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showInkAnnotation="0" autoCompressPictures="0"/>
  <bookViews>
    <workbookView xWindow="0" yWindow="0" windowWidth="25500" windowHeight="14300"/>
  </bookViews>
  <sheets>
    <sheet name="Database" sheetId="1" r:id="rId1"/>
    <sheet name="Metadata" sheetId="2096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86" i="1" l="1"/>
  <c r="D388" i="1"/>
  <c r="D390" i="1"/>
  <c r="D540" i="1"/>
  <c r="B996" i="1"/>
  <c r="C996" i="1"/>
  <c r="D1396" i="1"/>
  <c r="D1401" i="1"/>
  <c r="D1403" i="1"/>
  <c r="D1405" i="1"/>
  <c r="D1410" i="1"/>
  <c r="D1418" i="1"/>
  <c r="D1440" i="1"/>
  <c r="D1480" i="1"/>
  <c r="D1484" i="1"/>
  <c r="D1485" i="1"/>
  <c r="D1486" i="1"/>
  <c r="D1487" i="1"/>
  <c r="D1488" i="1"/>
  <c r="D1489" i="1"/>
  <c r="D1490" i="1"/>
  <c r="D1493" i="1"/>
  <c r="D1494" i="1"/>
  <c r="D1495" i="1"/>
  <c r="D1515" i="1"/>
  <c r="D1520" i="1"/>
  <c r="D1522" i="1"/>
  <c r="D1577" i="1"/>
  <c r="D1584" i="1"/>
  <c r="D1585" i="1"/>
  <c r="D1664" i="1"/>
  <c r="D1665" i="1"/>
  <c r="D1666" i="1"/>
  <c r="D1673" i="1"/>
  <c r="D1684" i="1"/>
  <c r="D1692" i="1"/>
  <c r="D1694" i="1"/>
  <c r="D1747" i="1"/>
  <c r="D1751" i="1"/>
  <c r="D1752" i="1"/>
  <c r="D1753" i="1"/>
  <c r="D1754" i="1"/>
  <c r="D1755" i="1"/>
  <c r="D1760" i="1"/>
  <c r="D1761" i="1"/>
  <c r="D1768" i="1"/>
  <c r="D1779" i="1"/>
  <c r="D2334" i="1"/>
  <c r="D2335" i="1"/>
  <c r="D2354" i="1"/>
  <c r="B4560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</calcChain>
</file>

<file path=xl/sharedStrings.xml><?xml version="1.0" encoding="utf-8"?>
<sst xmlns="http://schemas.openxmlformats.org/spreadsheetml/2006/main" count="8279" uniqueCount="149">
  <si>
    <t>Longitude</t>
  </si>
  <si>
    <t>Latitude</t>
  </si>
  <si>
    <t>Station</t>
  </si>
  <si>
    <t>Depth</t>
  </si>
  <si>
    <t>Date</t>
  </si>
  <si>
    <t>GMT</t>
  </si>
  <si>
    <t xml:space="preserve">Phaeophytin </t>
  </si>
  <si>
    <t>E1</t>
  </si>
  <si>
    <t>E2</t>
  </si>
  <si>
    <t>E3</t>
  </si>
  <si>
    <t>E4</t>
  </si>
  <si>
    <t>P1</t>
  </si>
  <si>
    <t>P2</t>
  </si>
  <si>
    <t>P3</t>
  </si>
  <si>
    <t>P4</t>
  </si>
  <si>
    <t xml:space="preserve"> </t>
  </si>
  <si>
    <t>DT1</t>
  </si>
  <si>
    <t>DT2</t>
  </si>
  <si>
    <t>DT3</t>
  </si>
  <si>
    <t>DT4</t>
  </si>
  <si>
    <t>DT5</t>
  </si>
  <si>
    <t>DT6</t>
  </si>
  <si>
    <t>DT7</t>
  </si>
  <si>
    <t>DT8</t>
  </si>
  <si>
    <t>DT9</t>
  </si>
  <si>
    <t>DT10</t>
  </si>
  <si>
    <t>DT11</t>
  </si>
  <si>
    <t>DT12</t>
  </si>
  <si>
    <t>DT13</t>
  </si>
  <si>
    <t>DT14</t>
  </si>
  <si>
    <t>CAL1</t>
  </si>
  <si>
    <t>CAL2</t>
  </si>
  <si>
    <t>CAL3</t>
  </si>
  <si>
    <t>CAL4</t>
  </si>
  <si>
    <t>CH1</t>
  </si>
  <si>
    <t>CH2</t>
  </si>
  <si>
    <t>CH3</t>
  </si>
  <si>
    <t>CH4</t>
  </si>
  <si>
    <t>CH5</t>
  </si>
  <si>
    <t>CAL5</t>
  </si>
  <si>
    <t>LOOP CUR</t>
  </si>
  <si>
    <t>MR1</t>
  </si>
  <si>
    <t>MR10</t>
  </si>
  <si>
    <t>MR11</t>
  </si>
  <si>
    <t>MR12</t>
  </si>
  <si>
    <t>MR13</t>
  </si>
  <si>
    <t>MR14</t>
  </si>
  <si>
    <t>MR15</t>
  </si>
  <si>
    <t>MR16</t>
  </si>
  <si>
    <t>MR17</t>
  </si>
  <si>
    <t>MR18</t>
  </si>
  <si>
    <t>MR19</t>
  </si>
  <si>
    <t>MR2</t>
  </si>
  <si>
    <t>MR20</t>
  </si>
  <si>
    <t>MR21</t>
  </si>
  <si>
    <t>MR22</t>
  </si>
  <si>
    <t>MR3</t>
  </si>
  <si>
    <t>MR4</t>
  </si>
  <si>
    <t>MR5</t>
  </si>
  <si>
    <t>MR6</t>
  </si>
  <si>
    <t>MR7</t>
  </si>
  <si>
    <t>MR8</t>
  </si>
  <si>
    <t>MR9</t>
  </si>
  <si>
    <t>Looe Key</t>
  </si>
  <si>
    <t>RT1</t>
  </si>
  <si>
    <t>RT2</t>
  </si>
  <si>
    <t>RT3</t>
  </si>
  <si>
    <t>RT4</t>
  </si>
  <si>
    <t>21:05</t>
  </si>
  <si>
    <t>21:32</t>
  </si>
  <si>
    <t>7MB</t>
  </si>
  <si>
    <t xml:space="preserve">  </t>
  </si>
  <si>
    <t>15A</t>
  </si>
  <si>
    <t>TB1</t>
  </si>
  <si>
    <t>TB2</t>
  </si>
  <si>
    <t>22.5A</t>
  </si>
  <si>
    <t>Bloom</t>
  </si>
  <si>
    <t>12:18</t>
  </si>
  <si>
    <t>Si (µmol/L)</t>
  </si>
  <si>
    <t>CH4A</t>
  </si>
  <si>
    <t>CH5A</t>
  </si>
  <si>
    <t>C5</t>
  </si>
  <si>
    <t>C4</t>
  </si>
  <si>
    <t>C3</t>
  </si>
  <si>
    <t>C2</t>
  </si>
  <si>
    <t>C1</t>
  </si>
  <si>
    <t>30A</t>
  </si>
  <si>
    <t>29A</t>
  </si>
  <si>
    <t>28A</t>
  </si>
  <si>
    <t>35A</t>
  </si>
  <si>
    <t>34A</t>
  </si>
  <si>
    <t>33A</t>
  </si>
  <si>
    <t>32A</t>
  </si>
  <si>
    <t>31A</t>
  </si>
  <si>
    <t>Header</t>
  </si>
  <si>
    <t>Definition</t>
  </si>
  <si>
    <t>Units</t>
  </si>
  <si>
    <t>mm/dd/yy</t>
  </si>
  <si>
    <t>Standard Station number</t>
  </si>
  <si>
    <t>Longitude decimal</t>
  </si>
  <si>
    <t>Latitude decimal</t>
  </si>
  <si>
    <t>degrees C</t>
  </si>
  <si>
    <t xml:space="preserve">Ammonia </t>
  </si>
  <si>
    <t>µmol/L</t>
  </si>
  <si>
    <t xml:space="preserve">soluble reactive Phosphate </t>
  </si>
  <si>
    <t>Nitrate plus Nitrite</t>
  </si>
  <si>
    <t xml:space="preserve">Nitrite </t>
  </si>
  <si>
    <t>Nitrate</t>
  </si>
  <si>
    <t>µg/L</t>
  </si>
  <si>
    <t>Original Record #</t>
  </si>
  <si>
    <t>Depth of sample</t>
  </si>
  <si>
    <t>Greenwich Mean Time</t>
  </si>
  <si>
    <r>
      <t>NH</t>
    </r>
    <r>
      <rPr>
        <b/>
        <vertAlign val="subscript"/>
        <sz val="11"/>
        <rFont val="Calibri"/>
        <family val="2"/>
      </rPr>
      <t>4</t>
    </r>
    <r>
      <rPr>
        <b/>
        <sz val="11"/>
        <rFont val="Calibri"/>
      </rPr>
      <t xml:space="preserve"> (µmol/L)</t>
    </r>
  </si>
  <si>
    <r>
      <t>PO</t>
    </r>
    <r>
      <rPr>
        <b/>
        <vertAlign val="subscript"/>
        <sz val="11"/>
        <rFont val="Calibri"/>
        <family val="2"/>
      </rPr>
      <t>4</t>
    </r>
    <r>
      <rPr>
        <b/>
        <sz val="11"/>
        <rFont val="Calibri"/>
      </rPr>
      <t xml:space="preserve"> (µmol/L)</t>
    </r>
  </si>
  <si>
    <r>
      <t>NO</t>
    </r>
    <r>
      <rPr>
        <b/>
        <vertAlign val="subscript"/>
        <sz val="11"/>
        <rFont val="Calibri"/>
        <family val="2"/>
      </rPr>
      <t>3</t>
    </r>
    <r>
      <rPr>
        <b/>
        <sz val="11"/>
        <rFont val="Calibri"/>
      </rPr>
      <t>+NO</t>
    </r>
    <r>
      <rPr>
        <b/>
        <vertAlign val="subscript"/>
        <sz val="11"/>
        <rFont val="Calibri"/>
        <family val="2"/>
      </rPr>
      <t>2</t>
    </r>
    <r>
      <rPr>
        <b/>
        <sz val="11"/>
        <rFont val="Calibri"/>
      </rPr>
      <t xml:space="preserve"> (µmol/L)</t>
    </r>
  </si>
  <si>
    <r>
      <t>NO</t>
    </r>
    <r>
      <rPr>
        <b/>
        <vertAlign val="subscript"/>
        <sz val="11"/>
        <rFont val="Calibri"/>
        <family val="2"/>
      </rPr>
      <t>2</t>
    </r>
    <r>
      <rPr>
        <b/>
        <sz val="11"/>
        <rFont val="Calibri"/>
      </rPr>
      <t xml:space="preserve"> (µmol/L)</t>
    </r>
  </si>
  <si>
    <r>
      <t>NO</t>
    </r>
    <r>
      <rPr>
        <b/>
        <vertAlign val="subscript"/>
        <sz val="11"/>
        <rFont val="Calibri"/>
        <family val="2"/>
      </rPr>
      <t>3</t>
    </r>
    <r>
      <rPr>
        <b/>
        <sz val="11"/>
        <rFont val="Calibri"/>
      </rPr>
      <t xml:space="preserve"> (µmol/L)</t>
    </r>
  </si>
  <si>
    <r>
      <t>Silicate (SiO</t>
    </r>
    <r>
      <rPr>
        <vertAlign val="subscript"/>
        <sz val="11"/>
        <color indexed="8"/>
        <rFont val="Calibri"/>
        <family val="2"/>
      </rPr>
      <t>3</t>
    </r>
    <r>
      <rPr>
        <sz val="11"/>
        <color indexed="8"/>
        <rFont val="Calibri"/>
        <family val="2"/>
      </rPr>
      <t>)</t>
    </r>
  </si>
  <si>
    <t>Chlorophyll a concentration</t>
  </si>
  <si>
    <t>Phaeophytin concentration</t>
  </si>
  <si>
    <t>Record #</t>
  </si>
  <si>
    <t>21A</t>
  </si>
  <si>
    <t>21B</t>
  </si>
  <si>
    <t>6C</t>
  </si>
  <si>
    <t>SST</t>
  </si>
  <si>
    <t>SSS</t>
  </si>
  <si>
    <t>average CTD and TSG Temperature</t>
  </si>
  <si>
    <t>average CTD and TSG Salinity</t>
  </si>
  <si>
    <t>Chl a</t>
  </si>
  <si>
    <t>surface</t>
  </si>
  <si>
    <t>EK_IN</t>
  </si>
  <si>
    <t>EK_MID</t>
  </si>
  <si>
    <t>UK_IN</t>
  </si>
  <si>
    <t>UK_MID</t>
  </si>
  <si>
    <t>UK_OFF</t>
  </si>
  <si>
    <t>8b</t>
  </si>
  <si>
    <t>EK_OFF</t>
  </si>
  <si>
    <t>MR</t>
  </si>
  <si>
    <t>21/LK</t>
  </si>
  <si>
    <t>WS</t>
  </si>
  <si>
    <t>57.3b</t>
  </si>
  <si>
    <t>57.2b</t>
  </si>
  <si>
    <t>57.1b</t>
  </si>
  <si>
    <t>57b</t>
  </si>
  <si>
    <t>56b</t>
  </si>
  <si>
    <t>55b</t>
  </si>
  <si>
    <t>54b</t>
  </si>
  <si>
    <t>EK OFF</t>
  </si>
  <si>
    <t>BK1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</si>
</sst>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"/>
    <numFmt numFmtId="165" formatCode="0.000"/>
    <numFmt numFmtId="166" formatCode="0.0"/>
    <numFmt numFmtId="167" formatCode="0.0000"/>
    <numFmt numFmtId="168" formatCode="h:mm;@"/>
    <numFmt numFmtId="169" formatCode="00.0"/>
  </numFmts>
  <fonts count="25" x14ac:knownFonts="1">
    <font>
      <sz val="11"/>
      <color theme="1"/>
      <name val="Calibri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name val="Calibri"/>
    </font>
    <font>
      <b/>
      <vertAlign val="subscript"/>
      <sz val="11"/>
      <name val="Calibri"/>
      <family val="2"/>
    </font>
    <font>
      <vertAlign val="subscript"/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</font>
    <font>
      <b/>
      <sz val="11"/>
      <name val="Calibri"/>
    </font>
    <font>
      <sz val="11"/>
      <color indexed="8"/>
      <name val="Calibri"/>
      <family val="2"/>
    </font>
    <font>
      <sz val="11"/>
      <name val="Calibri"/>
    </font>
    <font>
      <sz val="11"/>
      <color indexed="10"/>
      <name val="Calibri"/>
      <family val="2"/>
    </font>
    <font>
      <sz val="12"/>
      <color indexed="8"/>
      <name val="Calibri"/>
      <family val="2"/>
    </font>
    <font>
      <sz val="10"/>
      <name val="Arial"/>
      <family val="2"/>
    </font>
    <font>
      <sz val="11"/>
      <name val="Calibri"/>
    </font>
    <font>
      <b/>
      <sz val="11"/>
      <color theme="1"/>
      <name val="Calibri"/>
      <scheme val="minor"/>
    </font>
    <font>
      <sz val="12"/>
      <name val="Calibri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scheme val="minor"/>
    </font>
    <font>
      <sz val="12"/>
      <color rgb="FF000000"/>
      <name val="Calibri"/>
      <scheme val="minor"/>
    </font>
    <font>
      <u/>
      <sz val="11"/>
      <color theme="10"/>
      <name val="Calibri"/>
      <scheme val="minor"/>
    </font>
    <font>
      <u/>
      <sz val="11"/>
      <color theme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14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5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160">
    <xf numFmtId="0" fontId="0" fillId="0" borderId="0" xfId="0"/>
    <xf numFmtId="165" fontId="0" fillId="0" borderId="0" xfId="0" applyNumberFormat="1" applyFont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Font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center"/>
    </xf>
    <xf numFmtId="14" fontId="10" fillId="0" borderId="0" xfId="0" applyNumberFormat="1" applyFont="1" applyFill="1" applyBorder="1" applyAlignment="1">
      <alignment horizontal="center"/>
    </xf>
    <xf numFmtId="20" fontId="10" fillId="0" borderId="0" xfId="0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left"/>
    </xf>
    <xf numFmtId="165" fontId="11" fillId="0" borderId="0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65" fontId="9" fillId="0" borderId="0" xfId="0" applyNumberFormat="1" applyFont="1" applyBorder="1" applyAlignment="1">
      <alignment horizontal="left"/>
    </xf>
    <xf numFmtId="165" fontId="0" fillId="0" borderId="0" xfId="0" applyNumberFormat="1" applyFont="1" applyBorder="1" applyAlignment="1">
      <alignment horizontal="left"/>
    </xf>
    <xf numFmtId="165" fontId="11" fillId="0" borderId="0" xfId="0" applyNumberFormat="1" applyFont="1" applyFill="1" applyBorder="1" applyAlignment="1">
      <alignment horizontal="left"/>
    </xf>
    <xf numFmtId="165" fontId="0" fillId="0" borderId="0" xfId="0" applyNumberFormat="1" applyFont="1" applyAlignment="1">
      <alignment horizontal="left"/>
    </xf>
    <xf numFmtId="165" fontId="9" fillId="0" borderId="0" xfId="0" applyNumberFormat="1" applyFont="1" applyBorder="1" applyAlignment="1">
      <alignment horizontal="center"/>
    </xf>
    <xf numFmtId="0" fontId="9" fillId="0" borderId="0" xfId="0" applyNumberFormat="1" applyFont="1" applyFill="1" applyBorder="1" applyAlignment="1">
      <alignment horizontal="left" wrapText="1"/>
    </xf>
    <xf numFmtId="0" fontId="9" fillId="0" borderId="0" xfId="0" applyFont="1" applyAlignment="1">
      <alignment horizontal="left" vertical="center"/>
    </xf>
    <xf numFmtId="164" fontId="12" fillId="0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Alignment="1">
      <alignment horizontal="center"/>
    </xf>
    <xf numFmtId="167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Border="1" applyAlignment="1">
      <alignment horizontal="center"/>
    </xf>
    <xf numFmtId="165" fontId="12" fillId="0" borderId="0" xfId="0" applyNumberFormat="1" applyFont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6" fontId="12" fillId="0" borderId="0" xfId="0" applyNumberFormat="1" applyFont="1" applyBorder="1" applyAlignment="1">
      <alignment horizontal="center"/>
    </xf>
    <xf numFmtId="14" fontId="12" fillId="0" borderId="0" xfId="0" applyNumberFormat="1" applyFont="1" applyFill="1" applyAlignment="1">
      <alignment horizontal="center"/>
    </xf>
    <xf numFmtId="164" fontId="12" fillId="0" borderId="0" xfId="0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166" fontId="12" fillId="0" borderId="0" xfId="0" applyNumberFormat="1" applyFont="1" applyFill="1" applyBorder="1" applyAlignment="1">
      <alignment horizontal="center"/>
    </xf>
    <xf numFmtId="166" fontId="12" fillId="0" borderId="0" xfId="0" applyNumberFormat="1" applyFont="1" applyFill="1" applyAlignment="1">
      <alignment horizontal="center"/>
    </xf>
    <xf numFmtId="0" fontId="13" fillId="0" borderId="0" xfId="0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4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164" fontId="12" fillId="0" borderId="0" xfId="5" applyNumberFormat="1" applyFont="1" applyAlignment="1">
      <alignment horizontal="center"/>
    </xf>
    <xf numFmtId="166" fontId="12" fillId="0" borderId="0" xfId="5" applyNumberFormat="1" applyFont="1" applyAlignment="1">
      <alignment horizontal="center"/>
    </xf>
    <xf numFmtId="14" fontId="12" fillId="0" borderId="0" xfId="5" applyNumberFormat="1" applyFont="1" applyAlignment="1">
      <alignment horizontal="center"/>
    </xf>
    <xf numFmtId="165" fontId="12" fillId="0" borderId="0" xfId="5" applyNumberFormat="1" applyFont="1" applyAlignment="1">
      <alignment horizontal="center"/>
    </xf>
    <xf numFmtId="164" fontId="12" fillId="0" borderId="0" xfId="5" applyNumberFormat="1" applyFont="1" applyBorder="1" applyAlignment="1">
      <alignment horizontal="center"/>
    </xf>
    <xf numFmtId="166" fontId="12" fillId="0" borderId="0" xfId="5" applyNumberFormat="1" applyFont="1" applyBorder="1" applyAlignment="1">
      <alignment horizontal="center"/>
    </xf>
    <xf numFmtId="14" fontId="12" fillId="0" borderId="0" xfId="5" applyNumberFormat="1" applyFont="1" applyBorder="1" applyAlignment="1">
      <alignment horizontal="center"/>
    </xf>
    <xf numFmtId="165" fontId="12" fillId="0" borderId="0" xfId="5" applyNumberFormat="1" applyFont="1" applyBorder="1" applyAlignment="1">
      <alignment horizontal="center"/>
    </xf>
    <xf numFmtId="164" fontId="12" fillId="0" borderId="0" xfId="5" applyNumberFormat="1" applyFont="1" applyFill="1" applyAlignment="1">
      <alignment horizontal="center"/>
    </xf>
    <xf numFmtId="166" fontId="12" fillId="0" borderId="0" xfId="5" applyNumberFormat="1" applyFont="1" applyFill="1" applyAlignment="1">
      <alignment horizontal="center"/>
    </xf>
    <xf numFmtId="14" fontId="12" fillId="0" borderId="0" xfId="5" applyNumberFormat="1" applyFont="1" applyFill="1" applyAlignment="1">
      <alignment horizontal="center"/>
    </xf>
    <xf numFmtId="165" fontId="12" fillId="0" borderId="0" xfId="5" applyNumberFormat="1" applyFont="1" applyFill="1" applyAlignment="1">
      <alignment horizontal="center"/>
    </xf>
    <xf numFmtId="165" fontId="12" fillId="0" borderId="0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Alignment="1">
      <alignment horizontal="center" vertical="center"/>
    </xf>
    <xf numFmtId="168" fontId="12" fillId="0" borderId="0" xfId="0" applyNumberFormat="1" applyFont="1" applyFill="1" applyBorder="1" applyAlignment="1">
      <alignment horizontal="center"/>
    </xf>
    <xf numFmtId="165" fontId="9" fillId="0" borderId="0" xfId="0" applyNumberFormat="1" applyFont="1" applyFill="1" applyBorder="1" applyAlignment="1">
      <alignment horizontal="center"/>
    </xf>
    <xf numFmtId="165" fontId="9" fillId="0" borderId="0" xfId="6" applyNumberFormat="1" applyFont="1" applyAlignment="1">
      <alignment horizontal="center"/>
    </xf>
    <xf numFmtId="165" fontId="9" fillId="0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/>
    </xf>
    <xf numFmtId="0" fontId="16" fillId="0" borderId="0" xfId="1" applyFont="1" applyFill="1" applyBorder="1" applyAlignment="1">
      <alignment horizontal="center"/>
    </xf>
    <xf numFmtId="164" fontId="16" fillId="0" borderId="0" xfId="1" applyNumberFormat="1" applyFont="1" applyFill="1" applyBorder="1" applyAlignment="1">
      <alignment horizontal="center"/>
    </xf>
    <xf numFmtId="166" fontId="16" fillId="0" borderId="0" xfId="1" applyNumberFormat="1" applyFont="1" applyFill="1" applyBorder="1" applyAlignment="1">
      <alignment horizontal="center"/>
    </xf>
    <xf numFmtId="14" fontId="16" fillId="0" borderId="0" xfId="1" applyNumberFormat="1" applyFont="1" applyFill="1" applyBorder="1" applyAlignment="1">
      <alignment horizontal="center"/>
    </xf>
    <xf numFmtId="165" fontId="16" fillId="0" borderId="0" xfId="1" applyNumberFormat="1" applyFont="1" applyFill="1" applyBorder="1" applyAlignment="1">
      <alignment horizontal="center"/>
    </xf>
    <xf numFmtId="165" fontId="16" fillId="0" borderId="0" xfId="1" applyNumberFormat="1" applyFont="1" applyAlignment="1">
      <alignment horizontal="center"/>
    </xf>
    <xf numFmtId="165" fontId="16" fillId="0" borderId="0" xfId="1" applyNumberFormat="1" applyFont="1" applyFill="1" applyAlignment="1">
      <alignment horizontal="center"/>
    </xf>
    <xf numFmtId="20" fontId="9" fillId="0" borderId="0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2" fontId="12" fillId="0" borderId="0" xfId="0" applyNumberFormat="1" applyFont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 applyAlignment="1">
      <alignment horizontal="center"/>
    </xf>
    <xf numFmtId="2" fontId="12" fillId="0" borderId="0" xfId="4" applyNumberFormat="1" applyFont="1" applyAlignment="1">
      <alignment horizontal="center"/>
    </xf>
    <xf numFmtId="2" fontId="12" fillId="0" borderId="0" xfId="4" applyNumberFormat="1" applyFont="1" applyBorder="1" applyAlignment="1">
      <alignment horizontal="center"/>
    </xf>
    <xf numFmtId="2" fontId="16" fillId="0" borderId="0" xfId="1" applyNumberFormat="1" applyFont="1" applyAlignment="1">
      <alignment horizontal="center"/>
    </xf>
    <xf numFmtId="2" fontId="16" fillId="0" borderId="0" xfId="1" applyNumberFormat="1" applyFont="1" applyFill="1" applyBorder="1" applyAlignment="1">
      <alignment horizontal="center"/>
    </xf>
    <xf numFmtId="2" fontId="0" fillId="0" borderId="0" xfId="0" applyNumberFormat="1" applyFon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67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169" fontId="0" fillId="0" borderId="0" xfId="0" applyNumberFormat="1" applyFill="1" applyAlignment="1">
      <alignment horizontal="center"/>
    </xf>
    <xf numFmtId="14" fontId="0" fillId="0" borderId="0" xfId="0" applyNumberFormat="1" applyFill="1" applyAlignment="1">
      <alignment horizontal="center"/>
    </xf>
    <xf numFmtId="167" fontId="18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2" fontId="19" fillId="0" borderId="0" xfId="0" applyNumberFormat="1" applyFon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8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20" fillId="0" borderId="0" xfId="0" applyNumberFormat="1" applyFont="1" applyFill="1" applyAlignment="1">
      <alignment horizontal="center" vertical="center" wrapText="1"/>
    </xf>
    <xf numFmtId="0" fontId="21" fillId="0" borderId="0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center" vertical="center" wrapText="1"/>
    </xf>
    <xf numFmtId="2" fontId="21" fillId="0" borderId="0" xfId="2" applyNumberFormat="1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21" fillId="0" borderId="0" xfId="3" applyFont="1" applyFill="1" applyBorder="1" applyAlignment="1">
      <alignment horizontal="center" vertical="center" wrapText="1"/>
    </xf>
    <xf numFmtId="2" fontId="21" fillId="0" borderId="0" xfId="3" applyNumberFormat="1" applyFont="1" applyFill="1" applyBorder="1" applyAlignment="1">
      <alignment horizontal="center" vertical="center" wrapText="1"/>
    </xf>
    <xf numFmtId="165" fontId="19" fillId="0" borderId="0" xfId="0" applyNumberFormat="1" applyFont="1" applyFill="1" applyAlignment="1">
      <alignment horizontal="center"/>
    </xf>
    <xf numFmtId="166" fontId="5" fillId="0" borderId="0" xfId="0" applyNumberFormat="1" applyFont="1" applyAlignment="1">
      <alignment horizontal="center"/>
    </xf>
    <xf numFmtId="166" fontId="5" fillId="0" borderId="0" xfId="0" applyNumberFormat="1" applyFont="1" applyBorder="1" applyAlignment="1">
      <alignment horizontal="center"/>
    </xf>
    <xf numFmtId="166" fontId="5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 vertical="center"/>
    </xf>
    <xf numFmtId="166" fontId="5" fillId="0" borderId="0" xfId="5" applyNumberFormat="1" applyFont="1" applyAlignment="1">
      <alignment horizontal="center"/>
    </xf>
    <xf numFmtId="166" fontId="5" fillId="0" borderId="0" xfId="5" applyNumberFormat="1" applyFont="1" applyBorder="1" applyAlignment="1">
      <alignment horizontal="center"/>
    </xf>
    <xf numFmtId="166" fontId="5" fillId="0" borderId="0" xfId="5" applyNumberFormat="1" applyFont="1" applyFill="1" applyAlignment="1">
      <alignment horizontal="center"/>
    </xf>
    <xf numFmtId="166" fontId="5" fillId="0" borderId="0" xfId="1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67" fontId="0" fillId="0" borderId="0" xfId="0" applyNumberFormat="1" applyFont="1" applyAlignment="1">
      <alignment horizontal="center" vertical="center"/>
    </xf>
    <xf numFmtId="14" fontId="0" fillId="0" borderId="0" xfId="0" applyNumberFormat="1" applyFont="1" applyBorder="1" applyAlignment="1">
      <alignment horizontal="center"/>
    </xf>
    <xf numFmtId="2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center"/>
    </xf>
    <xf numFmtId="0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68" fontId="0" fillId="0" borderId="0" xfId="0" applyNumberFormat="1" applyFill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5" fillId="0" borderId="0" xfId="7" applyAlignment="1">
      <alignment horizontal="center"/>
    </xf>
    <xf numFmtId="0" fontId="17" fillId="0" borderId="0" xfId="0" applyFont="1" applyFill="1" applyAlignment="1">
      <alignment horizontal="center" vertical="center"/>
    </xf>
    <xf numFmtId="168" fontId="5" fillId="0" borderId="1" xfId="0" applyNumberFormat="1" applyFont="1" applyFill="1" applyBorder="1" applyAlignment="1">
      <alignment horizontal="center" vertical="center" wrapText="1"/>
    </xf>
    <xf numFmtId="168" fontId="12" fillId="0" borderId="0" xfId="0" applyNumberFormat="1" applyFont="1" applyFill="1" applyAlignment="1">
      <alignment horizontal="center"/>
    </xf>
    <xf numFmtId="168" fontId="12" fillId="0" borderId="0" xfId="0" applyNumberFormat="1" applyFont="1" applyFill="1" applyBorder="1" applyAlignment="1">
      <alignment horizontal="center" wrapText="1"/>
    </xf>
    <xf numFmtId="168" fontId="12" fillId="0" borderId="0" xfId="0" applyNumberFormat="1" applyFont="1" applyAlignment="1">
      <alignment horizontal="center"/>
    </xf>
    <xf numFmtId="168" fontId="12" fillId="0" borderId="0" xfId="0" applyNumberFormat="1" applyFont="1" applyBorder="1" applyAlignment="1">
      <alignment horizontal="center"/>
    </xf>
    <xf numFmtId="168" fontId="12" fillId="0" borderId="0" xfId="5" applyNumberFormat="1" applyFont="1" applyAlignment="1">
      <alignment horizontal="center"/>
    </xf>
    <xf numFmtId="168" fontId="12" fillId="0" borderId="0" xfId="5" applyNumberFormat="1" applyFont="1" applyBorder="1" applyAlignment="1">
      <alignment horizontal="center"/>
    </xf>
    <xf numFmtId="168" fontId="12" fillId="0" borderId="0" xfId="5" applyNumberFormat="1" applyFont="1" applyFill="1" applyAlignment="1">
      <alignment horizontal="center"/>
    </xf>
    <xf numFmtId="168" fontId="16" fillId="0" borderId="0" xfId="1" applyNumberFormat="1" applyFont="1" applyFill="1" applyBorder="1" applyAlignment="1">
      <alignment horizontal="center"/>
    </xf>
  </cellXfs>
  <cellStyles count="14">
    <cellStyle name="Excel Built-in Normal" xfId="1"/>
    <cellStyle name="Followed Hyperlink" xfId="9" builtinId="9" hidden="1"/>
    <cellStyle name="Followed Hyperlink" xfId="11" builtinId="9" hidden="1"/>
    <cellStyle name="Followed Hyperlink" xfId="13" builtinId="9" hidden="1"/>
    <cellStyle name="Hyperlink" xfId="8" builtinId="8" hidden="1"/>
    <cellStyle name="Hyperlink" xfId="10" builtinId="8" hidden="1"/>
    <cellStyle name="Hyperlink" xfId="12" builtinId="8" hidden="1"/>
    <cellStyle name="Normal" xfId="0" builtinId="0"/>
    <cellStyle name="Normal 2" xfId="2"/>
    <cellStyle name="Normal 3" xfId="3"/>
    <cellStyle name="Normal 4" xfId="4"/>
    <cellStyle name="Normal 5" xfId="5"/>
    <cellStyle name="Normal_Database" xfId="6"/>
    <cellStyle name="Normal_Database_1" xfId="7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DBEEF4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136"/>
  <sheetViews>
    <sheetView tabSelected="1" zoomScaleNormal="125" zoomScalePageLayoutView="125" workbookViewId="0">
      <pane ySplit="1" topLeftCell="A2" activePane="bottomLeft" state="frozen"/>
      <selection activeCell="O1" sqref="O1"/>
      <selection pane="bottomLeft"/>
    </sheetView>
  </sheetViews>
  <sheetFormatPr baseColWidth="10" defaultColWidth="12.83203125" defaultRowHeight="14" customHeight="1" x14ac:dyDescent="0"/>
  <cols>
    <col min="1" max="1" width="11.83203125" style="29" customWidth="1"/>
    <col min="2" max="2" width="16.1640625" style="26" customWidth="1"/>
    <col min="3" max="3" width="17.5" style="26" customWidth="1"/>
    <col min="4" max="4" width="12.33203125" style="86" customWidth="1"/>
    <col min="5" max="5" width="9.33203125" style="39" customWidth="1"/>
    <col min="6" max="6" width="13" style="31" customWidth="1"/>
    <col min="7" max="7" width="9.83203125" style="62" customWidth="1"/>
    <col min="8" max="9" width="14.1640625" style="32" customWidth="1"/>
    <col min="10" max="10" width="11.1640625" style="78" customWidth="1"/>
    <col min="11" max="11" width="13.33203125" style="78" customWidth="1"/>
    <col min="12" max="12" width="7.83203125" style="34" customWidth="1"/>
    <col min="13" max="13" width="10.33203125" style="27" customWidth="1"/>
    <col min="14" max="14" width="11.5" style="34" customWidth="1"/>
    <col min="15" max="15" width="8.5" style="32" customWidth="1"/>
    <col min="16" max="17" width="8.6640625" style="34" customWidth="1"/>
    <col min="18" max="23" width="12.83203125" style="29"/>
    <col min="24" max="24" width="12.83203125" style="144"/>
    <col min="25" max="16384" width="12.83203125" style="29"/>
  </cols>
  <sheetData>
    <row r="1" spans="1:17" s="136" customFormat="1" ht="14" customHeight="1">
      <c r="A1" s="136" t="s">
        <v>120</v>
      </c>
      <c r="B1" s="136" t="s">
        <v>0</v>
      </c>
      <c r="C1" s="136" t="s">
        <v>1</v>
      </c>
      <c r="D1" s="137" t="s">
        <v>2</v>
      </c>
      <c r="E1" s="136" t="s">
        <v>3</v>
      </c>
      <c r="F1" s="136" t="s">
        <v>4</v>
      </c>
      <c r="G1" s="151" t="s">
        <v>5</v>
      </c>
      <c r="H1" s="138" t="s">
        <v>124</v>
      </c>
      <c r="I1" s="138" t="s">
        <v>125</v>
      </c>
      <c r="J1" s="139" t="s">
        <v>128</v>
      </c>
      <c r="K1" s="139" t="s">
        <v>6</v>
      </c>
      <c r="L1" s="138" t="s">
        <v>112</v>
      </c>
      <c r="M1" s="138" t="s">
        <v>113</v>
      </c>
      <c r="N1" s="138" t="s">
        <v>114</v>
      </c>
      <c r="O1" s="138" t="s">
        <v>115</v>
      </c>
      <c r="P1" s="138" t="s">
        <v>116</v>
      </c>
      <c r="Q1" s="138" t="s">
        <v>78</v>
      </c>
    </row>
    <row r="2" spans="1:17" ht="14" customHeight="1">
      <c r="A2" s="29">
        <v>1</v>
      </c>
      <c r="B2" s="26">
        <v>-80.126666666666665</v>
      </c>
      <c r="C2" s="26">
        <v>25.643333333333334</v>
      </c>
      <c r="D2" s="116">
        <v>1</v>
      </c>
      <c r="E2" s="30" t="s">
        <v>129</v>
      </c>
      <c r="F2" s="31">
        <v>35824</v>
      </c>
      <c r="G2" s="62">
        <v>0.55000000000000004</v>
      </c>
      <c r="H2" s="63">
        <v>21.3</v>
      </c>
      <c r="I2" s="63">
        <v>35.5</v>
      </c>
      <c r="J2" s="76">
        <v>1.00488</v>
      </c>
      <c r="K2" s="76">
        <v>0.54308039999999991</v>
      </c>
    </row>
    <row r="3" spans="1:17" ht="14" customHeight="1">
      <c r="A3" s="29">
        <v>2</v>
      </c>
      <c r="B3" s="26">
        <v>-80.105000000000004</v>
      </c>
      <c r="C3" s="26">
        <v>25.643333333333334</v>
      </c>
      <c r="D3" s="116">
        <v>2</v>
      </c>
      <c r="E3" s="30" t="s">
        <v>129</v>
      </c>
      <c r="F3" s="31">
        <v>35824</v>
      </c>
      <c r="G3" s="62">
        <v>0.56458333333333333</v>
      </c>
      <c r="H3" s="63">
        <v>22.1</v>
      </c>
      <c r="I3" s="63">
        <v>35.9</v>
      </c>
      <c r="J3" s="76">
        <v>0.55586399999999991</v>
      </c>
      <c r="K3" s="76">
        <v>0.41732094000000008</v>
      </c>
    </row>
    <row r="4" spans="1:17" ht="14" customHeight="1">
      <c r="A4" s="29">
        <v>3</v>
      </c>
      <c r="B4" s="26">
        <v>-80.083333333333329</v>
      </c>
      <c r="C4" s="26">
        <v>25.638333333333332</v>
      </c>
      <c r="D4" s="116">
        <v>3</v>
      </c>
      <c r="E4" s="30" t="s">
        <v>129</v>
      </c>
      <c r="F4" s="31">
        <v>35824</v>
      </c>
      <c r="G4" s="62">
        <v>0.59375</v>
      </c>
      <c r="H4" s="63">
        <v>22.6</v>
      </c>
      <c r="I4" s="63">
        <v>36</v>
      </c>
      <c r="J4" s="76">
        <v>0.69514799999999988</v>
      </c>
      <c r="K4" s="76">
        <v>0.50008044000000007</v>
      </c>
    </row>
    <row r="5" spans="1:17" ht="14" customHeight="1">
      <c r="A5" s="29">
        <v>4</v>
      </c>
      <c r="B5" s="26">
        <v>-80.38</v>
      </c>
      <c r="C5" s="26">
        <v>25.108333333333334</v>
      </c>
      <c r="D5" s="116">
        <v>4</v>
      </c>
      <c r="E5" s="30" t="s">
        <v>129</v>
      </c>
      <c r="F5" s="31">
        <v>35824</v>
      </c>
      <c r="G5" s="62">
        <v>0.59375</v>
      </c>
      <c r="H5" s="63">
        <v>20.100000000000001</v>
      </c>
      <c r="I5" s="63">
        <v>35.200000000000003</v>
      </c>
      <c r="J5" s="76">
        <v>0.42675599999999997</v>
      </c>
      <c r="K5" s="76">
        <v>0.17847114000000003</v>
      </c>
    </row>
    <row r="6" spans="1:17" ht="14" customHeight="1">
      <c r="A6" s="29">
        <v>5</v>
      </c>
      <c r="B6" s="26">
        <v>-80.353333333333339</v>
      </c>
      <c r="C6" s="26">
        <v>25.093333333333334</v>
      </c>
      <c r="D6" s="116">
        <v>5</v>
      </c>
      <c r="E6" s="30" t="s">
        <v>129</v>
      </c>
      <c r="F6" s="31">
        <v>35824</v>
      </c>
      <c r="G6" s="62">
        <v>0.61458333333333337</v>
      </c>
      <c r="H6" s="63">
        <v>23</v>
      </c>
      <c r="I6" s="63">
        <v>36.1</v>
      </c>
      <c r="J6" s="76">
        <v>0.66461999999999999</v>
      </c>
      <c r="K6" s="76">
        <v>0.28191971999999987</v>
      </c>
    </row>
    <row r="7" spans="1:17" ht="14" customHeight="1">
      <c r="A7" s="29">
        <v>6</v>
      </c>
      <c r="B7" s="26">
        <v>-80.314999999999998</v>
      </c>
      <c r="C7" s="26">
        <v>25.063333333333333</v>
      </c>
      <c r="D7" s="116">
        <v>6</v>
      </c>
      <c r="E7" s="30" t="s">
        <v>129</v>
      </c>
      <c r="F7" s="31">
        <v>35824</v>
      </c>
      <c r="G7" s="62">
        <v>0.6381944444444444</v>
      </c>
      <c r="H7" s="63">
        <v>23</v>
      </c>
      <c r="I7" s="63">
        <v>36.1</v>
      </c>
      <c r="J7" s="76">
        <v>0.26712000000000002</v>
      </c>
      <c r="K7" s="76">
        <v>0.12367655999999999</v>
      </c>
    </row>
    <row r="8" spans="1:17" ht="14" customHeight="1">
      <c r="A8" s="29">
        <v>7</v>
      </c>
      <c r="B8" s="26">
        <v>-80.756666666666661</v>
      </c>
      <c r="C8" s="26">
        <v>24.82</v>
      </c>
      <c r="D8" s="116">
        <v>7</v>
      </c>
      <c r="E8" s="30" t="s">
        <v>129</v>
      </c>
      <c r="F8" s="31">
        <v>35825</v>
      </c>
      <c r="G8" s="62">
        <v>0.47916666666666669</v>
      </c>
      <c r="H8" s="63">
        <v>18.899999999999999</v>
      </c>
      <c r="I8" s="63">
        <v>32.9</v>
      </c>
      <c r="J8" s="76">
        <v>0.373332</v>
      </c>
      <c r="K8" s="76">
        <v>0.25854035999999997</v>
      </c>
    </row>
    <row r="9" spans="1:17" ht="14" customHeight="1">
      <c r="A9" s="29">
        <v>8</v>
      </c>
      <c r="B9" s="26">
        <v>-80.745000000000005</v>
      </c>
      <c r="C9" s="26">
        <v>24.8</v>
      </c>
      <c r="D9" s="117">
        <v>8</v>
      </c>
      <c r="E9" s="35" t="s">
        <v>129</v>
      </c>
      <c r="F9" s="31">
        <v>35825</v>
      </c>
      <c r="G9" s="62">
        <v>0.50486111111111109</v>
      </c>
      <c r="H9" s="63">
        <v>20.6</v>
      </c>
      <c r="I9" s="63">
        <v>35.299999999999997</v>
      </c>
      <c r="J9" s="77">
        <v>0.61373999999999995</v>
      </c>
      <c r="K9" s="77">
        <v>0.23763821999999993</v>
      </c>
      <c r="L9" s="33"/>
      <c r="M9" s="32"/>
      <c r="N9" s="33"/>
      <c r="P9" s="33"/>
      <c r="Q9" s="33"/>
    </row>
    <row r="10" spans="1:17" ht="14" customHeight="1">
      <c r="A10" s="29">
        <v>9</v>
      </c>
      <c r="B10" s="26">
        <v>-80.723333333333329</v>
      </c>
      <c r="C10" s="26">
        <v>24.763333333333332</v>
      </c>
      <c r="D10" s="116">
        <v>9</v>
      </c>
      <c r="E10" s="30" t="s">
        <v>129</v>
      </c>
      <c r="F10" s="31">
        <v>35825</v>
      </c>
      <c r="G10" s="62">
        <v>0.52986111111111112</v>
      </c>
      <c r="H10" s="63">
        <v>22.7</v>
      </c>
      <c r="I10" s="63">
        <v>36.1</v>
      </c>
      <c r="J10" s="76">
        <v>0.33453599999999994</v>
      </c>
      <c r="K10" s="76">
        <v>0.24150828000000008</v>
      </c>
    </row>
    <row r="11" spans="1:17" ht="14" customHeight="1">
      <c r="A11" s="29">
        <v>10</v>
      </c>
      <c r="B11" s="26">
        <v>-80.861666666666665</v>
      </c>
      <c r="C11" s="26">
        <v>24.788333333333334</v>
      </c>
      <c r="D11" s="116">
        <v>10</v>
      </c>
      <c r="E11" s="30" t="s">
        <v>129</v>
      </c>
      <c r="F11" s="31">
        <v>35825</v>
      </c>
      <c r="G11" s="62">
        <v>0.57847222222222217</v>
      </c>
      <c r="H11" s="63">
        <v>18.5</v>
      </c>
      <c r="I11" s="63">
        <v>32.799999999999997</v>
      </c>
      <c r="J11" s="76">
        <v>0.40131600000000001</v>
      </c>
      <c r="K11" s="76">
        <v>0.3536319</v>
      </c>
    </row>
    <row r="12" spans="1:17" ht="14" customHeight="1">
      <c r="A12" s="29">
        <v>11</v>
      </c>
      <c r="B12" s="26">
        <v>-80.846666666666664</v>
      </c>
      <c r="C12" s="26">
        <v>24.751666666666665</v>
      </c>
      <c r="D12" s="116">
        <v>11</v>
      </c>
      <c r="E12" s="30" t="s">
        <v>129</v>
      </c>
      <c r="F12" s="31">
        <v>35825</v>
      </c>
      <c r="G12" s="62">
        <v>0.6020833333333333</v>
      </c>
      <c r="H12" s="63">
        <v>20.5</v>
      </c>
      <c r="I12" s="63">
        <v>34.1</v>
      </c>
      <c r="J12" s="76">
        <v>0.67924799999999985</v>
      </c>
      <c r="K12" s="76">
        <v>0.33961446000000017</v>
      </c>
    </row>
    <row r="13" spans="1:17" ht="14" customHeight="1">
      <c r="A13" s="29">
        <v>12</v>
      </c>
      <c r="B13" s="26">
        <v>-80.833333333333329</v>
      </c>
      <c r="C13" s="26">
        <v>24.711666666666666</v>
      </c>
      <c r="D13" s="116">
        <v>12</v>
      </c>
      <c r="E13" s="30" t="s">
        <v>129</v>
      </c>
      <c r="F13" s="31">
        <v>35825</v>
      </c>
      <c r="G13" s="62">
        <v>0.62847222222222221</v>
      </c>
      <c r="H13" s="63">
        <v>22</v>
      </c>
      <c r="I13" s="63">
        <v>35.6</v>
      </c>
      <c r="J13" s="76">
        <v>0.594024</v>
      </c>
      <c r="K13" s="76">
        <v>0.30937584000000001</v>
      </c>
    </row>
    <row r="14" spans="1:17" ht="14" customHeight="1">
      <c r="A14" s="29">
        <v>13</v>
      </c>
      <c r="B14" s="26">
        <v>-81.018333333333331</v>
      </c>
      <c r="C14" s="26">
        <v>24.641666666666666</v>
      </c>
      <c r="D14" s="116">
        <v>15</v>
      </c>
      <c r="E14" s="30" t="s">
        <v>129</v>
      </c>
      <c r="F14" s="31">
        <v>35825</v>
      </c>
      <c r="G14" s="62">
        <v>0.72569444444444453</v>
      </c>
      <c r="H14" s="63">
        <v>22.2</v>
      </c>
      <c r="I14" s="63">
        <v>35.799999999999997</v>
      </c>
      <c r="J14" s="76">
        <v>0.42993599999999993</v>
      </c>
      <c r="K14" s="76">
        <v>0.11311896000000005</v>
      </c>
    </row>
    <row r="15" spans="1:17" ht="14" customHeight="1">
      <c r="A15" s="29">
        <v>14</v>
      </c>
      <c r="B15" s="26">
        <v>-81.023333333333326</v>
      </c>
      <c r="C15" s="26">
        <v>24.675000000000001</v>
      </c>
      <c r="D15" s="116">
        <v>14</v>
      </c>
      <c r="E15" s="30" t="s">
        <v>129</v>
      </c>
      <c r="F15" s="31">
        <v>35825</v>
      </c>
      <c r="G15" s="62">
        <v>0.74375000000000002</v>
      </c>
      <c r="H15" s="63">
        <v>20.8</v>
      </c>
      <c r="I15" s="63">
        <v>35</v>
      </c>
      <c r="J15" s="76">
        <v>0.77019599999999988</v>
      </c>
      <c r="K15" s="76">
        <v>0.36539790000000005</v>
      </c>
    </row>
    <row r="16" spans="1:17" ht="14" customHeight="1">
      <c r="A16" s="29">
        <v>15</v>
      </c>
      <c r="B16" s="26">
        <v>-81.031666666666666</v>
      </c>
      <c r="C16" s="26">
        <v>24.701666666666668</v>
      </c>
      <c r="D16" s="116">
        <v>13</v>
      </c>
      <c r="E16" s="30" t="s">
        <v>129</v>
      </c>
      <c r="F16" s="31">
        <v>35825</v>
      </c>
      <c r="G16" s="62">
        <v>0.7680555555555556</v>
      </c>
      <c r="H16" s="63">
        <v>20.3</v>
      </c>
      <c r="I16" s="63">
        <v>34.700000000000003</v>
      </c>
      <c r="J16" s="76">
        <v>0.55522799999999983</v>
      </c>
      <c r="K16" s="76">
        <v>0.29868786000000014</v>
      </c>
    </row>
    <row r="17" spans="1:11" ht="14" customHeight="1">
      <c r="A17" s="29">
        <v>16</v>
      </c>
      <c r="B17" s="26">
        <v>-81.204999999999998</v>
      </c>
      <c r="C17" s="26">
        <v>24.675000000000001</v>
      </c>
      <c r="D17" s="116">
        <v>16</v>
      </c>
      <c r="E17" s="30" t="s">
        <v>129</v>
      </c>
      <c r="F17" s="31">
        <v>35825</v>
      </c>
      <c r="G17" s="62">
        <v>0.78125</v>
      </c>
      <c r="H17" s="63">
        <v>20.2</v>
      </c>
      <c r="I17" s="63">
        <v>35</v>
      </c>
      <c r="J17" s="76">
        <v>0.60865199999999997</v>
      </c>
      <c r="K17" s="76">
        <v>0.21608100000000002</v>
      </c>
    </row>
    <row r="18" spans="1:11" ht="14" customHeight="1">
      <c r="A18" s="29">
        <v>17</v>
      </c>
      <c r="B18" s="26">
        <v>-81.193333333333328</v>
      </c>
      <c r="C18" s="26">
        <v>24.636666666666667</v>
      </c>
      <c r="D18" s="116">
        <v>17</v>
      </c>
      <c r="E18" s="30" t="s">
        <v>129</v>
      </c>
      <c r="F18" s="31">
        <v>35825</v>
      </c>
      <c r="G18" s="62">
        <v>0.80555555555555547</v>
      </c>
      <c r="H18" s="63">
        <v>21.4</v>
      </c>
      <c r="I18" s="63">
        <v>34.700000000000003</v>
      </c>
      <c r="J18" s="76">
        <v>0.59847600000000001</v>
      </c>
      <c r="K18" s="76">
        <v>0.27700980000000003</v>
      </c>
    </row>
    <row r="19" spans="1:11" ht="14" customHeight="1">
      <c r="A19" s="29">
        <v>18</v>
      </c>
      <c r="B19" s="26">
        <v>-81.183333333333337</v>
      </c>
      <c r="C19" s="26">
        <v>24.596666666666668</v>
      </c>
      <c r="D19" s="116">
        <v>18</v>
      </c>
      <c r="E19" s="30" t="s">
        <v>129</v>
      </c>
      <c r="F19" s="31">
        <v>35825</v>
      </c>
      <c r="G19" s="62">
        <v>0.82847222222222217</v>
      </c>
      <c r="H19" s="63">
        <v>22.5</v>
      </c>
      <c r="I19" s="63">
        <v>35.799999999999997</v>
      </c>
      <c r="J19" s="76">
        <v>0.22578000000000001</v>
      </c>
      <c r="K19" s="76">
        <v>0.18912414</v>
      </c>
    </row>
    <row r="20" spans="1:11" ht="14" customHeight="1">
      <c r="A20" s="29">
        <v>19</v>
      </c>
      <c r="B20" s="26">
        <v>-81.423333333333332</v>
      </c>
      <c r="C20" s="26">
        <v>24.608333333333334</v>
      </c>
      <c r="D20" s="116">
        <v>19</v>
      </c>
      <c r="E20" s="30" t="s">
        <v>129</v>
      </c>
      <c r="F20" s="31">
        <v>35826</v>
      </c>
      <c r="G20" s="62">
        <v>0.58194444444444449</v>
      </c>
      <c r="H20" s="63">
        <v>20.399999999999999</v>
      </c>
      <c r="I20" s="63">
        <v>35.700000000000003</v>
      </c>
      <c r="J20" s="76">
        <v>0.35425200000000001</v>
      </c>
      <c r="K20" s="76">
        <v>0.12663078000000008</v>
      </c>
    </row>
    <row r="21" spans="1:11" ht="14" customHeight="1">
      <c r="A21" s="29">
        <v>20</v>
      </c>
      <c r="B21" s="26">
        <v>-81.418333333333337</v>
      </c>
      <c r="C21" s="26">
        <v>24.574999999999999</v>
      </c>
      <c r="D21" s="116">
        <v>20</v>
      </c>
      <c r="E21" s="30" t="s">
        <v>129</v>
      </c>
      <c r="F21" s="31">
        <v>35826</v>
      </c>
      <c r="G21" s="62">
        <v>0.60416666666666663</v>
      </c>
      <c r="H21" s="63">
        <v>21</v>
      </c>
      <c r="I21" s="63">
        <v>35.5</v>
      </c>
      <c r="J21" s="76">
        <v>0.69196799999999992</v>
      </c>
      <c r="K21" s="76">
        <v>0.31166862000000006</v>
      </c>
    </row>
    <row r="22" spans="1:11" ht="14" customHeight="1">
      <c r="A22" s="29">
        <v>21</v>
      </c>
      <c r="B22" s="26">
        <v>-81.415000000000006</v>
      </c>
      <c r="C22" s="26">
        <v>24.536666666666665</v>
      </c>
      <c r="D22" s="116">
        <v>21</v>
      </c>
      <c r="E22" s="30" t="s">
        <v>129</v>
      </c>
      <c r="F22" s="31">
        <v>35826</v>
      </c>
      <c r="G22" s="62">
        <v>0.62708333333333333</v>
      </c>
      <c r="H22" s="63">
        <v>22.2</v>
      </c>
      <c r="I22" s="63">
        <v>35.9</v>
      </c>
      <c r="J22" s="76">
        <v>0.87513599999999991</v>
      </c>
      <c r="K22" s="76">
        <v>0.52691010000000016</v>
      </c>
    </row>
    <row r="23" spans="1:11" ht="14" customHeight="1">
      <c r="A23" s="29">
        <v>22</v>
      </c>
      <c r="B23" s="26">
        <v>-81.83</v>
      </c>
      <c r="C23" s="26">
        <v>24.454999999999998</v>
      </c>
      <c r="D23" s="116">
        <v>22</v>
      </c>
      <c r="E23" s="30" t="s">
        <v>129</v>
      </c>
      <c r="F23" s="31">
        <v>35826</v>
      </c>
      <c r="G23" s="62">
        <v>0.80208333333333337</v>
      </c>
      <c r="H23" s="63">
        <v>23.9</v>
      </c>
      <c r="I23" s="63">
        <v>36.1</v>
      </c>
      <c r="J23" s="76">
        <v>0.47254799999999997</v>
      </c>
      <c r="K23" s="76">
        <v>0.25321704</v>
      </c>
    </row>
    <row r="24" spans="1:11" ht="14" customHeight="1">
      <c r="A24" s="29">
        <v>23</v>
      </c>
      <c r="B24" s="26">
        <v>-81.83</v>
      </c>
      <c r="C24" s="26">
        <v>24.486666666666668</v>
      </c>
      <c r="D24" s="116">
        <v>23</v>
      </c>
      <c r="E24" s="30" t="s">
        <v>129</v>
      </c>
      <c r="F24" s="31">
        <v>35826</v>
      </c>
      <c r="G24" s="62">
        <v>0.82847222222222217</v>
      </c>
      <c r="H24" s="63">
        <v>22.3</v>
      </c>
      <c r="I24" s="63">
        <v>36.1</v>
      </c>
      <c r="J24" s="76">
        <v>0.624552</v>
      </c>
      <c r="K24" s="76">
        <v>0.36385877999999994</v>
      </c>
    </row>
    <row r="25" spans="1:11" ht="14" customHeight="1">
      <c r="A25" s="29">
        <v>24</v>
      </c>
      <c r="B25" s="26">
        <v>-81.83</v>
      </c>
      <c r="C25" s="26">
        <v>24.535</v>
      </c>
      <c r="D25" s="116">
        <v>24</v>
      </c>
      <c r="E25" s="30" t="s">
        <v>129</v>
      </c>
      <c r="F25" s="31">
        <v>35826</v>
      </c>
      <c r="G25" s="62">
        <v>0.85</v>
      </c>
      <c r="H25" s="63">
        <v>20.7</v>
      </c>
      <c r="I25" s="63">
        <v>36.1</v>
      </c>
      <c r="J25" s="76">
        <v>1.1219039999999998</v>
      </c>
      <c r="K25" s="76">
        <v>0.5212178999999999</v>
      </c>
    </row>
    <row r="26" spans="1:11" ht="14" customHeight="1">
      <c r="A26" s="29">
        <v>25</v>
      </c>
      <c r="B26" s="26">
        <v>-82.078333333333333</v>
      </c>
      <c r="C26" s="26">
        <v>24.643333333333334</v>
      </c>
      <c r="D26" s="116" t="s">
        <v>88</v>
      </c>
      <c r="E26" s="30" t="s">
        <v>129</v>
      </c>
      <c r="F26" s="31">
        <v>35827</v>
      </c>
      <c r="G26" s="62">
        <v>0.67083333333333339</v>
      </c>
      <c r="H26" s="63">
        <v>20.52</v>
      </c>
      <c r="I26" s="63">
        <v>35.97</v>
      </c>
      <c r="J26" s="76">
        <v>1.3406879999999999</v>
      </c>
      <c r="K26" s="76">
        <v>0.80742425999999989</v>
      </c>
    </row>
    <row r="27" spans="1:11" ht="14" customHeight="1">
      <c r="A27" s="29">
        <v>26</v>
      </c>
      <c r="B27" s="26">
        <v>-81.96</v>
      </c>
      <c r="C27" s="26">
        <v>25.183333333333334</v>
      </c>
      <c r="D27" s="116" t="s">
        <v>87</v>
      </c>
      <c r="E27" s="30" t="s">
        <v>129</v>
      </c>
      <c r="F27" s="31">
        <v>35827</v>
      </c>
      <c r="G27" s="62">
        <v>0.8041666666666667</v>
      </c>
      <c r="H27" s="63">
        <v>20.34</v>
      </c>
      <c r="I27" s="63">
        <v>35.840000000000003</v>
      </c>
      <c r="J27" s="76">
        <v>1.441176</v>
      </c>
      <c r="K27" s="76">
        <v>0.66252756000000024</v>
      </c>
    </row>
    <row r="28" spans="1:11" ht="14" customHeight="1">
      <c r="A28" s="29">
        <v>27</v>
      </c>
      <c r="B28" s="26">
        <v>-81.91</v>
      </c>
      <c r="C28" s="26">
        <v>25.373333333333335</v>
      </c>
      <c r="D28" s="116" t="s">
        <v>86</v>
      </c>
      <c r="E28" s="30" t="s">
        <v>129</v>
      </c>
      <c r="F28" s="31">
        <v>35827</v>
      </c>
      <c r="G28" s="62">
        <v>0.94930555555555562</v>
      </c>
      <c r="H28" s="63">
        <v>20</v>
      </c>
      <c r="I28" s="63">
        <v>35.700000000000003</v>
      </c>
      <c r="J28" s="76">
        <v>1.68858</v>
      </c>
      <c r="K28" s="76">
        <v>0.76912434000000007</v>
      </c>
    </row>
    <row r="29" spans="1:11" ht="14" customHeight="1">
      <c r="A29" s="29">
        <v>28</v>
      </c>
      <c r="B29" s="26">
        <v>-81.86</v>
      </c>
      <c r="C29" s="26">
        <v>25.585000000000001</v>
      </c>
      <c r="D29" s="116" t="s">
        <v>93</v>
      </c>
      <c r="E29" s="30" t="s">
        <v>129</v>
      </c>
      <c r="F29" s="31">
        <v>35828</v>
      </c>
      <c r="G29" s="62">
        <v>1.0277777777777779</v>
      </c>
      <c r="H29" s="63">
        <v>19.5</v>
      </c>
      <c r="I29" s="63">
        <v>35.4</v>
      </c>
      <c r="J29" s="76">
        <v>1.32924</v>
      </c>
      <c r="K29" s="76">
        <v>0.57779645999999996</v>
      </c>
    </row>
    <row r="30" spans="1:11" ht="14" customHeight="1">
      <c r="A30" s="29">
        <v>29</v>
      </c>
      <c r="B30" s="26">
        <v>-81.805000000000007</v>
      </c>
      <c r="C30" s="26">
        <v>25.816666666666666</v>
      </c>
      <c r="D30" s="116" t="s">
        <v>92</v>
      </c>
      <c r="E30" s="30" t="s">
        <v>129</v>
      </c>
      <c r="F30" s="31">
        <v>35828</v>
      </c>
      <c r="G30" s="62">
        <v>0.11180555555555556</v>
      </c>
      <c r="H30" s="63">
        <v>18.8</v>
      </c>
      <c r="I30" s="63">
        <v>34.200000000000003</v>
      </c>
      <c r="J30" s="76">
        <v>2.8518239999999997</v>
      </c>
      <c r="K30" s="76">
        <v>0.89246382000000068</v>
      </c>
    </row>
    <row r="31" spans="1:11" ht="14" customHeight="1">
      <c r="A31" s="29">
        <v>30</v>
      </c>
      <c r="B31" s="26">
        <v>-81.791666666666671</v>
      </c>
      <c r="C31" s="26">
        <v>25.89</v>
      </c>
      <c r="D31" s="116" t="s">
        <v>91</v>
      </c>
      <c r="E31" s="30" t="s">
        <v>129</v>
      </c>
      <c r="F31" s="31">
        <v>35828</v>
      </c>
      <c r="G31" s="62">
        <v>0.14166666666666666</v>
      </c>
      <c r="H31" s="63">
        <v>18.600000000000001</v>
      </c>
      <c r="I31" s="63">
        <v>34.200000000000003</v>
      </c>
      <c r="J31" s="76">
        <v>3.2951160000000002</v>
      </c>
      <c r="K31" s="76">
        <v>1.0112590800000005</v>
      </c>
    </row>
    <row r="32" spans="1:11" ht="14" customHeight="1">
      <c r="A32" s="29">
        <v>31</v>
      </c>
      <c r="B32" s="26">
        <v>-81.773333333333326</v>
      </c>
      <c r="C32" s="26">
        <v>25.95</v>
      </c>
      <c r="D32" s="116" t="s">
        <v>90</v>
      </c>
      <c r="E32" s="30" t="s">
        <v>129</v>
      </c>
      <c r="F32" s="31">
        <v>35828</v>
      </c>
      <c r="G32" s="62">
        <v>0.17013888888888887</v>
      </c>
      <c r="H32" s="63">
        <v>18.440000000000001</v>
      </c>
      <c r="I32" s="63">
        <v>34.11</v>
      </c>
      <c r="J32" s="76">
        <v>2.7481559999999998</v>
      </c>
      <c r="K32" s="76">
        <v>1.3983477600000005</v>
      </c>
    </row>
    <row r="33" spans="1:16" ht="14" customHeight="1">
      <c r="A33" s="29">
        <v>32</v>
      </c>
      <c r="B33" s="26">
        <v>-81.564999999999998</v>
      </c>
      <c r="C33" s="26">
        <v>25.733333333333334</v>
      </c>
      <c r="D33" s="116" t="s">
        <v>89</v>
      </c>
      <c r="E33" s="30" t="s">
        <v>129</v>
      </c>
      <c r="F33" s="31">
        <v>35828</v>
      </c>
      <c r="G33" s="62">
        <v>0.6430555555555556</v>
      </c>
      <c r="H33" s="63">
        <v>18.28</v>
      </c>
      <c r="I33" s="63">
        <v>34.020000000000003</v>
      </c>
      <c r="J33" s="76">
        <v>4.7649119999999998</v>
      </c>
      <c r="K33" s="76">
        <v>2.9203307400000007</v>
      </c>
    </row>
    <row r="34" spans="1:16" ht="14" customHeight="1">
      <c r="A34" s="29">
        <v>33</v>
      </c>
      <c r="B34" s="26">
        <v>-81.521666666666661</v>
      </c>
      <c r="C34" s="26">
        <v>25.761666666666667</v>
      </c>
      <c r="D34" s="116">
        <v>40</v>
      </c>
      <c r="E34" s="30" t="s">
        <v>129</v>
      </c>
      <c r="F34" s="31">
        <v>35831</v>
      </c>
      <c r="G34" s="62">
        <v>0.66597222222222219</v>
      </c>
      <c r="H34" s="63">
        <v>18.2</v>
      </c>
      <c r="I34" s="63">
        <v>32.86</v>
      </c>
      <c r="J34" s="76">
        <v>19.550639999999994</v>
      </c>
      <c r="K34" s="76">
        <v>8.0969478000000024</v>
      </c>
    </row>
    <row r="35" spans="1:16" ht="14" customHeight="1">
      <c r="A35" s="29">
        <v>34</v>
      </c>
      <c r="B35" s="26">
        <v>-81.481666666666669</v>
      </c>
      <c r="C35" s="26">
        <v>25.785</v>
      </c>
      <c r="D35" s="116">
        <v>39</v>
      </c>
      <c r="E35" s="30" t="s">
        <v>129</v>
      </c>
      <c r="F35" s="31">
        <v>35831</v>
      </c>
      <c r="G35" s="62">
        <v>0.6875</v>
      </c>
      <c r="H35" s="63">
        <v>17.850000000000001</v>
      </c>
      <c r="I35" s="63">
        <v>30.48</v>
      </c>
      <c r="J35" s="76">
        <v>9.7536959999999979</v>
      </c>
      <c r="K35" s="76">
        <v>4.0789796399999991</v>
      </c>
    </row>
    <row r="36" spans="1:16" ht="14" customHeight="1">
      <c r="A36" s="29">
        <v>35</v>
      </c>
      <c r="B36" s="26">
        <v>-81.405000000000001</v>
      </c>
      <c r="C36" s="26">
        <v>25.581666666666667</v>
      </c>
      <c r="D36" s="116">
        <v>46</v>
      </c>
      <c r="E36" s="30" t="s">
        <v>129</v>
      </c>
      <c r="F36" s="31">
        <v>35831</v>
      </c>
      <c r="G36" s="62">
        <v>0.75347222222222221</v>
      </c>
      <c r="H36" s="63">
        <v>18.72</v>
      </c>
      <c r="I36" s="63">
        <v>32.729999999999997</v>
      </c>
      <c r="J36" s="76">
        <v>4.2204959999999989</v>
      </c>
      <c r="K36" s="76">
        <v>3.0231973800000005</v>
      </c>
    </row>
    <row r="37" spans="1:16" ht="14" customHeight="1">
      <c r="A37" s="29">
        <v>36</v>
      </c>
      <c r="B37" s="26">
        <v>-81.36333333333333</v>
      </c>
      <c r="C37" s="26">
        <v>25.581666666666667</v>
      </c>
      <c r="D37" s="116">
        <v>47</v>
      </c>
      <c r="E37" s="30" t="s">
        <v>129</v>
      </c>
      <c r="F37" s="31">
        <v>35831</v>
      </c>
      <c r="G37" s="62">
        <v>0.77013888888888893</v>
      </c>
      <c r="H37" s="63">
        <v>18.55</v>
      </c>
      <c r="I37" s="63">
        <v>31.67</v>
      </c>
      <c r="J37" s="76">
        <v>5.1554159999999989</v>
      </c>
      <c r="K37" s="76">
        <v>3.8963458800000002</v>
      </c>
    </row>
    <row r="38" spans="1:16" ht="14" customHeight="1">
      <c r="A38" s="29">
        <v>37</v>
      </c>
      <c r="B38" s="26">
        <v>-81.331666666666663</v>
      </c>
      <c r="C38" s="26">
        <v>25.583333333333332</v>
      </c>
      <c r="D38" s="116">
        <v>48</v>
      </c>
      <c r="E38" s="30" t="s">
        <v>129</v>
      </c>
      <c r="F38" s="31">
        <v>35831</v>
      </c>
      <c r="G38" s="62">
        <v>0.78263888888888899</v>
      </c>
      <c r="H38" s="63">
        <v>18.5</v>
      </c>
      <c r="I38" s="63">
        <v>30.181000000000001</v>
      </c>
      <c r="J38" s="76">
        <v>6.1933679999999995</v>
      </c>
      <c r="K38" s="76">
        <v>5.7639916800000002</v>
      </c>
    </row>
    <row r="39" spans="1:16" ht="14" customHeight="1">
      <c r="A39" s="29">
        <v>38</v>
      </c>
      <c r="B39" s="26">
        <v>-81.295000000000002</v>
      </c>
      <c r="C39" s="26">
        <v>25.583333333333332</v>
      </c>
      <c r="D39" s="116">
        <v>49</v>
      </c>
      <c r="E39" s="30" t="s">
        <v>129</v>
      </c>
      <c r="F39" s="31">
        <v>35831</v>
      </c>
      <c r="G39" s="62">
        <v>0.79791666666666661</v>
      </c>
      <c r="H39" s="63">
        <v>18.55</v>
      </c>
      <c r="I39" s="63">
        <v>28.38</v>
      </c>
      <c r="J39" s="76">
        <v>6.4108799999999997</v>
      </c>
      <c r="K39" s="76">
        <v>4.0188204000000001</v>
      </c>
    </row>
    <row r="40" spans="1:16" ht="14" customHeight="1">
      <c r="A40" s="29">
        <v>39</v>
      </c>
      <c r="B40" s="26">
        <v>-81.348333333333329</v>
      </c>
      <c r="C40" s="26">
        <v>25.451666666666668</v>
      </c>
      <c r="D40" s="116">
        <v>50</v>
      </c>
      <c r="E40" s="30" t="s">
        <v>129</v>
      </c>
      <c r="F40" s="31">
        <v>35831</v>
      </c>
      <c r="G40" s="62">
        <v>0.84513888888888899</v>
      </c>
      <c r="H40" s="63">
        <v>19</v>
      </c>
      <c r="I40" s="63">
        <v>32.65</v>
      </c>
      <c r="J40" s="76">
        <v>6.1539359999999999</v>
      </c>
      <c r="K40" s="76">
        <v>3.2492890200000009</v>
      </c>
    </row>
    <row r="41" spans="1:16" ht="14" customHeight="1">
      <c r="A41" s="29">
        <v>40</v>
      </c>
      <c r="B41" s="26">
        <v>-81.305000000000007</v>
      </c>
      <c r="C41" s="26">
        <v>25.454999999999998</v>
      </c>
      <c r="D41" s="116">
        <v>51</v>
      </c>
      <c r="E41" s="30" t="s">
        <v>129</v>
      </c>
      <c r="F41" s="31">
        <v>35831</v>
      </c>
      <c r="G41" s="62">
        <v>0.87013888888888891</v>
      </c>
      <c r="H41" s="63">
        <v>18.95</v>
      </c>
      <c r="I41" s="63">
        <v>31.93</v>
      </c>
      <c r="J41" s="76">
        <v>4.8552239999999989</v>
      </c>
      <c r="K41" s="76">
        <v>2.4950502600000002</v>
      </c>
    </row>
    <row r="42" spans="1:16" ht="14" customHeight="1">
      <c r="A42" s="29">
        <v>41</v>
      </c>
      <c r="B42" s="26">
        <v>-81.256666666666661</v>
      </c>
      <c r="C42" s="26">
        <v>25.453333333333333</v>
      </c>
      <c r="D42" s="116">
        <v>52</v>
      </c>
      <c r="E42" s="30" t="s">
        <v>129</v>
      </c>
      <c r="F42" s="31">
        <v>35831</v>
      </c>
      <c r="G42" s="62">
        <v>0.88541666666666663</v>
      </c>
      <c r="H42" s="63">
        <v>18.829999999999998</v>
      </c>
      <c r="I42" s="63">
        <v>30.54</v>
      </c>
      <c r="J42" s="76">
        <v>6.5705159999999996</v>
      </c>
      <c r="K42" s="76">
        <v>3.55847406</v>
      </c>
    </row>
    <row r="43" spans="1:16" ht="14" customHeight="1">
      <c r="A43" s="29">
        <v>42</v>
      </c>
      <c r="B43" s="26">
        <v>-81.221666666666664</v>
      </c>
      <c r="C43" s="26">
        <v>25.451666666666668</v>
      </c>
      <c r="D43" s="116">
        <v>53</v>
      </c>
      <c r="E43" s="30" t="s">
        <v>129</v>
      </c>
      <c r="F43" s="31">
        <v>35831</v>
      </c>
      <c r="G43" s="62">
        <v>0.90486111111111101</v>
      </c>
      <c r="H43" s="63">
        <v>18.809999999999999</v>
      </c>
      <c r="I43" s="63">
        <v>29.09</v>
      </c>
      <c r="J43" s="76">
        <v>10.001736000000001</v>
      </c>
      <c r="K43" s="76">
        <v>6.3558914399999988</v>
      </c>
    </row>
    <row r="44" spans="1:16" ht="14" customHeight="1">
      <c r="A44" s="29">
        <v>43</v>
      </c>
      <c r="B44" s="26">
        <v>-81.266666666666666</v>
      </c>
      <c r="C44" s="26">
        <v>25.35</v>
      </c>
      <c r="D44" s="116">
        <v>57</v>
      </c>
      <c r="E44" s="30" t="s">
        <v>129</v>
      </c>
      <c r="F44" s="31">
        <v>35831</v>
      </c>
      <c r="G44" s="62">
        <v>0.96875</v>
      </c>
      <c r="H44" s="63">
        <v>19.07</v>
      </c>
      <c r="I44" s="63">
        <v>30.78</v>
      </c>
      <c r="J44" s="76">
        <v>8.3983799999999995</v>
      </c>
      <c r="K44" s="76">
        <v>2.272396200000002</v>
      </c>
    </row>
    <row r="45" spans="1:16" ht="14" customHeight="1">
      <c r="A45" s="29">
        <v>44</v>
      </c>
      <c r="B45" s="26">
        <v>-81.228333333333339</v>
      </c>
      <c r="C45" s="26">
        <v>25.35</v>
      </c>
      <c r="D45" s="116">
        <v>56</v>
      </c>
      <c r="E45" s="30" t="s">
        <v>129</v>
      </c>
      <c r="F45" s="31">
        <v>35831</v>
      </c>
      <c r="G45" s="62">
        <v>0.98819444444444438</v>
      </c>
      <c r="H45" s="63">
        <v>18.97</v>
      </c>
      <c r="I45" s="63">
        <v>29.47</v>
      </c>
      <c r="J45" s="76">
        <v>6.3930720000000001</v>
      </c>
      <c r="K45" s="76">
        <v>3.0317229600000006</v>
      </c>
    </row>
    <row r="46" spans="1:16" ht="14" customHeight="1">
      <c r="A46" s="29">
        <v>45</v>
      </c>
      <c r="B46" s="26">
        <v>-81.193333333333328</v>
      </c>
      <c r="C46" s="26">
        <v>25.35</v>
      </c>
      <c r="D46" s="116">
        <v>55</v>
      </c>
      <c r="E46" s="30" t="s">
        <v>129</v>
      </c>
      <c r="F46" s="31">
        <v>35832</v>
      </c>
      <c r="G46" s="62">
        <v>4.1666666666666666E-3</v>
      </c>
      <c r="H46" s="63">
        <v>18.899999999999999</v>
      </c>
      <c r="I46" s="63">
        <v>27.59</v>
      </c>
      <c r="J46" s="76">
        <v>11.099471999999999</v>
      </c>
      <c r="K46" s="76">
        <v>6.9786753600000013</v>
      </c>
    </row>
    <row r="47" spans="1:16" ht="14" customHeight="1">
      <c r="A47" s="29">
        <v>46</v>
      </c>
      <c r="B47" s="26">
        <v>-81.153333333333336</v>
      </c>
      <c r="C47" s="26">
        <v>25.344999999999999</v>
      </c>
      <c r="D47" s="117">
        <v>54</v>
      </c>
      <c r="E47" s="35" t="s">
        <v>129</v>
      </c>
      <c r="F47" s="31">
        <v>35832</v>
      </c>
      <c r="G47" s="62">
        <v>2.5694444444444447E-2</v>
      </c>
      <c r="H47" s="63">
        <v>19.079999999999998</v>
      </c>
      <c r="I47" s="63">
        <v>24.38</v>
      </c>
      <c r="J47" s="77">
        <v>8.7132000000000005</v>
      </c>
      <c r="K47" s="77">
        <v>6.7968556800000002</v>
      </c>
      <c r="P47" s="33"/>
    </row>
    <row r="48" spans="1:16" ht="14" customHeight="1">
      <c r="A48" s="29">
        <v>47</v>
      </c>
      <c r="B48" s="26">
        <v>-81.336666666666673</v>
      </c>
      <c r="C48" s="26">
        <v>25.166666666666668</v>
      </c>
      <c r="D48" s="116">
        <v>60</v>
      </c>
      <c r="E48" s="30" t="s">
        <v>129</v>
      </c>
      <c r="F48" s="31">
        <v>35832</v>
      </c>
      <c r="G48" s="62">
        <v>0.55000000000000004</v>
      </c>
      <c r="H48" s="63">
        <v>19.2</v>
      </c>
      <c r="I48" s="63">
        <v>32.51</v>
      </c>
      <c r="J48" s="76">
        <v>6.7148880000000002</v>
      </c>
      <c r="K48" s="76">
        <v>2.6287024799999998</v>
      </c>
    </row>
    <row r="49" spans="1:11" ht="14" customHeight="1">
      <c r="A49" s="29">
        <v>48</v>
      </c>
      <c r="B49" s="26">
        <v>-81.275000000000006</v>
      </c>
      <c r="C49" s="26">
        <v>25.166666666666668</v>
      </c>
      <c r="D49" s="116">
        <v>61</v>
      </c>
      <c r="E49" s="30" t="s">
        <v>129</v>
      </c>
      <c r="F49" s="31">
        <v>35832</v>
      </c>
      <c r="G49" s="62">
        <v>0.57499999999999996</v>
      </c>
      <c r="H49" s="63">
        <v>19.07</v>
      </c>
      <c r="I49" s="63">
        <v>31.72</v>
      </c>
      <c r="J49" s="76"/>
      <c r="K49" s="76"/>
    </row>
    <row r="50" spans="1:11" ht="14" customHeight="1">
      <c r="A50" s="29">
        <v>49</v>
      </c>
      <c r="B50" s="26">
        <v>-81.236666666666665</v>
      </c>
      <c r="C50" s="26">
        <v>25.166666666666668</v>
      </c>
      <c r="D50" s="116">
        <v>62</v>
      </c>
      <c r="E50" s="30" t="s">
        <v>129</v>
      </c>
      <c r="F50" s="31">
        <v>35832</v>
      </c>
      <c r="G50" s="62">
        <v>0.58958333333333335</v>
      </c>
      <c r="H50" s="63">
        <v>19.14</v>
      </c>
      <c r="I50" s="63">
        <v>31.95</v>
      </c>
      <c r="J50" s="76"/>
      <c r="K50" s="76"/>
    </row>
    <row r="51" spans="1:11" ht="14" customHeight="1">
      <c r="A51" s="29">
        <v>50</v>
      </c>
      <c r="B51" s="26">
        <v>-81.2</v>
      </c>
      <c r="C51" s="26">
        <v>25.166666666666668</v>
      </c>
      <c r="D51" s="116">
        <v>63</v>
      </c>
      <c r="E51" s="30" t="s">
        <v>129</v>
      </c>
      <c r="F51" s="31">
        <v>35832</v>
      </c>
      <c r="G51" s="62">
        <v>0.60416666666666663</v>
      </c>
      <c r="H51" s="63">
        <v>18.95</v>
      </c>
      <c r="I51" s="63">
        <v>30.5</v>
      </c>
      <c r="J51" s="76"/>
      <c r="K51" s="76"/>
    </row>
    <row r="52" spans="1:11" ht="14" customHeight="1">
      <c r="A52" s="29">
        <v>51</v>
      </c>
      <c r="B52" s="26">
        <v>-81.158333333333331</v>
      </c>
      <c r="C52" s="26">
        <v>25.166666666666668</v>
      </c>
      <c r="D52" s="116">
        <v>64</v>
      </c>
      <c r="E52" s="30" t="s">
        <v>129</v>
      </c>
      <c r="F52" s="31">
        <v>35832</v>
      </c>
      <c r="G52" s="62">
        <v>0.62361111111111112</v>
      </c>
      <c r="H52" s="63">
        <v>18.78</v>
      </c>
      <c r="I52" s="63">
        <v>30.18</v>
      </c>
      <c r="J52" s="76"/>
      <c r="K52" s="76"/>
    </row>
    <row r="53" spans="1:11" ht="14" customHeight="1">
      <c r="A53" s="29">
        <v>52</v>
      </c>
      <c r="B53" s="26">
        <v>-81.093333333333334</v>
      </c>
      <c r="C53" s="26">
        <v>25.101666666666667</v>
      </c>
      <c r="D53" s="116">
        <v>65</v>
      </c>
      <c r="E53" s="30" t="s">
        <v>129</v>
      </c>
      <c r="F53" s="31">
        <v>35832</v>
      </c>
      <c r="G53" s="62">
        <v>0.66180555555555554</v>
      </c>
      <c r="H53" s="63">
        <v>18.84</v>
      </c>
      <c r="I53" s="63">
        <v>31.46</v>
      </c>
      <c r="J53" s="76"/>
      <c r="K53" s="76"/>
    </row>
    <row r="54" spans="1:11" ht="14" customHeight="1">
      <c r="A54" s="29">
        <v>53</v>
      </c>
      <c r="B54" s="26">
        <v>-81.108333333333334</v>
      </c>
      <c r="C54" s="26">
        <v>25.066666666666666</v>
      </c>
      <c r="D54" s="116">
        <v>66</v>
      </c>
      <c r="E54" s="30" t="s">
        <v>129</v>
      </c>
      <c r="F54" s="31">
        <v>35832</v>
      </c>
      <c r="G54" s="62">
        <v>0.67847222222222225</v>
      </c>
      <c r="H54" s="63">
        <v>18.97</v>
      </c>
      <c r="I54" s="63">
        <v>33.340000000000003</v>
      </c>
      <c r="J54" s="76"/>
      <c r="K54" s="76"/>
    </row>
    <row r="55" spans="1:11" ht="14" customHeight="1">
      <c r="A55" s="29">
        <v>54</v>
      </c>
      <c r="B55" s="26">
        <v>-81.126666666666665</v>
      </c>
      <c r="C55" s="26">
        <v>25.031666666666666</v>
      </c>
      <c r="D55" s="116">
        <v>67</v>
      </c>
      <c r="E55" s="30" t="s">
        <v>129</v>
      </c>
      <c r="F55" s="31">
        <v>35832</v>
      </c>
      <c r="G55" s="62">
        <v>0.70138888888888884</v>
      </c>
      <c r="H55" s="63">
        <v>19.09</v>
      </c>
      <c r="I55" s="63">
        <v>34.11</v>
      </c>
      <c r="J55" s="76"/>
      <c r="K55" s="76"/>
    </row>
    <row r="56" spans="1:11" ht="14" customHeight="1">
      <c r="A56" s="29">
        <v>55</v>
      </c>
      <c r="B56" s="26">
        <v>-81.094999999999999</v>
      </c>
      <c r="C56" s="26">
        <v>24.928333333333335</v>
      </c>
      <c r="D56" s="116">
        <v>69</v>
      </c>
      <c r="E56" s="30" t="s">
        <v>129</v>
      </c>
      <c r="F56" s="31">
        <v>35832</v>
      </c>
      <c r="G56" s="62">
        <v>0.73819444444444438</v>
      </c>
      <c r="H56" s="63">
        <v>19.22</v>
      </c>
      <c r="I56" s="63">
        <v>33.5</v>
      </c>
      <c r="J56" s="76"/>
      <c r="K56" s="76"/>
    </row>
    <row r="57" spans="1:11" ht="14" customHeight="1">
      <c r="A57" s="29">
        <v>56</v>
      </c>
      <c r="B57" s="26">
        <v>-81.025000000000006</v>
      </c>
      <c r="C57" s="26">
        <v>24.93</v>
      </c>
      <c r="D57" s="116">
        <v>70</v>
      </c>
      <c r="E57" s="30" t="s">
        <v>129</v>
      </c>
      <c r="F57" s="31">
        <v>35832</v>
      </c>
      <c r="G57" s="62">
        <v>0.77361111111111114</v>
      </c>
      <c r="H57" s="63">
        <v>19.16</v>
      </c>
      <c r="I57" s="63">
        <v>33.35</v>
      </c>
      <c r="J57" s="76"/>
      <c r="K57" s="76"/>
    </row>
    <row r="58" spans="1:11" ht="14" customHeight="1">
      <c r="A58" s="29">
        <v>57</v>
      </c>
      <c r="B58" s="26">
        <v>-80.965000000000003</v>
      </c>
      <c r="C58" s="26">
        <v>24.93</v>
      </c>
      <c r="D58" s="116">
        <v>71</v>
      </c>
      <c r="E58" s="30" t="s">
        <v>129</v>
      </c>
      <c r="F58" s="31">
        <v>35832</v>
      </c>
      <c r="G58" s="62">
        <v>0.79722222222222217</v>
      </c>
      <c r="H58" s="63">
        <v>18.88</v>
      </c>
      <c r="I58" s="63">
        <v>33.6</v>
      </c>
      <c r="J58" s="76"/>
      <c r="K58" s="76"/>
    </row>
    <row r="59" spans="1:11" ht="14" customHeight="1">
      <c r="A59" s="29">
        <v>58</v>
      </c>
      <c r="B59" s="26">
        <v>-80.966666666666669</v>
      </c>
      <c r="C59" s="26">
        <v>24.93</v>
      </c>
      <c r="D59" s="116">
        <v>71</v>
      </c>
      <c r="E59" s="30" t="s">
        <v>129</v>
      </c>
      <c r="F59" s="31">
        <v>35886</v>
      </c>
      <c r="G59" s="62">
        <v>0.63402777777777775</v>
      </c>
      <c r="H59" s="63">
        <v>25.1</v>
      </c>
      <c r="I59" s="63">
        <v>31.253</v>
      </c>
      <c r="J59" s="76">
        <v>2.774</v>
      </c>
      <c r="K59" s="76">
        <v>1.4724999999999999</v>
      </c>
    </row>
    <row r="60" spans="1:11" ht="14" customHeight="1">
      <c r="A60" s="29">
        <v>59</v>
      </c>
      <c r="B60" s="26">
        <v>-81.026666666666671</v>
      </c>
      <c r="C60" s="26">
        <v>24.93</v>
      </c>
      <c r="D60" s="116">
        <v>70</v>
      </c>
      <c r="E60" s="30" t="s">
        <v>129</v>
      </c>
      <c r="F60" s="31">
        <v>35886</v>
      </c>
      <c r="G60" s="62">
        <v>0.65833333333333333</v>
      </c>
      <c r="H60" s="63">
        <v>25.2</v>
      </c>
      <c r="I60" s="63">
        <v>32.113</v>
      </c>
      <c r="J60" s="76">
        <v>3.99</v>
      </c>
      <c r="K60" s="76">
        <v>2.91764</v>
      </c>
    </row>
    <row r="61" spans="1:11" ht="14" customHeight="1">
      <c r="A61" s="29">
        <v>60</v>
      </c>
      <c r="B61" s="26">
        <v>-81.096666666666664</v>
      </c>
      <c r="C61" s="26">
        <v>24.931666666666665</v>
      </c>
      <c r="D61" s="116">
        <v>69</v>
      </c>
      <c r="E61" s="30" t="s">
        <v>129</v>
      </c>
      <c r="F61" s="31">
        <v>35886</v>
      </c>
      <c r="G61" s="62">
        <v>0.69513888888888886</v>
      </c>
      <c r="H61" s="63">
        <v>25.2</v>
      </c>
      <c r="I61" s="63">
        <v>34.262999999999998</v>
      </c>
      <c r="J61" s="76">
        <v>1.089</v>
      </c>
      <c r="K61" s="76">
        <v>0.66132000000000013</v>
      </c>
    </row>
    <row r="62" spans="1:11" ht="14" customHeight="1">
      <c r="A62" s="29">
        <v>61</v>
      </c>
      <c r="B62" s="26">
        <v>-81.166666666666671</v>
      </c>
      <c r="C62" s="26">
        <v>24.93</v>
      </c>
      <c r="D62" s="116">
        <v>68</v>
      </c>
      <c r="E62" s="30" t="s">
        <v>129</v>
      </c>
      <c r="F62" s="31">
        <v>35886</v>
      </c>
      <c r="G62" s="62">
        <v>0.88611111111111107</v>
      </c>
      <c r="H62" s="63">
        <v>25.4</v>
      </c>
      <c r="I62" s="63">
        <v>33.372999999999998</v>
      </c>
      <c r="J62" s="76">
        <v>1.6940000000000002</v>
      </c>
      <c r="K62" s="76">
        <v>1.3353999999999999</v>
      </c>
    </row>
    <row r="63" spans="1:11" ht="14" customHeight="1">
      <c r="A63" s="29">
        <v>62</v>
      </c>
      <c r="B63" s="26">
        <v>-81.126666666666665</v>
      </c>
      <c r="C63" s="26">
        <v>25.03</v>
      </c>
      <c r="D63" s="116">
        <v>67</v>
      </c>
      <c r="E63" s="30" t="s">
        <v>129</v>
      </c>
      <c r="F63" s="31">
        <v>35886</v>
      </c>
      <c r="G63" s="62">
        <v>0.9375</v>
      </c>
      <c r="H63" s="63">
        <v>25.5</v>
      </c>
      <c r="I63" s="63">
        <v>31.386499999999998</v>
      </c>
      <c r="J63" s="76">
        <v>1.8920000000000001</v>
      </c>
      <c r="K63" s="76">
        <v>1.32253</v>
      </c>
    </row>
    <row r="64" spans="1:11" ht="14" customHeight="1">
      <c r="A64" s="29">
        <v>63</v>
      </c>
      <c r="B64" s="26">
        <v>-81.108333333333334</v>
      </c>
      <c r="C64" s="26">
        <v>25.068333333333332</v>
      </c>
      <c r="D64" s="116">
        <v>66</v>
      </c>
      <c r="E64" s="30" t="s">
        <v>129</v>
      </c>
      <c r="F64" s="31">
        <v>35886</v>
      </c>
      <c r="G64" s="62">
        <v>0.95208333333333339</v>
      </c>
      <c r="H64" s="63">
        <v>25.4</v>
      </c>
      <c r="I64" s="63">
        <v>30.261499999999998</v>
      </c>
      <c r="J64" s="76">
        <v>3.1920000000000002</v>
      </c>
      <c r="K64" s="76">
        <v>1.9604200000000007</v>
      </c>
    </row>
    <row r="65" spans="1:17" ht="14" customHeight="1">
      <c r="A65" s="29">
        <v>64</v>
      </c>
      <c r="B65" s="26">
        <v>-81.094999999999999</v>
      </c>
      <c r="C65" s="26">
        <v>25.101666666666667</v>
      </c>
      <c r="D65" s="116">
        <v>65</v>
      </c>
      <c r="E65" s="30" t="s">
        <v>129</v>
      </c>
      <c r="F65" s="31">
        <v>35886</v>
      </c>
      <c r="G65" s="62">
        <v>0.97638888888888886</v>
      </c>
      <c r="H65" s="63">
        <v>25.6</v>
      </c>
      <c r="I65" s="63">
        <v>29.506499999999999</v>
      </c>
      <c r="J65" s="76">
        <v>3.4580000000000002</v>
      </c>
      <c r="K65" s="76">
        <v>1.9775200000000008</v>
      </c>
    </row>
    <row r="66" spans="1:17" ht="14" customHeight="1">
      <c r="A66" s="29">
        <v>65</v>
      </c>
      <c r="B66" s="26">
        <v>-81.155000000000001</v>
      </c>
      <c r="C66" s="26">
        <v>25.168333333333333</v>
      </c>
      <c r="D66" s="116">
        <v>64</v>
      </c>
      <c r="E66" s="30" t="s">
        <v>129</v>
      </c>
      <c r="F66" s="31">
        <v>35887</v>
      </c>
      <c r="G66" s="62">
        <v>1.3888888888888888E-2</v>
      </c>
      <c r="H66" s="63">
        <v>25.6</v>
      </c>
      <c r="I66" s="63">
        <v>28.741500000000002</v>
      </c>
      <c r="J66" s="76">
        <v>4.3320000000000007</v>
      </c>
      <c r="K66" s="76">
        <v>2.9153600000000011</v>
      </c>
    </row>
    <row r="67" spans="1:17" ht="14" customHeight="1">
      <c r="A67" s="29">
        <v>66</v>
      </c>
      <c r="B67" s="26">
        <v>-81.201666666666668</v>
      </c>
      <c r="C67" s="26">
        <v>25.166666666666668</v>
      </c>
      <c r="D67" s="116">
        <v>63</v>
      </c>
      <c r="E67" s="30" t="s">
        <v>129</v>
      </c>
      <c r="F67" s="31">
        <v>35887</v>
      </c>
      <c r="G67" s="62">
        <v>3.125E-2</v>
      </c>
      <c r="H67" s="63">
        <v>25.3</v>
      </c>
      <c r="I67" s="63">
        <v>30.416499999999999</v>
      </c>
      <c r="J67" s="76">
        <v>3.496</v>
      </c>
      <c r="K67" s="76">
        <v>1.9395200000000008</v>
      </c>
    </row>
    <row r="68" spans="1:17" ht="14" customHeight="1">
      <c r="A68" s="29">
        <v>67</v>
      </c>
      <c r="B68" s="26">
        <v>-81.236666666666665</v>
      </c>
      <c r="C68" s="26">
        <v>25.166666666666668</v>
      </c>
      <c r="D68" s="117">
        <v>62</v>
      </c>
      <c r="E68" s="35" t="s">
        <v>129</v>
      </c>
      <c r="F68" s="31">
        <v>35887</v>
      </c>
      <c r="G68" s="62">
        <v>4.8611111111111112E-2</v>
      </c>
      <c r="H68" s="63">
        <v>24.9</v>
      </c>
      <c r="I68" s="63">
        <v>31.281500000000001</v>
      </c>
      <c r="J68" s="76">
        <v>2.9260000000000002</v>
      </c>
      <c r="K68" s="76">
        <v>1.7168400000000004</v>
      </c>
      <c r="L68" s="33"/>
      <c r="M68" s="32"/>
      <c r="N68" s="33"/>
      <c r="P68" s="33"/>
      <c r="Q68" s="33"/>
    </row>
    <row r="69" spans="1:17" ht="14" customHeight="1">
      <c r="A69" s="29">
        <v>68</v>
      </c>
      <c r="B69" s="26">
        <v>-81.278333333333336</v>
      </c>
      <c r="C69" s="26">
        <v>25.166666666666668</v>
      </c>
      <c r="D69" s="116">
        <v>61</v>
      </c>
      <c r="E69" s="30" t="s">
        <v>129</v>
      </c>
      <c r="F69" s="31">
        <v>35887</v>
      </c>
      <c r="G69" s="62">
        <v>0.53194444444444444</v>
      </c>
      <c r="H69" s="63">
        <v>24.4</v>
      </c>
      <c r="I69" s="63">
        <v>31.8415</v>
      </c>
      <c r="J69" s="76">
        <v>1.9</v>
      </c>
      <c r="K69" s="76">
        <v>1.4405800000000004</v>
      </c>
    </row>
    <row r="70" spans="1:17" ht="14" customHeight="1">
      <c r="A70" s="29">
        <v>69</v>
      </c>
      <c r="B70" s="26">
        <v>-81.34</v>
      </c>
      <c r="C70" s="26">
        <v>25.166666666666668</v>
      </c>
      <c r="D70" s="116">
        <v>60</v>
      </c>
      <c r="E70" s="30" t="s">
        <v>129</v>
      </c>
      <c r="F70" s="31">
        <v>35887</v>
      </c>
      <c r="G70" s="62">
        <v>0.55763888888888891</v>
      </c>
      <c r="H70" s="63">
        <v>24.2</v>
      </c>
      <c r="I70" s="63">
        <v>32.591499999999996</v>
      </c>
      <c r="J70" s="76">
        <v>1.36</v>
      </c>
      <c r="K70" s="76">
        <v>1.0530400000000002</v>
      </c>
    </row>
    <row r="71" spans="1:17" ht="14" customHeight="1">
      <c r="A71" s="29">
        <v>70</v>
      </c>
      <c r="B71" s="26">
        <v>-81.493333333333339</v>
      </c>
      <c r="C71" s="26">
        <v>25.166666666666668</v>
      </c>
      <c r="D71" s="116">
        <v>59</v>
      </c>
      <c r="E71" s="30" t="s">
        <v>129</v>
      </c>
      <c r="F71" s="31">
        <v>35887</v>
      </c>
      <c r="G71" s="62">
        <v>0.6</v>
      </c>
      <c r="H71" s="63">
        <v>23.7</v>
      </c>
      <c r="I71" s="63">
        <v>34.081499999999998</v>
      </c>
      <c r="J71" s="76">
        <v>1.1880000000000002</v>
      </c>
      <c r="K71" s="76">
        <v>0.91574999999999973</v>
      </c>
    </row>
    <row r="72" spans="1:17" ht="14" customHeight="1">
      <c r="A72" s="29">
        <v>71</v>
      </c>
      <c r="B72" s="26">
        <v>-81.656666666666666</v>
      </c>
      <c r="C72" s="26">
        <v>25.166666666666668</v>
      </c>
      <c r="D72" s="116">
        <v>58</v>
      </c>
      <c r="E72" s="30" t="s">
        <v>129</v>
      </c>
      <c r="F72" s="31">
        <v>35887</v>
      </c>
      <c r="G72" s="62">
        <v>0.65</v>
      </c>
      <c r="H72" s="63">
        <v>23.3</v>
      </c>
      <c r="I72" s="63">
        <v>34.5565</v>
      </c>
      <c r="J72" s="76">
        <v>0.66</v>
      </c>
      <c r="K72" s="76">
        <v>0.48443999999999993</v>
      </c>
    </row>
    <row r="73" spans="1:17" ht="14" customHeight="1">
      <c r="A73" s="29">
        <v>72</v>
      </c>
      <c r="B73" s="26">
        <v>-81.266666666666666</v>
      </c>
      <c r="C73" s="26">
        <v>25.35</v>
      </c>
      <c r="D73" s="116">
        <v>57</v>
      </c>
      <c r="E73" s="30" t="s">
        <v>129</v>
      </c>
      <c r="F73" s="31">
        <v>35888</v>
      </c>
      <c r="G73" s="62">
        <v>1.8749999999999999E-2</v>
      </c>
      <c r="H73" s="63">
        <v>25.5</v>
      </c>
      <c r="I73" s="63">
        <v>29.151499999999999</v>
      </c>
      <c r="J73" s="76">
        <v>2.1019999999999999</v>
      </c>
      <c r="K73" s="76">
        <v>1.3821400000000001</v>
      </c>
    </row>
    <row r="74" spans="1:17" ht="14" customHeight="1">
      <c r="A74" s="29">
        <v>73</v>
      </c>
      <c r="B74" s="26">
        <v>-81.228333333333339</v>
      </c>
      <c r="C74" s="26">
        <v>25.35</v>
      </c>
      <c r="D74" s="116">
        <v>56</v>
      </c>
      <c r="E74" s="30" t="s">
        <v>129</v>
      </c>
      <c r="F74" s="31">
        <v>35888</v>
      </c>
      <c r="G74" s="62">
        <v>3.4027777777777775E-2</v>
      </c>
      <c r="H74" s="63">
        <v>25.6</v>
      </c>
      <c r="I74" s="63">
        <v>28.316499999999998</v>
      </c>
      <c r="J74" s="76">
        <v>1.3090000000000002</v>
      </c>
      <c r="K74" s="76">
        <v>1.1313499999999996</v>
      </c>
    </row>
    <row r="75" spans="1:17" ht="14" customHeight="1">
      <c r="A75" s="29">
        <v>74</v>
      </c>
      <c r="B75" s="26">
        <v>-81.193333333333328</v>
      </c>
      <c r="C75" s="26">
        <v>25.35</v>
      </c>
      <c r="D75" s="116">
        <v>55</v>
      </c>
      <c r="E75" s="30" t="s">
        <v>129</v>
      </c>
      <c r="F75" s="31">
        <v>35888</v>
      </c>
      <c r="G75" s="62">
        <v>5.9027777777777783E-2</v>
      </c>
      <c r="H75" s="63">
        <v>25.6</v>
      </c>
      <c r="I75" s="63">
        <v>27.176500000000001</v>
      </c>
      <c r="J75" s="76">
        <v>1.4740000000000002</v>
      </c>
      <c r="K75" s="76">
        <v>1.1683099999999995</v>
      </c>
    </row>
    <row r="76" spans="1:17" ht="14" customHeight="1">
      <c r="A76" s="29">
        <v>75</v>
      </c>
      <c r="B76" s="26">
        <v>-81.151666666666671</v>
      </c>
      <c r="C76" s="26">
        <v>25.344999999999999</v>
      </c>
      <c r="D76" s="116">
        <v>54</v>
      </c>
      <c r="E76" s="30" t="s">
        <v>129</v>
      </c>
      <c r="F76" s="31">
        <v>35888</v>
      </c>
      <c r="G76" s="62">
        <v>8.0555555555555561E-2</v>
      </c>
      <c r="H76" s="63">
        <v>25.5</v>
      </c>
      <c r="I76" s="63">
        <v>26.631499999999999</v>
      </c>
      <c r="J76" s="76">
        <v>2.66</v>
      </c>
      <c r="K76" s="76">
        <v>1.7563600000000004</v>
      </c>
    </row>
    <row r="77" spans="1:17" ht="14" customHeight="1">
      <c r="A77" s="29">
        <v>76</v>
      </c>
      <c r="B77" s="26">
        <v>-81.224999999999994</v>
      </c>
      <c r="C77" s="26">
        <v>25.454999999999998</v>
      </c>
      <c r="D77" s="116">
        <v>53</v>
      </c>
      <c r="E77" s="30" t="s">
        <v>129</v>
      </c>
      <c r="F77" s="31">
        <v>35888</v>
      </c>
      <c r="G77" s="62">
        <v>0.55694444444444446</v>
      </c>
      <c r="H77" s="63">
        <v>25.8</v>
      </c>
      <c r="I77" s="63">
        <v>26.141500000000001</v>
      </c>
      <c r="J77" s="76">
        <v>1.21</v>
      </c>
      <c r="K77" s="76">
        <v>0.74227999999999961</v>
      </c>
    </row>
    <row r="78" spans="1:17" ht="14" customHeight="1">
      <c r="A78" s="29">
        <v>77</v>
      </c>
      <c r="B78" s="26">
        <v>-81.260000000000005</v>
      </c>
      <c r="C78" s="26">
        <v>25.453333333333333</v>
      </c>
      <c r="D78" s="116">
        <v>52</v>
      </c>
      <c r="E78" s="30" t="s">
        <v>129</v>
      </c>
      <c r="F78" s="31">
        <v>35888</v>
      </c>
      <c r="G78" s="62">
        <v>0.57777777777777783</v>
      </c>
      <c r="H78" s="63">
        <v>25.4</v>
      </c>
      <c r="I78" s="63">
        <v>28.152999999999999</v>
      </c>
      <c r="J78" s="76">
        <v>0.90200000000000014</v>
      </c>
      <c r="K78" s="76">
        <v>0.64636000000000005</v>
      </c>
    </row>
    <row r="79" spans="1:17" ht="14" customHeight="1">
      <c r="A79" s="29">
        <v>78</v>
      </c>
      <c r="B79" s="26">
        <v>-81.308333333333337</v>
      </c>
      <c r="C79" s="26">
        <v>25.453333333333333</v>
      </c>
      <c r="D79" s="116">
        <v>51</v>
      </c>
      <c r="E79" s="30" t="s">
        <v>129</v>
      </c>
      <c r="F79" s="31">
        <v>35888</v>
      </c>
      <c r="G79" s="62">
        <v>0.59444444444444444</v>
      </c>
      <c r="H79" s="63">
        <v>25</v>
      </c>
      <c r="I79" s="63">
        <v>31.391500000000001</v>
      </c>
      <c r="J79" s="76">
        <v>0.94600000000000006</v>
      </c>
      <c r="K79" s="76">
        <v>0.63602000000000003</v>
      </c>
    </row>
    <row r="80" spans="1:17" ht="14" customHeight="1">
      <c r="A80" s="29">
        <v>79</v>
      </c>
      <c r="B80" s="26">
        <v>-81.349999999999994</v>
      </c>
      <c r="C80" s="26">
        <v>25.453333333333333</v>
      </c>
      <c r="D80" s="116">
        <v>50</v>
      </c>
      <c r="E80" s="30" t="s">
        <v>129</v>
      </c>
      <c r="F80" s="31">
        <v>35888</v>
      </c>
      <c r="G80" s="62">
        <v>0.60972222222222217</v>
      </c>
      <c r="H80" s="63">
        <v>25</v>
      </c>
      <c r="I80" s="63">
        <v>32.276499999999999</v>
      </c>
      <c r="J80" s="76">
        <v>1.276</v>
      </c>
      <c r="K80" s="76">
        <v>0.74359999999999959</v>
      </c>
    </row>
    <row r="81" spans="1:16" ht="14" customHeight="1">
      <c r="A81" s="29">
        <v>80</v>
      </c>
      <c r="B81" s="26">
        <v>-81.291666666666671</v>
      </c>
      <c r="C81" s="26">
        <v>25.583333333333332</v>
      </c>
      <c r="D81" s="116">
        <v>49</v>
      </c>
      <c r="E81" s="30" t="s">
        <v>129</v>
      </c>
      <c r="F81" s="31">
        <v>35888</v>
      </c>
      <c r="G81" s="62">
        <v>0.67013888888888884</v>
      </c>
      <c r="H81" s="63">
        <v>26</v>
      </c>
      <c r="I81" s="63">
        <v>27.761499999999998</v>
      </c>
      <c r="J81" s="76">
        <v>1.133</v>
      </c>
      <c r="K81" s="76">
        <v>0.70146999999999948</v>
      </c>
    </row>
    <row r="82" spans="1:16" ht="14" customHeight="1">
      <c r="A82" s="29">
        <v>81</v>
      </c>
      <c r="B82" s="26">
        <v>-81.331666666666663</v>
      </c>
      <c r="C82" s="26">
        <v>25.583333333333332</v>
      </c>
      <c r="D82" s="116">
        <v>48</v>
      </c>
      <c r="E82" s="30" t="s">
        <v>129</v>
      </c>
      <c r="F82" s="31">
        <v>35888</v>
      </c>
      <c r="G82" s="62">
        <v>0.68680555555555556</v>
      </c>
      <c r="H82" s="63">
        <v>25.8</v>
      </c>
      <c r="I82" s="63">
        <v>29.0215</v>
      </c>
      <c r="J82" s="76">
        <v>0.92400000000000004</v>
      </c>
      <c r="K82" s="76">
        <v>0.55703999999999987</v>
      </c>
    </row>
    <row r="83" spans="1:16" ht="14" customHeight="1">
      <c r="A83" s="29">
        <v>82</v>
      </c>
      <c r="B83" s="26">
        <v>-81.368333333333339</v>
      </c>
      <c r="C83" s="26">
        <v>25.583333333333332</v>
      </c>
      <c r="D83" s="116">
        <v>47</v>
      </c>
      <c r="E83" s="30" t="s">
        <v>129</v>
      </c>
      <c r="F83" s="31">
        <v>35888</v>
      </c>
      <c r="G83" s="62">
        <v>0.70208333333333339</v>
      </c>
      <c r="H83" s="63">
        <v>25.4</v>
      </c>
      <c r="I83" s="63">
        <v>30.246499999999997</v>
      </c>
      <c r="J83" s="76">
        <v>0.92400000000000004</v>
      </c>
      <c r="K83" s="76">
        <v>0.55703999999999987</v>
      </c>
    </row>
    <row r="84" spans="1:16" ht="14" customHeight="1">
      <c r="A84" s="29">
        <v>83</v>
      </c>
      <c r="B84" s="26">
        <v>-81.408333333333331</v>
      </c>
      <c r="C84" s="26">
        <v>25.581666666666667</v>
      </c>
      <c r="D84" s="116">
        <v>46</v>
      </c>
      <c r="E84" s="30" t="s">
        <v>129</v>
      </c>
      <c r="F84" s="31">
        <v>35888</v>
      </c>
      <c r="G84" s="62">
        <v>0.71666666666666667</v>
      </c>
      <c r="H84" s="63">
        <v>25.3</v>
      </c>
      <c r="I84" s="63">
        <v>31.416499999999999</v>
      </c>
      <c r="J84" s="76">
        <v>0.63800000000000001</v>
      </c>
      <c r="K84" s="76">
        <v>0.37179999999999985</v>
      </c>
    </row>
    <row r="85" spans="1:16" ht="14" customHeight="1">
      <c r="A85" s="29">
        <v>84</v>
      </c>
      <c r="B85" s="26">
        <v>-81.474999999999994</v>
      </c>
      <c r="C85" s="26">
        <v>25.585000000000001</v>
      </c>
      <c r="D85" s="116">
        <v>45</v>
      </c>
      <c r="E85" s="30" t="s">
        <v>129</v>
      </c>
      <c r="F85" s="31">
        <v>35888</v>
      </c>
      <c r="G85" s="62">
        <v>0.73819444444444438</v>
      </c>
      <c r="H85" s="63">
        <v>25.1</v>
      </c>
      <c r="I85" s="63">
        <v>32.976500000000001</v>
      </c>
      <c r="J85" s="76">
        <v>1.8360000000000001</v>
      </c>
      <c r="K85" s="76">
        <v>0.93659999999999999</v>
      </c>
    </row>
    <row r="86" spans="1:16" ht="14" customHeight="1">
      <c r="A86" s="29">
        <v>85</v>
      </c>
      <c r="B86" s="26">
        <v>-81.48</v>
      </c>
      <c r="C86" s="26">
        <v>25.785</v>
      </c>
      <c r="D86" s="116">
        <v>39</v>
      </c>
      <c r="E86" s="30" t="s">
        <v>129</v>
      </c>
      <c r="F86" s="31">
        <v>35888</v>
      </c>
      <c r="G86" s="62">
        <v>0.9277777777777777</v>
      </c>
      <c r="H86" s="63">
        <v>27.2</v>
      </c>
      <c r="I86" s="63">
        <v>27.336500000000001</v>
      </c>
      <c r="J86" s="76">
        <v>1.0670000000000002</v>
      </c>
      <c r="K86" s="76">
        <v>0.83478999999999992</v>
      </c>
    </row>
    <row r="87" spans="1:16" ht="14" customHeight="1">
      <c r="A87" s="29">
        <v>86</v>
      </c>
      <c r="B87" s="26">
        <v>-81.523333333333326</v>
      </c>
      <c r="C87" s="26">
        <v>25.76</v>
      </c>
      <c r="D87" s="116">
        <v>40</v>
      </c>
      <c r="E87" s="30" t="s">
        <v>129</v>
      </c>
      <c r="F87" s="31">
        <v>35888</v>
      </c>
      <c r="G87" s="62">
        <v>0.95</v>
      </c>
      <c r="H87" s="63">
        <v>26.4</v>
      </c>
      <c r="I87" s="63">
        <v>31.136499999999998</v>
      </c>
      <c r="J87" s="76">
        <v>0.97900000000000009</v>
      </c>
      <c r="K87" s="76">
        <v>0.73765999999999998</v>
      </c>
    </row>
    <row r="88" spans="1:16" ht="14" customHeight="1">
      <c r="A88" s="29">
        <v>87</v>
      </c>
      <c r="B88" s="26">
        <v>-81.575000000000003</v>
      </c>
      <c r="C88" s="26">
        <v>25.733333333333334</v>
      </c>
      <c r="D88" s="116">
        <v>41</v>
      </c>
      <c r="E88" s="30" t="s">
        <v>129</v>
      </c>
      <c r="F88" s="31">
        <v>35888</v>
      </c>
      <c r="G88" s="62">
        <v>0.97083333333333333</v>
      </c>
      <c r="H88" s="63">
        <v>26</v>
      </c>
      <c r="I88" s="63">
        <v>31.581499999999998</v>
      </c>
      <c r="J88" s="76">
        <v>1.5070000000000001</v>
      </c>
      <c r="K88" s="76">
        <v>1.0511599999999999</v>
      </c>
    </row>
    <row r="89" spans="1:16" ht="14" customHeight="1">
      <c r="A89" s="29">
        <v>88</v>
      </c>
      <c r="B89" s="26">
        <v>-81.715000000000003</v>
      </c>
      <c r="C89" s="26">
        <v>25.655000000000001</v>
      </c>
      <c r="D89" s="116">
        <v>42</v>
      </c>
      <c r="E89" s="30" t="s">
        <v>129</v>
      </c>
      <c r="F89" s="31">
        <v>35889</v>
      </c>
      <c r="G89" s="62">
        <v>0.51527777777777783</v>
      </c>
      <c r="H89" s="63">
        <v>23.9</v>
      </c>
      <c r="I89" s="63">
        <v>32.952999999999996</v>
      </c>
      <c r="J89" s="76">
        <v>1.0780000000000001</v>
      </c>
      <c r="K89" s="76">
        <v>0.60499999999999998</v>
      </c>
    </row>
    <row r="90" spans="1:16" ht="14" customHeight="1">
      <c r="A90" s="29">
        <v>89</v>
      </c>
      <c r="B90" s="26">
        <v>-81.853333333333339</v>
      </c>
      <c r="C90" s="26">
        <v>25.586666666666666</v>
      </c>
      <c r="D90" s="116">
        <v>43</v>
      </c>
      <c r="E90" s="30" t="s">
        <v>129</v>
      </c>
      <c r="F90" s="31">
        <v>35889</v>
      </c>
      <c r="G90" s="62">
        <v>0.56458333333333333</v>
      </c>
      <c r="H90" s="63">
        <v>23</v>
      </c>
      <c r="I90" s="63">
        <v>34.611499999999999</v>
      </c>
      <c r="J90" s="76">
        <v>0.7370000000000001</v>
      </c>
      <c r="K90" s="76">
        <v>8.7669999999999915E-2</v>
      </c>
    </row>
    <row r="91" spans="1:16" ht="14" customHeight="1">
      <c r="A91" s="29">
        <v>90</v>
      </c>
      <c r="B91" s="26">
        <v>-81.841666666666669</v>
      </c>
      <c r="C91" s="26">
        <v>26.223333333333333</v>
      </c>
      <c r="D91" s="116">
        <v>35</v>
      </c>
      <c r="E91" s="30" t="s">
        <v>129</v>
      </c>
      <c r="F91" s="31">
        <v>35890</v>
      </c>
      <c r="G91" s="62">
        <v>0.60347222222222219</v>
      </c>
      <c r="H91" s="63">
        <v>24.7</v>
      </c>
      <c r="I91" s="63">
        <v>32.896500000000003</v>
      </c>
      <c r="J91" s="76">
        <v>1.65</v>
      </c>
      <c r="K91" s="76">
        <v>1.0091399999999995</v>
      </c>
    </row>
    <row r="92" spans="1:16" ht="14" customHeight="1">
      <c r="A92" s="29">
        <v>91</v>
      </c>
      <c r="B92" s="26">
        <v>-81.903333333333336</v>
      </c>
      <c r="C92" s="26">
        <v>26.201666666666668</v>
      </c>
      <c r="D92" s="116">
        <v>36</v>
      </c>
      <c r="E92" s="30" t="s">
        <v>129</v>
      </c>
      <c r="F92" s="31">
        <v>35890</v>
      </c>
      <c r="G92" s="62">
        <v>0.62777777777777777</v>
      </c>
      <c r="H92" s="63">
        <v>24.16</v>
      </c>
      <c r="I92" s="63">
        <v>33.272999999999996</v>
      </c>
      <c r="J92" s="76">
        <v>1.1440000000000001</v>
      </c>
      <c r="K92" s="76">
        <v>0.53900000000000003</v>
      </c>
      <c r="P92" s="33"/>
    </row>
    <row r="93" spans="1:16" ht="14" customHeight="1">
      <c r="A93" s="29">
        <v>92</v>
      </c>
      <c r="B93" s="26">
        <v>-81.974999999999994</v>
      </c>
      <c r="C93" s="26">
        <v>26.181666666666668</v>
      </c>
      <c r="D93" s="116">
        <v>37</v>
      </c>
      <c r="E93" s="30" t="s">
        <v>129</v>
      </c>
      <c r="F93" s="31">
        <v>35890</v>
      </c>
      <c r="G93" s="62">
        <v>0.66736111111111107</v>
      </c>
      <c r="H93" s="63">
        <v>24.2</v>
      </c>
      <c r="I93" s="63">
        <v>33.452999999999996</v>
      </c>
      <c r="J93" s="76">
        <v>0.65600000000000003</v>
      </c>
      <c r="K93" s="76">
        <v>0.15519999999999995</v>
      </c>
    </row>
    <row r="94" spans="1:16" ht="14" customHeight="1">
      <c r="A94" s="29">
        <v>93</v>
      </c>
      <c r="B94" s="26">
        <v>-82.058499999999995</v>
      </c>
      <c r="C94" s="26">
        <v>26.157499999999999</v>
      </c>
      <c r="D94" s="116">
        <v>38</v>
      </c>
      <c r="E94" s="30" t="s">
        <v>129</v>
      </c>
      <c r="F94" s="31">
        <v>35890</v>
      </c>
      <c r="G94" s="62">
        <v>0.69166666666666676</v>
      </c>
      <c r="H94" s="63">
        <v>24.4</v>
      </c>
      <c r="I94" s="63">
        <v>33.552999999999997</v>
      </c>
      <c r="J94" s="76">
        <v>0.316</v>
      </c>
      <c r="K94" s="76">
        <v>0.10519999999999999</v>
      </c>
    </row>
    <row r="95" spans="1:16" ht="14" customHeight="1">
      <c r="A95" s="29">
        <v>94</v>
      </c>
      <c r="B95" s="26">
        <v>-81.768333333333331</v>
      </c>
      <c r="C95" s="26">
        <v>25.948333333333334</v>
      </c>
      <c r="D95" s="116">
        <v>34</v>
      </c>
      <c r="E95" s="30" t="s">
        <v>129</v>
      </c>
      <c r="F95" s="31">
        <v>35890</v>
      </c>
      <c r="G95" s="62">
        <v>0.79513888888888884</v>
      </c>
      <c r="H95" s="63">
        <v>26.7</v>
      </c>
      <c r="I95" s="63">
        <v>32.452999999999996</v>
      </c>
      <c r="J95" s="76">
        <v>4.7880000000000003</v>
      </c>
      <c r="K95" s="76">
        <v>9.9199999999999927E-2</v>
      </c>
    </row>
    <row r="96" spans="1:16" ht="14" customHeight="1">
      <c r="A96" s="29">
        <v>95</v>
      </c>
      <c r="B96" s="26">
        <v>-81.801666666666662</v>
      </c>
      <c r="C96" s="26">
        <v>25.911666666666665</v>
      </c>
      <c r="D96" s="116">
        <v>33</v>
      </c>
      <c r="E96" s="30" t="s">
        <v>129</v>
      </c>
      <c r="F96" s="31">
        <v>35890</v>
      </c>
      <c r="G96" s="62">
        <v>0.81319444444444444</v>
      </c>
      <c r="H96" s="63">
        <v>26.515999999999998</v>
      </c>
      <c r="I96" s="63">
        <v>32.353000000000002</v>
      </c>
      <c r="J96" s="76">
        <v>5.1680000000000001</v>
      </c>
      <c r="K96" s="76">
        <v>0.14239999999999986</v>
      </c>
    </row>
    <row r="97" spans="1:11" ht="14" customHeight="1">
      <c r="A97" s="29">
        <v>96</v>
      </c>
      <c r="B97" s="26">
        <v>-81.834999999999994</v>
      </c>
      <c r="C97" s="26">
        <v>25.873333333333335</v>
      </c>
      <c r="D97" s="116">
        <v>32</v>
      </c>
      <c r="E97" s="30" t="s">
        <v>129</v>
      </c>
      <c r="F97" s="31">
        <v>35890</v>
      </c>
      <c r="G97" s="62">
        <v>0.83263888888888893</v>
      </c>
      <c r="H97" s="63">
        <v>25.1</v>
      </c>
      <c r="I97" s="63">
        <v>32.952999999999996</v>
      </c>
      <c r="J97" s="76">
        <v>0.82696000000000014</v>
      </c>
      <c r="K97" s="76">
        <v>0.23159999999999981</v>
      </c>
    </row>
    <row r="98" spans="1:11" ht="14" customHeight="1">
      <c r="A98" s="29">
        <v>97</v>
      </c>
      <c r="B98" s="26">
        <v>-81.944999999999993</v>
      </c>
      <c r="C98" s="26">
        <v>25.74</v>
      </c>
      <c r="D98" s="116">
        <v>31</v>
      </c>
      <c r="E98" s="30" t="s">
        <v>129</v>
      </c>
      <c r="F98" s="31">
        <v>35890</v>
      </c>
      <c r="G98" s="62">
        <v>0.8847222222222223</v>
      </c>
      <c r="H98" s="63">
        <v>23.9</v>
      </c>
      <c r="I98" s="63">
        <v>34.652999999999999</v>
      </c>
      <c r="J98" s="76">
        <v>0.6080000000000001</v>
      </c>
      <c r="K98" s="76">
        <v>0.15119999999999995</v>
      </c>
    </row>
    <row r="99" spans="1:11" ht="14" customHeight="1">
      <c r="A99" s="29">
        <v>98</v>
      </c>
      <c r="B99" s="26">
        <v>-82.208333333333329</v>
      </c>
      <c r="C99" s="26">
        <v>25.4</v>
      </c>
      <c r="D99" s="116">
        <v>30</v>
      </c>
      <c r="E99" s="30" t="s">
        <v>129</v>
      </c>
      <c r="F99" s="31">
        <v>35891</v>
      </c>
      <c r="G99" s="62">
        <v>0.50624999999999998</v>
      </c>
      <c r="H99" s="63">
        <v>23.1</v>
      </c>
      <c r="I99" s="63">
        <v>35.152999999999999</v>
      </c>
      <c r="J99" s="76">
        <v>0.29200000000000004</v>
      </c>
      <c r="K99" s="76">
        <v>8.759999999999997E-2</v>
      </c>
    </row>
    <row r="100" spans="1:11" ht="14" customHeight="1">
      <c r="A100" s="29">
        <v>99</v>
      </c>
      <c r="B100" s="26">
        <v>-82.483333333333334</v>
      </c>
      <c r="C100" s="26">
        <v>25.068333333333332</v>
      </c>
      <c r="D100" s="116">
        <v>29</v>
      </c>
      <c r="E100" s="30" t="s">
        <v>129</v>
      </c>
      <c r="F100" s="31">
        <v>35891</v>
      </c>
      <c r="G100" s="62">
        <v>0.64027777777777783</v>
      </c>
      <c r="H100" s="63">
        <v>23</v>
      </c>
      <c r="I100" s="63">
        <v>35.353000000000002</v>
      </c>
      <c r="J100" s="76">
        <v>0.248</v>
      </c>
      <c r="K100" s="76">
        <v>2.5599999999999967E-2</v>
      </c>
    </row>
    <row r="101" spans="1:11" ht="14" customHeight="1">
      <c r="A101" s="29">
        <v>100</v>
      </c>
      <c r="B101" s="26">
        <v>-82.75</v>
      </c>
      <c r="C101" s="26">
        <v>24.725000000000001</v>
      </c>
      <c r="D101" s="116">
        <v>28</v>
      </c>
      <c r="E101" s="30" t="s">
        <v>129</v>
      </c>
      <c r="F101" s="31">
        <v>35891</v>
      </c>
      <c r="G101" s="62">
        <v>0.76388888888888884</v>
      </c>
      <c r="H101" s="63">
        <v>23.6</v>
      </c>
      <c r="I101" s="63">
        <v>35.552999999999997</v>
      </c>
      <c r="J101" s="76">
        <v>0.16</v>
      </c>
      <c r="K101" s="76">
        <v>5.839999999999998E-2</v>
      </c>
    </row>
    <row r="102" spans="1:11" ht="14" customHeight="1">
      <c r="A102" s="29">
        <v>101</v>
      </c>
      <c r="B102" s="26">
        <v>-82.771666666666661</v>
      </c>
      <c r="C102" s="26">
        <v>24.588333333333335</v>
      </c>
      <c r="D102" s="116">
        <v>27</v>
      </c>
      <c r="E102" s="30" t="s">
        <v>129</v>
      </c>
      <c r="F102" s="31">
        <v>35891</v>
      </c>
      <c r="G102" s="62">
        <v>0.80694444444444446</v>
      </c>
      <c r="H102" s="63">
        <v>24</v>
      </c>
      <c r="I102" s="63">
        <v>35.552999999999997</v>
      </c>
      <c r="J102" s="76">
        <v>0.23200000000000001</v>
      </c>
      <c r="K102" s="76">
        <v>6.9599999999999967E-2</v>
      </c>
    </row>
    <row r="103" spans="1:11" ht="14" customHeight="1">
      <c r="A103" s="29">
        <v>102</v>
      </c>
      <c r="B103" s="26">
        <v>-82.77</v>
      </c>
      <c r="C103" s="26">
        <v>24.493333333333332</v>
      </c>
      <c r="D103" s="116">
        <v>26</v>
      </c>
      <c r="E103" s="30" t="s">
        <v>129</v>
      </c>
      <c r="F103" s="31">
        <v>35891</v>
      </c>
      <c r="G103" s="62">
        <v>0.84027777777777779</v>
      </c>
      <c r="H103" s="63">
        <v>23.8</v>
      </c>
      <c r="I103" s="63">
        <v>35.853000000000002</v>
      </c>
      <c r="J103" s="76"/>
      <c r="K103" s="76"/>
    </row>
    <row r="104" spans="1:11" ht="14" customHeight="1">
      <c r="A104" s="29">
        <v>103</v>
      </c>
      <c r="B104" s="26">
        <v>-82.768333333333331</v>
      </c>
      <c r="C104" s="26">
        <v>24.393333333333334</v>
      </c>
      <c r="D104" s="116">
        <v>25</v>
      </c>
      <c r="E104" s="30" t="s">
        <v>129</v>
      </c>
      <c r="F104" s="31">
        <v>35891</v>
      </c>
      <c r="G104" s="62">
        <v>0.875</v>
      </c>
      <c r="H104" s="63">
        <v>25.8</v>
      </c>
      <c r="I104" s="63">
        <v>36.253</v>
      </c>
      <c r="J104" s="76">
        <v>0.16800000000000001</v>
      </c>
      <c r="K104" s="76">
        <v>6.0799999999999958E-2</v>
      </c>
    </row>
    <row r="105" spans="1:11" ht="14" customHeight="1">
      <c r="A105" s="29">
        <v>104</v>
      </c>
      <c r="B105" s="26">
        <v>-81.828333333333333</v>
      </c>
      <c r="C105" s="26">
        <v>24.454999999999998</v>
      </c>
      <c r="D105" s="116">
        <v>22</v>
      </c>
      <c r="E105" s="30" t="s">
        <v>129</v>
      </c>
      <c r="F105" s="31">
        <v>35892</v>
      </c>
      <c r="G105" s="62">
        <v>0.69444444444444453</v>
      </c>
      <c r="H105" s="63">
        <v>25.3</v>
      </c>
      <c r="I105" s="63">
        <v>36.253</v>
      </c>
      <c r="J105" s="76">
        <v>0.28800000000000003</v>
      </c>
      <c r="K105" s="76">
        <v>0.11759999999999997</v>
      </c>
    </row>
    <row r="106" spans="1:11" ht="14" customHeight="1">
      <c r="A106" s="29">
        <v>105</v>
      </c>
      <c r="B106" s="26">
        <v>-81.826999999999998</v>
      </c>
      <c r="C106" s="26">
        <v>24.488333333333333</v>
      </c>
      <c r="D106" s="116">
        <v>23</v>
      </c>
      <c r="E106" s="30" t="s">
        <v>129</v>
      </c>
      <c r="F106" s="31">
        <v>35892</v>
      </c>
      <c r="G106" s="62">
        <v>0.73541666666666661</v>
      </c>
      <c r="H106" s="63">
        <v>25.4</v>
      </c>
      <c r="I106" s="63">
        <v>36.253</v>
      </c>
      <c r="J106" s="76"/>
      <c r="K106" s="76"/>
    </row>
    <row r="107" spans="1:11" ht="14" customHeight="1">
      <c r="A107" s="29">
        <v>106</v>
      </c>
      <c r="B107" s="26">
        <v>-81.826666666666668</v>
      </c>
      <c r="C107" s="26">
        <v>24.536666666666665</v>
      </c>
      <c r="D107" s="116">
        <v>24</v>
      </c>
      <c r="E107" s="30" t="s">
        <v>129</v>
      </c>
      <c r="F107" s="31">
        <v>35892</v>
      </c>
      <c r="G107" s="62">
        <v>0.75416666666666676</v>
      </c>
      <c r="H107" s="63">
        <v>25.7</v>
      </c>
      <c r="I107" s="63">
        <v>36.253</v>
      </c>
      <c r="J107" s="76">
        <v>0.59200000000000008</v>
      </c>
      <c r="K107" s="76">
        <v>0.25039999999999996</v>
      </c>
    </row>
    <row r="108" spans="1:11" ht="14" customHeight="1">
      <c r="A108" s="29">
        <v>107</v>
      </c>
      <c r="B108" s="26">
        <v>-81.415000000000006</v>
      </c>
      <c r="C108" s="26">
        <v>24.536666666666665</v>
      </c>
      <c r="D108" s="116">
        <v>21</v>
      </c>
      <c r="E108" s="30" t="s">
        <v>129</v>
      </c>
      <c r="F108" s="31">
        <v>35893</v>
      </c>
      <c r="G108" s="62">
        <v>0.63194444444444442</v>
      </c>
      <c r="H108" s="63">
        <v>24.9</v>
      </c>
      <c r="I108" s="63">
        <v>36.253</v>
      </c>
      <c r="J108" s="76"/>
      <c r="K108" s="76"/>
    </row>
    <row r="109" spans="1:11" ht="14" customHeight="1">
      <c r="A109" s="29">
        <v>108</v>
      </c>
      <c r="B109" s="26">
        <v>-81.418333333333337</v>
      </c>
      <c r="C109" s="26">
        <v>24.573333333333334</v>
      </c>
      <c r="D109" s="116">
        <v>20</v>
      </c>
      <c r="E109" s="30" t="s">
        <v>129</v>
      </c>
      <c r="F109" s="31">
        <v>35893</v>
      </c>
      <c r="G109" s="62">
        <v>0.66527777777777775</v>
      </c>
      <c r="H109" s="63">
        <v>25.6</v>
      </c>
      <c r="I109" s="63">
        <v>36.179000000000002</v>
      </c>
      <c r="J109" s="76"/>
      <c r="K109" s="76"/>
    </row>
    <row r="110" spans="1:11" ht="14" customHeight="1">
      <c r="A110" s="29">
        <v>109</v>
      </c>
      <c r="B110" s="26">
        <v>-81.421666666666667</v>
      </c>
      <c r="C110" s="26">
        <v>24.608333333333334</v>
      </c>
      <c r="D110" s="116">
        <v>19</v>
      </c>
      <c r="E110" s="30" t="s">
        <v>129</v>
      </c>
      <c r="F110" s="31">
        <v>35893</v>
      </c>
      <c r="G110" s="62">
        <v>0.72222222222222221</v>
      </c>
      <c r="H110" s="63">
        <v>26.3</v>
      </c>
      <c r="I110" s="63">
        <v>35.952999999999996</v>
      </c>
      <c r="J110" s="76"/>
      <c r="K110" s="76"/>
    </row>
    <row r="111" spans="1:11" ht="14" customHeight="1">
      <c r="A111" s="29">
        <v>110</v>
      </c>
      <c r="B111" s="26">
        <v>-81.183333333333337</v>
      </c>
      <c r="C111" s="26">
        <v>24.593333333333334</v>
      </c>
      <c r="D111" s="116">
        <v>18</v>
      </c>
      <c r="E111" s="30" t="s">
        <v>129</v>
      </c>
      <c r="F111" s="31">
        <v>35893</v>
      </c>
      <c r="G111" s="62">
        <v>0.75763888888888886</v>
      </c>
      <c r="H111" s="63">
        <v>25</v>
      </c>
      <c r="I111" s="63">
        <v>36.353000000000002</v>
      </c>
      <c r="J111" s="76">
        <v>0.224</v>
      </c>
      <c r="K111" s="76">
        <v>0.10879999999999997</v>
      </c>
    </row>
    <row r="112" spans="1:11" ht="14" customHeight="1">
      <c r="A112" s="29">
        <v>111</v>
      </c>
      <c r="B112" s="26">
        <v>-81.194999999999993</v>
      </c>
      <c r="C112" s="26">
        <v>24.635000000000002</v>
      </c>
      <c r="D112" s="116">
        <v>17</v>
      </c>
      <c r="E112" s="30" t="s">
        <v>129</v>
      </c>
      <c r="F112" s="31">
        <v>35893</v>
      </c>
      <c r="G112" s="62">
        <v>0.7909722222222223</v>
      </c>
      <c r="H112" s="63">
        <v>25.8</v>
      </c>
      <c r="I112" s="63">
        <v>36.253</v>
      </c>
      <c r="J112" s="76"/>
      <c r="K112" s="76"/>
    </row>
    <row r="113" spans="1:17" ht="14" customHeight="1">
      <c r="A113" s="29">
        <v>112</v>
      </c>
      <c r="B113" s="26">
        <v>-81.201666666666668</v>
      </c>
      <c r="C113" s="26">
        <v>24.673333333333332</v>
      </c>
      <c r="D113" s="116">
        <v>16</v>
      </c>
      <c r="E113" s="30" t="s">
        <v>129</v>
      </c>
      <c r="F113" s="31">
        <v>35893</v>
      </c>
      <c r="G113" s="62">
        <v>0.80763888888888891</v>
      </c>
      <c r="H113" s="63">
        <v>26.5</v>
      </c>
      <c r="I113" s="63">
        <v>36.253</v>
      </c>
      <c r="J113" s="76">
        <v>0.32</v>
      </c>
      <c r="K113" s="76">
        <v>0.12719999999999992</v>
      </c>
    </row>
    <row r="114" spans="1:17" ht="14" customHeight="1">
      <c r="A114" s="29">
        <v>113</v>
      </c>
      <c r="B114" s="26">
        <v>-81.015000000000001</v>
      </c>
      <c r="C114" s="26">
        <v>24.641666666666666</v>
      </c>
      <c r="D114" s="116">
        <v>15</v>
      </c>
      <c r="E114" s="30" t="s">
        <v>129</v>
      </c>
      <c r="F114" s="31">
        <v>35893</v>
      </c>
      <c r="G114" s="62">
        <v>0.87013888888888891</v>
      </c>
      <c r="H114" s="63">
        <v>25.2</v>
      </c>
      <c r="I114" s="63">
        <v>36.353000000000002</v>
      </c>
      <c r="J114" s="76"/>
      <c r="K114" s="76"/>
    </row>
    <row r="115" spans="1:17" ht="14" customHeight="1">
      <c r="A115" s="29">
        <v>114</v>
      </c>
      <c r="B115" s="26">
        <v>-81.023333333333326</v>
      </c>
      <c r="C115" s="26">
        <v>24.675000000000001</v>
      </c>
      <c r="D115" s="117">
        <v>14</v>
      </c>
      <c r="E115" s="35" t="s">
        <v>129</v>
      </c>
      <c r="F115" s="31">
        <v>35893</v>
      </c>
      <c r="G115" s="62">
        <v>0.89513888888888893</v>
      </c>
      <c r="H115" s="63">
        <v>25.5</v>
      </c>
      <c r="I115" s="63">
        <v>36.353000000000002</v>
      </c>
      <c r="J115" s="77"/>
      <c r="K115" s="77"/>
      <c r="L115" s="33"/>
      <c r="M115" s="32"/>
      <c r="N115" s="33"/>
      <c r="P115" s="33"/>
      <c r="Q115" s="33"/>
    </row>
    <row r="116" spans="1:17" ht="14" customHeight="1">
      <c r="A116" s="29">
        <v>115</v>
      </c>
      <c r="B116" s="26">
        <v>-81.03</v>
      </c>
      <c r="C116" s="26">
        <v>24.701666666666668</v>
      </c>
      <c r="D116" s="116">
        <v>13</v>
      </c>
      <c r="E116" s="30" t="s">
        <v>129</v>
      </c>
      <c r="F116" s="31">
        <v>35893</v>
      </c>
      <c r="G116" s="62">
        <v>0.90833333333333333</v>
      </c>
      <c r="H116" s="63">
        <v>26.6</v>
      </c>
      <c r="I116" s="63">
        <v>36.253</v>
      </c>
      <c r="J116" s="76"/>
      <c r="K116" s="76"/>
    </row>
    <row r="117" spans="1:17" ht="14" customHeight="1">
      <c r="A117" s="29">
        <v>116</v>
      </c>
      <c r="B117" s="26">
        <v>-80.861666666666693</v>
      </c>
      <c r="C117" s="26">
        <v>24.785</v>
      </c>
      <c r="D117" s="116">
        <v>10</v>
      </c>
      <c r="E117" s="30" t="s">
        <v>129</v>
      </c>
      <c r="F117" s="31">
        <v>35894</v>
      </c>
      <c r="G117" s="62">
        <v>0.52361111111111114</v>
      </c>
      <c r="H117" s="63">
        <v>26.1</v>
      </c>
      <c r="I117" s="63">
        <v>36.452999999999996</v>
      </c>
      <c r="J117" s="76">
        <v>0.8580000000000001</v>
      </c>
      <c r="K117" s="76">
        <v>0.62303999999999982</v>
      </c>
    </row>
    <row r="118" spans="1:17" ht="14" customHeight="1">
      <c r="A118" s="29">
        <v>117</v>
      </c>
      <c r="B118" s="26">
        <v>-80.846666666666664</v>
      </c>
      <c r="C118" s="26">
        <v>24.751666666666665</v>
      </c>
      <c r="D118" s="116">
        <v>11</v>
      </c>
      <c r="E118" s="30" t="s">
        <v>129</v>
      </c>
      <c r="F118" s="31">
        <v>35894</v>
      </c>
      <c r="G118" s="62">
        <v>0.54583333333333328</v>
      </c>
      <c r="H118" s="63">
        <v>25.5</v>
      </c>
      <c r="I118" s="63">
        <v>36.353000000000002</v>
      </c>
      <c r="J118" s="76">
        <v>0.30399999999999999</v>
      </c>
      <c r="K118" s="76">
        <v>0.1535999999999999</v>
      </c>
    </row>
    <row r="119" spans="1:17" ht="14" customHeight="1">
      <c r="A119" s="29">
        <v>118</v>
      </c>
      <c r="B119" s="26">
        <v>-80.831666666666663</v>
      </c>
      <c r="C119" s="26">
        <v>24.711666666666666</v>
      </c>
      <c r="D119" s="116">
        <v>12</v>
      </c>
      <c r="E119" s="30" t="s">
        <v>129</v>
      </c>
      <c r="F119" s="31">
        <v>35894</v>
      </c>
      <c r="G119" s="62">
        <v>0.57222222222222219</v>
      </c>
      <c r="H119" s="63">
        <v>25</v>
      </c>
      <c r="I119" s="63">
        <v>36.353000000000002</v>
      </c>
      <c r="J119" s="76">
        <v>0.15200000000000002</v>
      </c>
      <c r="K119" s="76">
        <v>0.10799999999999997</v>
      </c>
    </row>
    <row r="120" spans="1:17" ht="14" customHeight="1">
      <c r="A120" s="29">
        <v>119</v>
      </c>
      <c r="B120" s="26">
        <v>-80.723333333333329</v>
      </c>
      <c r="C120" s="26">
        <v>24.761666666666667</v>
      </c>
      <c r="D120" s="116">
        <v>9</v>
      </c>
      <c r="E120" s="30" t="s">
        <v>129</v>
      </c>
      <c r="F120" s="31">
        <v>35894</v>
      </c>
      <c r="G120" s="62">
        <v>0.625</v>
      </c>
      <c r="H120" s="63">
        <v>25.1</v>
      </c>
      <c r="I120" s="63">
        <v>36.253</v>
      </c>
      <c r="J120" s="76">
        <v>0.15200000000000002</v>
      </c>
      <c r="K120" s="76">
        <v>9.7599999999999965E-2</v>
      </c>
    </row>
    <row r="121" spans="1:17" ht="14" customHeight="1">
      <c r="A121" s="29">
        <v>120</v>
      </c>
      <c r="B121" s="26">
        <v>-80.745000000000005</v>
      </c>
      <c r="C121" s="26">
        <v>24.801666666666666</v>
      </c>
      <c r="D121" s="117">
        <v>8</v>
      </c>
      <c r="E121" s="35" t="s">
        <v>129</v>
      </c>
      <c r="F121" s="31">
        <v>35894</v>
      </c>
      <c r="G121" s="62">
        <v>0.64375000000000004</v>
      </c>
      <c r="H121" s="63">
        <v>25.8</v>
      </c>
      <c r="I121" s="63">
        <v>36.353000000000002</v>
      </c>
      <c r="J121" s="77">
        <v>0.39200000000000002</v>
      </c>
      <c r="K121" s="77">
        <v>0.12799999999999995</v>
      </c>
      <c r="L121" s="33"/>
      <c r="M121" s="32"/>
      <c r="N121" s="33"/>
      <c r="P121" s="33"/>
      <c r="Q121" s="33"/>
    </row>
    <row r="122" spans="1:17" ht="14" customHeight="1">
      <c r="A122" s="29">
        <v>121</v>
      </c>
      <c r="B122" s="26">
        <v>-80.754999999999995</v>
      </c>
      <c r="C122" s="26">
        <v>24.82</v>
      </c>
      <c r="D122" s="116">
        <v>7</v>
      </c>
      <c r="E122" s="30" t="s">
        <v>129</v>
      </c>
      <c r="F122" s="31">
        <v>35894</v>
      </c>
      <c r="G122" s="62">
        <v>0.65625</v>
      </c>
      <c r="H122" s="63">
        <v>26.1</v>
      </c>
      <c r="I122" s="63">
        <v>36.452999999999996</v>
      </c>
      <c r="J122" s="76">
        <v>0.56000000000000005</v>
      </c>
      <c r="K122" s="76">
        <v>0.2095999999999999</v>
      </c>
    </row>
    <row r="123" spans="1:17" ht="14" customHeight="1">
      <c r="A123" s="29">
        <v>122</v>
      </c>
      <c r="B123" s="26">
        <v>-80.38</v>
      </c>
      <c r="C123" s="26">
        <v>25.108333333333334</v>
      </c>
      <c r="D123" s="116">
        <v>4</v>
      </c>
      <c r="E123" s="30" t="s">
        <v>129</v>
      </c>
      <c r="F123" s="31">
        <v>35894</v>
      </c>
      <c r="G123" s="62">
        <v>0.7909722222222223</v>
      </c>
      <c r="H123" s="63">
        <v>26.6</v>
      </c>
      <c r="I123" s="63">
        <v>35.853000000000002</v>
      </c>
      <c r="J123" s="76">
        <v>0.124</v>
      </c>
      <c r="K123" s="76">
        <v>4.7599999999999969E-2</v>
      </c>
    </row>
    <row r="124" spans="1:17" ht="14" customHeight="1">
      <c r="A124" s="29">
        <v>123</v>
      </c>
      <c r="B124" s="26">
        <v>-80.356666666666669</v>
      </c>
      <c r="C124" s="26">
        <v>25.093333333333334</v>
      </c>
      <c r="D124" s="116">
        <v>5</v>
      </c>
      <c r="E124" s="30" t="s">
        <v>129</v>
      </c>
      <c r="F124" s="31">
        <v>35894</v>
      </c>
      <c r="G124" s="62">
        <v>0.80625000000000002</v>
      </c>
      <c r="H124" s="63">
        <v>26.4</v>
      </c>
      <c r="I124" s="63">
        <v>36.353000000000002</v>
      </c>
      <c r="J124" s="76"/>
      <c r="K124" s="76"/>
    </row>
    <row r="125" spans="1:17" ht="14" customHeight="1">
      <c r="A125" s="29">
        <v>124</v>
      </c>
      <c r="B125" s="26">
        <v>-80.311666666666667</v>
      </c>
      <c r="C125" s="26">
        <v>25.063333333333333</v>
      </c>
      <c r="D125" s="116">
        <v>6</v>
      </c>
      <c r="E125" s="30" t="s">
        <v>129</v>
      </c>
      <c r="F125" s="31">
        <v>35894</v>
      </c>
      <c r="G125" s="62">
        <v>0.83472222222222225</v>
      </c>
      <c r="H125" s="63">
        <v>25.7</v>
      </c>
      <c r="I125" s="63">
        <v>36.353000000000002</v>
      </c>
      <c r="J125" s="76">
        <v>0.21600000000000003</v>
      </c>
      <c r="K125" s="76">
        <v>7.5199999999999934E-2</v>
      </c>
    </row>
    <row r="126" spans="1:17" ht="14" customHeight="1">
      <c r="A126" s="29">
        <v>125</v>
      </c>
      <c r="B126" s="26">
        <v>-80.126666666666665</v>
      </c>
      <c r="C126" s="26">
        <v>25.645</v>
      </c>
      <c r="D126" s="117">
        <v>1</v>
      </c>
      <c r="E126" s="35" t="s">
        <v>129</v>
      </c>
      <c r="F126" s="31">
        <v>35895</v>
      </c>
      <c r="G126" s="62">
        <v>0.49652777777777773</v>
      </c>
      <c r="H126" s="63">
        <v>25.1</v>
      </c>
      <c r="I126" s="63">
        <v>36.152999999999999</v>
      </c>
      <c r="J126" s="77">
        <v>0.17599999999999999</v>
      </c>
      <c r="K126" s="77">
        <v>0.13600000000000001</v>
      </c>
    </row>
    <row r="127" spans="1:17" ht="14" customHeight="1">
      <c r="A127" s="29">
        <v>126</v>
      </c>
      <c r="B127" s="26">
        <v>-80.106666666666669</v>
      </c>
      <c r="C127" s="26">
        <v>25.643333333333334</v>
      </c>
      <c r="D127" s="116">
        <v>2</v>
      </c>
      <c r="E127" s="30" t="s">
        <v>129</v>
      </c>
      <c r="F127" s="31">
        <v>35895</v>
      </c>
      <c r="G127" s="62">
        <v>0.50624999999999998</v>
      </c>
      <c r="H127" s="63">
        <v>25</v>
      </c>
      <c r="I127" s="63">
        <v>36.152999999999999</v>
      </c>
      <c r="J127" s="76"/>
      <c r="K127" s="76"/>
    </row>
    <row r="128" spans="1:17" ht="14" customHeight="1">
      <c r="A128" s="29">
        <v>127</v>
      </c>
      <c r="B128" s="26">
        <v>-80.083333333333329</v>
      </c>
      <c r="C128" s="26">
        <v>25.645</v>
      </c>
      <c r="D128" s="116">
        <v>3</v>
      </c>
      <c r="E128" s="30" t="s">
        <v>129</v>
      </c>
      <c r="F128" s="31">
        <v>35895</v>
      </c>
      <c r="G128" s="62">
        <v>0.51597222222222217</v>
      </c>
      <c r="H128" s="63">
        <v>24.4</v>
      </c>
      <c r="I128" s="63">
        <v>36.353000000000002</v>
      </c>
      <c r="J128" s="76">
        <v>0.376</v>
      </c>
      <c r="K128" s="76">
        <v>0.20639999999999986</v>
      </c>
    </row>
    <row r="129" spans="1:17" ht="14" customHeight="1">
      <c r="A129" s="29">
        <v>128</v>
      </c>
      <c r="B129" s="26">
        <v>-80.126099999999994</v>
      </c>
      <c r="C129" s="26">
        <v>25.644216666666665</v>
      </c>
      <c r="D129" s="116">
        <v>1</v>
      </c>
      <c r="E129" s="30" t="s">
        <v>129</v>
      </c>
      <c r="F129" s="31">
        <v>35954</v>
      </c>
      <c r="G129" s="62">
        <v>0.5541666666666667</v>
      </c>
      <c r="H129" s="64">
        <v>28.965</v>
      </c>
      <c r="I129" s="64">
        <v>35.694500000000005</v>
      </c>
      <c r="J129" s="76">
        <v>0.33</v>
      </c>
      <c r="K129" s="76"/>
      <c r="M129" s="27">
        <v>0.04</v>
      </c>
      <c r="N129" s="34">
        <v>0.16800000000000001</v>
      </c>
      <c r="Q129" s="34">
        <v>2.089</v>
      </c>
    </row>
    <row r="130" spans="1:17" ht="14" customHeight="1">
      <c r="A130" s="29">
        <v>129</v>
      </c>
      <c r="B130" s="26">
        <v>-80.104500000000002</v>
      </c>
      <c r="C130" s="26">
        <v>25.642083333333332</v>
      </c>
      <c r="D130" s="116">
        <v>2</v>
      </c>
      <c r="E130" s="30" t="s">
        <v>129</v>
      </c>
      <c r="F130" s="31">
        <v>35954</v>
      </c>
      <c r="G130" s="62">
        <v>0.56805555555555554</v>
      </c>
      <c r="H130" s="64">
        <v>28.614999999999998</v>
      </c>
      <c r="I130" s="64">
        <v>35.633499999999998</v>
      </c>
      <c r="J130" s="76">
        <v>0.31</v>
      </c>
      <c r="K130" s="76"/>
      <c r="M130" s="27">
        <v>6.0000000000000001E-3</v>
      </c>
      <c r="N130" s="34">
        <v>0.109</v>
      </c>
      <c r="Q130" s="34">
        <v>0.61299999999999999</v>
      </c>
    </row>
    <row r="131" spans="1:17" ht="14" customHeight="1">
      <c r="A131" s="29">
        <v>130</v>
      </c>
      <c r="B131" s="26">
        <v>-80.082700000000003</v>
      </c>
      <c r="C131" s="26">
        <v>25.644716666666667</v>
      </c>
      <c r="D131" s="116">
        <v>3</v>
      </c>
      <c r="E131" s="30" t="s">
        <v>129</v>
      </c>
      <c r="F131" s="31">
        <v>35954</v>
      </c>
      <c r="G131" s="62">
        <v>0.58125000000000004</v>
      </c>
      <c r="H131" s="63">
        <v>28.895</v>
      </c>
      <c r="I131" s="63">
        <v>35.445499999999996</v>
      </c>
      <c r="J131" s="76">
        <v>0.32</v>
      </c>
      <c r="K131" s="76"/>
      <c r="M131" s="27">
        <v>0.02</v>
      </c>
      <c r="N131" s="34">
        <v>0.17</v>
      </c>
      <c r="Q131" s="34">
        <v>0.38600000000000001</v>
      </c>
    </row>
    <row r="132" spans="1:17" ht="14" customHeight="1">
      <c r="A132" s="29">
        <v>131</v>
      </c>
      <c r="B132" s="26">
        <v>-80.313216666666662</v>
      </c>
      <c r="C132" s="26">
        <v>25.065316666666668</v>
      </c>
      <c r="D132" s="116">
        <v>6</v>
      </c>
      <c r="E132" s="30" t="s">
        <v>129</v>
      </c>
      <c r="F132" s="31">
        <v>35954</v>
      </c>
      <c r="G132" s="62">
        <v>0.79861111111111116</v>
      </c>
      <c r="H132" s="63">
        <v>29.594999999999999</v>
      </c>
      <c r="I132" s="63">
        <v>35.715500000000006</v>
      </c>
      <c r="J132" s="76">
        <v>0.19</v>
      </c>
      <c r="K132" s="76"/>
      <c r="M132" s="27">
        <v>4.0000000000000001E-3</v>
      </c>
      <c r="N132" s="34">
        <v>4.5999999999999999E-2</v>
      </c>
      <c r="Q132" s="34">
        <v>0.32100000000000001</v>
      </c>
    </row>
    <row r="133" spans="1:17" ht="14" customHeight="1">
      <c r="A133" s="29">
        <v>132</v>
      </c>
      <c r="B133" s="26">
        <v>-80.354383333333331</v>
      </c>
      <c r="C133" s="26">
        <v>25.093433333333333</v>
      </c>
      <c r="D133" s="116">
        <v>5</v>
      </c>
      <c r="E133" s="30" t="s">
        <v>129</v>
      </c>
      <c r="F133" s="31">
        <v>35954</v>
      </c>
      <c r="G133" s="62">
        <v>0.82430555555555562</v>
      </c>
      <c r="H133" s="63">
        <v>31.295000000000002</v>
      </c>
      <c r="I133" s="63">
        <v>35.8155</v>
      </c>
      <c r="J133" s="76">
        <v>0.26</v>
      </c>
      <c r="K133" s="76"/>
      <c r="M133" s="27">
        <v>0.02</v>
      </c>
      <c r="N133" s="34">
        <v>0.34899999999999998</v>
      </c>
      <c r="Q133" s="34">
        <v>2.024</v>
      </c>
    </row>
    <row r="134" spans="1:17" ht="14" customHeight="1">
      <c r="A134" s="29">
        <v>133</v>
      </c>
      <c r="B134" s="26">
        <v>-80.379533333333328</v>
      </c>
      <c r="C134" s="26">
        <v>25.108066666666666</v>
      </c>
      <c r="D134" s="116">
        <v>4</v>
      </c>
      <c r="E134" s="30" t="s">
        <v>129</v>
      </c>
      <c r="F134" s="31">
        <v>35954</v>
      </c>
      <c r="G134" s="62">
        <v>0.83819444444444446</v>
      </c>
      <c r="H134" s="63">
        <v>32.795000000000002</v>
      </c>
      <c r="I134" s="63">
        <v>36.615499999999997</v>
      </c>
      <c r="J134" s="76">
        <v>0.19</v>
      </c>
      <c r="K134" s="76"/>
      <c r="M134" s="27">
        <v>2.5999999999999999E-2</v>
      </c>
      <c r="N134" s="34">
        <v>7.8E-2</v>
      </c>
      <c r="Q134" s="34">
        <v>6.6840000000000002</v>
      </c>
    </row>
    <row r="135" spans="1:17" ht="14" customHeight="1">
      <c r="A135" s="29">
        <v>134</v>
      </c>
      <c r="B135" s="26">
        <v>-80.753233333333327</v>
      </c>
      <c r="C135" s="26">
        <v>24.820816666666666</v>
      </c>
      <c r="D135" s="116">
        <v>7</v>
      </c>
      <c r="E135" s="30" t="s">
        <v>129</v>
      </c>
      <c r="F135" s="31">
        <v>35955</v>
      </c>
      <c r="G135" s="62">
        <v>0.51041666666666663</v>
      </c>
      <c r="H135" s="63">
        <v>31.13</v>
      </c>
      <c r="I135" s="63">
        <v>36.715500000000006</v>
      </c>
      <c r="J135" s="76">
        <v>0.14000000000000001</v>
      </c>
      <c r="K135" s="76"/>
      <c r="M135" s="27">
        <v>2.5999999999999999E-2</v>
      </c>
      <c r="N135" s="34">
        <v>4.8000000000000001E-2</v>
      </c>
      <c r="Q135" s="34">
        <v>3.31</v>
      </c>
    </row>
    <row r="136" spans="1:17" ht="14" customHeight="1">
      <c r="A136" s="29">
        <v>135</v>
      </c>
      <c r="B136" s="26">
        <v>-80.745716666666667</v>
      </c>
      <c r="C136" s="26">
        <v>24.800583333333332</v>
      </c>
      <c r="D136" s="116">
        <v>8</v>
      </c>
      <c r="E136" s="30" t="s">
        <v>129</v>
      </c>
      <c r="F136" s="31">
        <v>35955</v>
      </c>
      <c r="G136" s="62">
        <v>0.52986111111111112</v>
      </c>
      <c r="H136" s="63">
        <v>30.555</v>
      </c>
      <c r="I136" s="63">
        <v>36.231999999999999</v>
      </c>
      <c r="J136" s="76">
        <v>0.17</v>
      </c>
      <c r="K136" s="76"/>
      <c r="N136" s="34">
        <v>0.40699999999999997</v>
      </c>
      <c r="Q136" s="34">
        <v>0.32100000000000001</v>
      </c>
    </row>
    <row r="137" spans="1:17" ht="14" customHeight="1">
      <c r="A137" s="29">
        <v>136</v>
      </c>
      <c r="B137" s="26">
        <v>-80.721983333333327</v>
      </c>
      <c r="C137" s="26">
        <v>24.762699999999999</v>
      </c>
      <c r="D137" s="116">
        <v>9</v>
      </c>
      <c r="E137" s="30" t="s">
        <v>129</v>
      </c>
      <c r="F137" s="31">
        <v>35955</v>
      </c>
      <c r="G137" s="62">
        <v>0.55069444444444449</v>
      </c>
      <c r="H137" s="63">
        <v>29.716000000000001</v>
      </c>
      <c r="I137" s="63">
        <v>35.6755</v>
      </c>
      <c r="J137" s="76">
        <v>0.19</v>
      </c>
      <c r="K137" s="76"/>
      <c r="M137" s="27">
        <v>4.0000000000000001E-3</v>
      </c>
      <c r="N137" s="34">
        <v>0.40699999999999997</v>
      </c>
      <c r="Q137" s="34">
        <v>0.80300000000000005</v>
      </c>
    </row>
    <row r="138" spans="1:17" ht="14" customHeight="1">
      <c r="A138" s="29">
        <v>137</v>
      </c>
      <c r="B138" s="26">
        <v>-80.83068333333334</v>
      </c>
      <c r="C138" s="26">
        <v>24.713466666666665</v>
      </c>
      <c r="D138" s="116">
        <v>12</v>
      </c>
      <c r="E138" s="30" t="s">
        <v>129</v>
      </c>
      <c r="F138" s="31">
        <v>35955</v>
      </c>
      <c r="G138" s="62">
        <v>0.59236111111111112</v>
      </c>
      <c r="H138" s="63">
        <v>29.410999999999998</v>
      </c>
      <c r="I138" s="63">
        <v>35.515500000000003</v>
      </c>
      <c r="J138" s="76">
        <v>0.11</v>
      </c>
      <c r="K138" s="76"/>
      <c r="M138" s="27">
        <v>0.08</v>
      </c>
      <c r="N138" s="34">
        <v>0.11700000000000001</v>
      </c>
      <c r="Q138" s="34">
        <v>0.32100000000000001</v>
      </c>
    </row>
    <row r="139" spans="1:17" ht="14" customHeight="1">
      <c r="A139" s="29">
        <v>138</v>
      </c>
      <c r="B139" s="26">
        <v>-80.846850000000003</v>
      </c>
      <c r="C139" s="26">
        <v>24.752649999999999</v>
      </c>
      <c r="D139" s="116">
        <v>11</v>
      </c>
      <c r="E139" s="30" t="s">
        <v>129</v>
      </c>
      <c r="F139" s="31">
        <v>35955</v>
      </c>
      <c r="G139" s="62">
        <v>0.61319444444444449</v>
      </c>
      <c r="H139" s="63">
        <v>30.736999999999998</v>
      </c>
      <c r="I139" s="63">
        <v>36.215500000000006</v>
      </c>
      <c r="J139" s="76">
        <v>0.15</v>
      </c>
      <c r="K139" s="76"/>
      <c r="N139" s="34">
        <v>6.0000000000000001E-3</v>
      </c>
      <c r="Q139" s="34">
        <v>5.3659999999999997</v>
      </c>
    </row>
    <row r="140" spans="1:17" ht="14" customHeight="1">
      <c r="A140" s="29">
        <v>139</v>
      </c>
      <c r="B140" s="26">
        <v>-80.859700000000004</v>
      </c>
      <c r="C140" s="26">
        <v>24.788416666666667</v>
      </c>
      <c r="D140" s="116">
        <v>10</v>
      </c>
      <c r="E140" s="30" t="s">
        <v>129</v>
      </c>
      <c r="F140" s="31">
        <v>35955</v>
      </c>
      <c r="G140" s="62">
        <v>0.62916666666666665</v>
      </c>
      <c r="H140" s="63">
        <v>31.952999999999999</v>
      </c>
      <c r="I140" s="63">
        <v>36.045500000000004</v>
      </c>
      <c r="J140" s="76">
        <v>0.23</v>
      </c>
      <c r="K140" s="76"/>
      <c r="M140" s="27">
        <v>4.0000000000000001E-3</v>
      </c>
      <c r="N140" s="34">
        <v>0.24199999999999999</v>
      </c>
      <c r="Q140" s="34">
        <v>0.45</v>
      </c>
    </row>
    <row r="141" spans="1:17" ht="14" customHeight="1">
      <c r="A141" s="29">
        <v>140</v>
      </c>
      <c r="B141" s="26">
        <v>-81.029066666666665</v>
      </c>
      <c r="C141" s="26">
        <v>24.701616666666666</v>
      </c>
      <c r="D141" s="116">
        <v>13</v>
      </c>
      <c r="E141" s="30" t="s">
        <v>129</v>
      </c>
      <c r="F141" s="31">
        <v>35955</v>
      </c>
      <c r="G141" s="62">
        <v>0.68888888888888899</v>
      </c>
      <c r="H141" s="63">
        <v>31.070999999999998</v>
      </c>
      <c r="I141" s="63">
        <v>36.247</v>
      </c>
      <c r="J141" s="76">
        <v>0.19</v>
      </c>
      <c r="K141" s="76"/>
      <c r="M141" s="27">
        <v>7.3999999999999996E-2</v>
      </c>
      <c r="N141" s="34">
        <v>0.08</v>
      </c>
      <c r="Q141" s="34">
        <v>2.1850000000000001</v>
      </c>
    </row>
    <row r="142" spans="1:17" ht="14" customHeight="1">
      <c r="A142" s="29">
        <v>141</v>
      </c>
      <c r="B142" s="26">
        <v>-81.023316666666673</v>
      </c>
      <c r="C142" s="26">
        <v>24.674616666666665</v>
      </c>
      <c r="D142" s="117">
        <v>14</v>
      </c>
      <c r="E142" s="35" t="s">
        <v>129</v>
      </c>
      <c r="F142" s="31">
        <v>35955</v>
      </c>
      <c r="G142" s="62">
        <v>0.70625000000000004</v>
      </c>
      <c r="H142" s="63">
        <v>30.206</v>
      </c>
      <c r="I142" s="63">
        <v>35.790500000000002</v>
      </c>
      <c r="J142" s="77">
        <v>0.16</v>
      </c>
      <c r="K142" s="77"/>
      <c r="L142" s="33"/>
      <c r="M142" s="32">
        <v>4.0000000000000001E-3</v>
      </c>
      <c r="N142" s="33">
        <v>0.40799999999999997</v>
      </c>
      <c r="P142" s="33"/>
      <c r="Q142" s="33">
        <v>0.48199999999999998</v>
      </c>
    </row>
    <row r="143" spans="1:17" ht="14" customHeight="1">
      <c r="A143" s="29">
        <v>142</v>
      </c>
      <c r="B143" s="26">
        <v>-81.015466666666669</v>
      </c>
      <c r="C143" s="26">
        <v>24.64245</v>
      </c>
      <c r="D143" s="116">
        <v>15</v>
      </c>
      <c r="E143" s="30" t="s">
        <v>129</v>
      </c>
      <c r="F143" s="31">
        <v>35955</v>
      </c>
      <c r="G143" s="62">
        <v>0.72222222222222221</v>
      </c>
      <c r="H143" s="63">
        <v>29.567</v>
      </c>
      <c r="I143" s="63">
        <v>35.415499999999994</v>
      </c>
      <c r="J143" s="76">
        <v>0.3</v>
      </c>
      <c r="K143" s="76"/>
      <c r="M143" s="27">
        <v>4.0000000000000001E-3</v>
      </c>
      <c r="N143" s="34">
        <v>0.45700000000000002</v>
      </c>
      <c r="Q143" s="34">
        <v>0.9</v>
      </c>
    </row>
    <row r="144" spans="1:17" ht="14" customHeight="1">
      <c r="A144" s="29">
        <v>143</v>
      </c>
      <c r="B144" s="26">
        <v>-81.205033333333333</v>
      </c>
      <c r="C144" s="26">
        <v>24.675133333333335</v>
      </c>
      <c r="D144" s="116">
        <v>16</v>
      </c>
      <c r="E144" s="30" t="s">
        <v>129</v>
      </c>
      <c r="F144" s="31">
        <v>35955</v>
      </c>
      <c r="G144" s="62">
        <v>0.78263888888888899</v>
      </c>
      <c r="H144" s="63">
        <v>32.581000000000003</v>
      </c>
      <c r="I144" s="63">
        <v>36.515500000000003</v>
      </c>
      <c r="J144" s="76">
        <v>0.17</v>
      </c>
      <c r="K144" s="76"/>
      <c r="M144" s="27">
        <v>4.9000000000000002E-2</v>
      </c>
      <c r="N144" s="34">
        <v>0.52900000000000003</v>
      </c>
      <c r="Q144" s="34">
        <v>2.3140000000000001</v>
      </c>
    </row>
    <row r="145" spans="1:17" ht="14" customHeight="1">
      <c r="A145" s="29">
        <v>144</v>
      </c>
      <c r="B145" s="26">
        <v>-81.192483333333328</v>
      </c>
      <c r="C145" s="26">
        <v>24.634350000000001</v>
      </c>
      <c r="D145" s="116">
        <v>17</v>
      </c>
      <c r="E145" s="30" t="s">
        <v>129</v>
      </c>
      <c r="F145" s="31">
        <v>35955</v>
      </c>
      <c r="G145" s="62">
        <v>0.80069444444444438</v>
      </c>
      <c r="H145" s="63">
        <v>30.995000000000001</v>
      </c>
      <c r="I145" s="63">
        <v>36.135499999999993</v>
      </c>
      <c r="J145" s="76">
        <v>0.2</v>
      </c>
      <c r="K145" s="76"/>
      <c r="M145" s="27">
        <v>4.0000000000000001E-3</v>
      </c>
      <c r="N145" s="34">
        <v>0.42699999999999999</v>
      </c>
      <c r="Q145" s="34">
        <v>4.5629999999999997</v>
      </c>
    </row>
    <row r="146" spans="1:17" ht="14" customHeight="1">
      <c r="A146" s="29">
        <v>145</v>
      </c>
      <c r="B146" s="26">
        <v>-81.183000000000007</v>
      </c>
      <c r="C146" s="26">
        <v>24.597866666666668</v>
      </c>
      <c r="D146" s="116">
        <v>18</v>
      </c>
      <c r="E146" s="30" t="s">
        <v>129</v>
      </c>
      <c r="F146" s="31">
        <v>35955</v>
      </c>
      <c r="G146" s="62">
        <v>0.82499999999999996</v>
      </c>
      <c r="H146" s="63">
        <v>30.087</v>
      </c>
      <c r="I146" s="63">
        <v>35.415499999999994</v>
      </c>
      <c r="J146" s="76">
        <v>0.35</v>
      </c>
      <c r="K146" s="76"/>
      <c r="M146" s="27">
        <v>6.0000000000000001E-3</v>
      </c>
      <c r="N146" s="34">
        <v>0.39600000000000002</v>
      </c>
      <c r="Q146" s="34">
        <v>0.996</v>
      </c>
    </row>
    <row r="147" spans="1:17" ht="14" customHeight="1">
      <c r="A147" s="29">
        <v>146</v>
      </c>
      <c r="B147" s="26">
        <v>-81.412333333333336</v>
      </c>
      <c r="C147" s="26">
        <v>24.538599999999999</v>
      </c>
      <c r="D147" s="116">
        <v>21</v>
      </c>
      <c r="E147" s="30" t="s">
        <v>129</v>
      </c>
      <c r="F147" s="31">
        <v>35955</v>
      </c>
      <c r="G147" s="62">
        <v>0.9194444444444444</v>
      </c>
      <c r="H147" s="63">
        <v>29.672999999999998</v>
      </c>
      <c r="I147" s="63">
        <v>34.8155</v>
      </c>
      <c r="J147" s="76">
        <v>0.12</v>
      </c>
      <c r="K147" s="76"/>
      <c r="M147" s="27">
        <v>0</v>
      </c>
      <c r="N147" s="34">
        <v>0.19400000000000001</v>
      </c>
      <c r="Q147" s="34">
        <v>0.90100000000000002</v>
      </c>
    </row>
    <row r="148" spans="1:17" ht="14" customHeight="1">
      <c r="A148" s="29">
        <v>147</v>
      </c>
      <c r="B148" s="26">
        <v>-81.418400000000005</v>
      </c>
      <c r="C148" s="26">
        <v>24.574966666666668</v>
      </c>
      <c r="D148" s="116">
        <v>20</v>
      </c>
      <c r="E148" s="30" t="s">
        <v>129</v>
      </c>
      <c r="F148" s="31">
        <v>35955</v>
      </c>
      <c r="G148" s="62">
        <v>0.95138888888888884</v>
      </c>
      <c r="H148" s="63">
        <v>31.218</v>
      </c>
      <c r="I148" s="63">
        <v>36.115499999999997</v>
      </c>
      <c r="J148" s="76">
        <v>0.22</v>
      </c>
      <c r="K148" s="76"/>
      <c r="M148" s="27">
        <v>0</v>
      </c>
      <c r="N148" s="34">
        <v>0.36499999999999999</v>
      </c>
      <c r="Q148" s="34">
        <v>1.58</v>
      </c>
    </row>
    <row r="149" spans="1:17" ht="14" customHeight="1">
      <c r="A149" s="29">
        <v>148</v>
      </c>
      <c r="B149" s="26">
        <v>-81.421000000000006</v>
      </c>
      <c r="C149" s="26">
        <v>24.611266666666666</v>
      </c>
      <c r="D149" s="116">
        <v>19</v>
      </c>
      <c r="E149" s="30" t="s">
        <v>129</v>
      </c>
      <c r="F149" s="31">
        <v>35955</v>
      </c>
      <c r="G149" s="62">
        <v>0.97430555555555554</v>
      </c>
      <c r="H149" s="63">
        <v>32.036000000000001</v>
      </c>
      <c r="I149" s="63">
        <v>37.015500000000003</v>
      </c>
      <c r="J149" s="76">
        <v>0.23</v>
      </c>
      <c r="K149" s="76"/>
      <c r="M149" s="27">
        <v>0</v>
      </c>
      <c r="N149" s="34">
        <v>0.60599999999999998</v>
      </c>
      <c r="Q149" s="34">
        <v>0.96299999999999997</v>
      </c>
    </row>
    <row r="150" spans="1:17" ht="14" customHeight="1">
      <c r="A150" s="29">
        <v>149</v>
      </c>
      <c r="B150" s="26">
        <v>-81.826499999999996</v>
      </c>
      <c r="C150" s="26">
        <v>24.4557</v>
      </c>
      <c r="D150" s="116">
        <v>22</v>
      </c>
      <c r="E150" s="30" t="s">
        <v>129</v>
      </c>
      <c r="F150" s="31">
        <v>35956</v>
      </c>
      <c r="G150" s="62">
        <v>0.59305555555555556</v>
      </c>
      <c r="H150" s="63">
        <v>29.620999999999999</v>
      </c>
      <c r="I150" s="63">
        <v>35.115499999999997</v>
      </c>
      <c r="J150" s="76">
        <v>0.52</v>
      </c>
      <c r="K150" s="76"/>
    </row>
    <row r="151" spans="1:17" ht="14" customHeight="1">
      <c r="A151" s="29">
        <v>150</v>
      </c>
      <c r="B151" s="26">
        <v>-81.828000000000003</v>
      </c>
      <c r="C151" s="26">
        <v>24.486583333333332</v>
      </c>
      <c r="D151" s="116">
        <v>23</v>
      </c>
      <c r="E151" s="30" t="s">
        <v>129</v>
      </c>
      <c r="F151" s="31">
        <v>35956</v>
      </c>
      <c r="G151" s="62">
        <v>0.60763888888888895</v>
      </c>
      <c r="H151" s="63">
        <v>29.945</v>
      </c>
      <c r="I151" s="63">
        <v>35.415499999999994</v>
      </c>
      <c r="J151" s="76">
        <v>0.59</v>
      </c>
      <c r="K151" s="76"/>
      <c r="M151" s="27">
        <v>0</v>
      </c>
      <c r="N151" s="34">
        <v>0</v>
      </c>
      <c r="Q151" s="34">
        <v>0.90100000000000002</v>
      </c>
    </row>
    <row r="152" spans="1:17" ht="14" customHeight="1">
      <c r="A152" s="29">
        <v>151</v>
      </c>
      <c r="B152" s="26">
        <v>-81.828550000000007</v>
      </c>
      <c r="C152" s="26">
        <v>24.536583333333333</v>
      </c>
      <c r="D152" s="116">
        <v>24</v>
      </c>
      <c r="E152" s="30" t="s">
        <v>129</v>
      </c>
      <c r="F152" s="31">
        <v>35956</v>
      </c>
      <c r="G152" s="62">
        <v>0.62708333333333333</v>
      </c>
      <c r="H152" s="63">
        <v>29.945</v>
      </c>
      <c r="I152" s="63">
        <v>35.430999999999997</v>
      </c>
      <c r="J152" s="76">
        <v>1.9</v>
      </c>
      <c r="K152" s="76"/>
    </row>
    <row r="153" spans="1:17" ht="14" customHeight="1">
      <c r="A153" s="29">
        <v>152</v>
      </c>
      <c r="B153" s="26">
        <v>-82.771666666666661</v>
      </c>
      <c r="C153" s="26">
        <v>24.588333333333335</v>
      </c>
      <c r="D153" s="116">
        <v>27</v>
      </c>
      <c r="E153" s="30" t="s">
        <v>129</v>
      </c>
      <c r="F153" s="31">
        <v>35957</v>
      </c>
      <c r="G153" s="62">
        <v>0.49722222222222223</v>
      </c>
      <c r="H153" s="63">
        <v>29.145</v>
      </c>
      <c r="I153" s="63">
        <v>33.665499999999994</v>
      </c>
      <c r="J153" s="76">
        <v>0.13</v>
      </c>
      <c r="K153" s="76"/>
    </row>
    <row r="154" spans="1:17" ht="14" customHeight="1">
      <c r="A154" s="29">
        <v>153</v>
      </c>
      <c r="B154" s="26">
        <v>-82.769333333333336</v>
      </c>
      <c r="C154" s="26">
        <v>24.495333333333335</v>
      </c>
      <c r="D154" s="116">
        <v>26</v>
      </c>
      <c r="E154" s="30" t="s">
        <v>129</v>
      </c>
      <c r="F154" s="31">
        <v>35957</v>
      </c>
      <c r="G154" s="62">
        <v>0.54097222222222219</v>
      </c>
      <c r="H154" s="63">
        <v>27.114999999999998</v>
      </c>
      <c r="I154" s="63">
        <v>35.451000000000001</v>
      </c>
      <c r="J154" s="76">
        <v>0.18</v>
      </c>
      <c r="K154" s="76"/>
      <c r="M154" s="27">
        <v>0</v>
      </c>
      <c r="N154" s="34">
        <v>0</v>
      </c>
      <c r="Q154" s="34">
        <v>0.90100000000000002</v>
      </c>
    </row>
    <row r="155" spans="1:17" ht="14" customHeight="1">
      <c r="A155" s="29">
        <v>154</v>
      </c>
      <c r="B155" s="26">
        <v>-82.771166666666673</v>
      </c>
      <c r="C155" s="26">
        <v>24.392499999999998</v>
      </c>
      <c r="D155" s="117">
        <v>25</v>
      </c>
      <c r="E155" s="35" t="s">
        <v>129</v>
      </c>
      <c r="F155" s="31">
        <v>35957</v>
      </c>
      <c r="G155" s="152">
        <v>0.57916666666666672</v>
      </c>
      <c r="H155" s="63">
        <v>28.215</v>
      </c>
      <c r="I155" s="63">
        <v>34.740499999999997</v>
      </c>
      <c r="J155" s="77">
        <v>0.63</v>
      </c>
      <c r="K155" s="77"/>
      <c r="M155" s="27">
        <v>0</v>
      </c>
      <c r="N155" s="34">
        <v>0.32100000000000001</v>
      </c>
      <c r="O155" s="27"/>
      <c r="Q155" s="34">
        <v>0.90100000000000002</v>
      </c>
    </row>
    <row r="156" spans="1:17" ht="14" customHeight="1">
      <c r="A156" s="29">
        <v>155</v>
      </c>
      <c r="B156" s="26">
        <v>-83.126666666666665</v>
      </c>
      <c r="C156" s="26">
        <v>24.696666666666665</v>
      </c>
      <c r="D156" s="116" t="s">
        <v>73</v>
      </c>
      <c r="E156" s="30" t="s">
        <v>129</v>
      </c>
      <c r="F156" s="31">
        <v>35957</v>
      </c>
      <c r="G156" s="62">
        <v>0.77777777777777779</v>
      </c>
      <c r="H156" s="63">
        <v>30.295000000000002</v>
      </c>
      <c r="I156" s="63">
        <v>34.530500000000004</v>
      </c>
      <c r="J156" s="76">
        <v>7.0000000000000007E-2</v>
      </c>
      <c r="K156" s="76"/>
    </row>
    <row r="157" spans="1:17" ht="14" customHeight="1">
      <c r="A157" s="29">
        <v>156</v>
      </c>
      <c r="B157" s="26">
        <v>-83.05</v>
      </c>
      <c r="C157" s="26">
        <v>24.71</v>
      </c>
      <c r="D157" s="116" t="s">
        <v>74</v>
      </c>
      <c r="E157" s="30" t="s">
        <v>129</v>
      </c>
      <c r="F157" s="31">
        <v>35957</v>
      </c>
      <c r="G157" s="62">
        <v>0.81666666666666676</v>
      </c>
      <c r="H157" s="63">
        <v>30.295000000000002</v>
      </c>
      <c r="I157" s="63">
        <v>34.305499999999995</v>
      </c>
      <c r="J157" s="76">
        <v>0.43</v>
      </c>
      <c r="K157" s="76"/>
    </row>
    <row r="158" spans="1:17" ht="14" customHeight="1">
      <c r="A158" s="29">
        <v>157</v>
      </c>
      <c r="B158" s="26">
        <v>-82.747500000000002</v>
      </c>
      <c r="C158" s="26">
        <v>24.727833333333333</v>
      </c>
      <c r="D158" s="116">
        <v>28</v>
      </c>
      <c r="E158" s="30" t="s">
        <v>129</v>
      </c>
      <c r="F158" s="31">
        <v>35958</v>
      </c>
      <c r="G158" s="62">
        <v>0.52708333333333335</v>
      </c>
      <c r="H158" s="63">
        <v>30.295000000000002</v>
      </c>
      <c r="I158" s="63">
        <v>33.5105</v>
      </c>
      <c r="J158" s="76">
        <v>0.14000000000000001</v>
      </c>
      <c r="K158" s="76"/>
      <c r="M158" s="27">
        <v>1.2999999999999999E-2</v>
      </c>
      <c r="N158" s="34">
        <v>1.085</v>
      </c>
      <c r="Q158" s="34">
        <v>0.90100000000000002</v>
      </c>
    </row>
    <row r="159" spans="1:17" ht="14" customHeight="1">
      <c r="A159" s="29">
        <v>158</v>
      </c>
      <c r="B159" s="26">
        <v>-82.615666666666669</v>
      </c>
      <c r="C159" s="26">
        <v>24.900333333333332</v>
      </c>
      <c r="D159" s="116">
        <v>28.5</v>
      </c>
      <c r="E159" s="30" t="s">
        <v>129</v>
      </c>
      <c r="F159" s="31">
        <v>35958</v>
      </c>
      <c r="G159" s="62">
        <v>0.59722222222222221</v>
      </c>
      <c r="H159" s="63">
        <v>30.295000000000002</v>
      </c>
      <c r="I159" s="63">
        <v>33.525500000000001</v>
      </c>
      <c r="J159" s="76">
        <v>7.0000000000000007E-2</v>
      </c>
      <c r="K159" s="76"/>
      <c r="M159" s="27">
        <v>2E-3</v>
      </c>
      <c r="N159" s="34">
        <v>0</v>
      </c>
      <c r="Q159" s="34">
        <v>0.90100000000000002</v>
      </c>
    </row>
    <row r="160" spans="1:17" ht="14" customHeight="1">
      <c r="A160" s="29">
        <v>159</v>
      </c>
      <c r="B160" s="26">
        <v>-82.476666666666674</v>
      </c>
      <c r="C160" s="26">
        <v>25.065000000000001</v>
      </c>
      <c r="D160" s="116">
        <v>29</v>
      </c>
      <c r="E160" s="30" t="s">
        <v>129</v>
      </c>
      <c r="F160" s="31">
        <v>35958</v>
      </c>
      <c r="G160" s="62">
        <v>0.66805555555555562</v>
      </c>
      <c r="H160" s="63">
        <v>30.254999999999999</v>
      </c>
      <c r="I160" s="63">
        <v>33.710499999999996</v>
      </c>
      <c r="J160" s="76">
        <v>0.09</v>
      </c>
      <c r="K160" s="76"/>
      <c r="M160" s="27">
        <v>7.0000000000000001E-3</v>
      </c>
      <c r="N160" s="34">
        <v>0</v>
      </c>
      <c r="Q160" s="34">
        <v>0.90100000000000002</v>
      </c>
    </row>
    <row r="161" spans="1:17" ht="14" customHeight="1">
      <c r="A161" s="29">
        <v>160</v>
      </c>
      <c r="B161" s="26">
        <v>-82.348666666666674</v>
      </c>
      <c r="C161" s="26">
        <v>25.226500000000001</v>
      </c>
      <c r="D161" s="116">
        <v>29.5</v>
      </c>
      <c r="E161" s="30" t="s">
        <v>129</v>
      </c>
      <c r="F161" s="31">
        <v>35958</v>
      </c>
      <c r="G161" s="62">
        <v>0.73263888888888884</v>
      </c>
      <c r="H161" s="63">
        <v>30.445</v>
      </c>
      <c r="I161" s="63">
        <v>34.0625</v>
      </c>
      <c r="J161" s="76">
        <v>0.16</v>
      </c>
      <c r="K161" s="76"/>
      <c r="M161" s="27">
        <v>0</v>
      </c>
      <c r="N161" s="34">
        <v>0</v>
      </c>
      <c r="Q161" s="34">
        <v>0.90100000000000002</v>
      </c>
    </row>
    <row r="162" spans="1:17" ht="14" customHeight="1">
      <c r="A162" s="29">
        <v>161</v>
      </c>
      <c r="B162" s="26">
        <v>-82.210166666666666</v>
      </c>
      <c r="C162" s="26">
        <v>25.401833333333332</v>
      </c>
      <c r="D162" s="116">
        <v>30</v>
      </c>
      <c r="E162" s="30" t="s">
        <v>129</v>
      </c>
      <c r="F162" s="31">
        <v>35958</v>
      </c>
      <c r="G162" s="62">
        <v>0.8125</v>
      </c>
      <c r="H162" s="63">
        <v>30.995000000000001</v>
      </c>
      <c r="I162" s="63">
        <v>33.2425</v>
      </c>
      <c r="J162" s="76">
        <v>0.1</v>
      </c>
      <c r="K162" s="76"/>
      <c r="M162" s="27">
        <v>1.6E-2</v>
      </c>
      <c r="N162" s="34">
        <v>0</v>
      </c>
      <c r="Q162" s="34">
        <v>4.6710000000000003</v>
      </c>
    </row>
    <row r="163" spans="1:17" ht="14" customHeight="1">
      <c r="A163" s="29">
        <v>162</v>
      </c>
      <c r="B163" s="26">
        <v>-82.076666666666668</v>
      </c>
      <c r="C163" s="26">
        <v>25.568333333333335</v>
      </c>
      <c r="D163" s="116">
        <v>30.5</v>
      </c>
      <c r="E163" s="30" t="s">
        <v>129</v>
      </c>
      <c r="F163" s="31">
        <v>35958</v>
      </c>
      <c r="G163" s="62">
        <v>0.88194444444444453</v>
      </c>
      <c r="H163" s="63">
        <v>30.995000000000001</v>
      </c>
      <c r="I163" s="63">
        <v>34.1355</v>
      </c>
      <c r="J163" s="76">
        <v>0.04</v>
      </c>
      <c r="K163" s="76"/>
      <c r="M163" s="27">
        <v>1.6E-2</v>
      </c>
      <c r="N163" s="34">
        <v>0</v>
      </c>
      <c r="Q163" s="34">
        <v>0.85799999999999998</v>
      </c>
    </row>
    <row r="164" spans="1:17" ht="14" customHeight="1">
      <c r="A164" s="29">
        <v>163</v>
      </c>
      <c r="B164" s="26">
        <v>-81.943333333333328</v>
      </c>
      <c r="C164" s="26">
        <v>25.74</v>
      </c>
      <c r="D164" s="116">
        <v>31</v>
      </c>
      <c r="E164" s="30" t="s">
        <v>129</v>
      </c>
      <c r="F164" s="31">
        <v>35958</v>
      </c>
      <c r="G164" s="62">
        <v>0.95138888888888884</v>
      </c>
      <c r="H164" s="63">
        <v>30.495000000000001</v>
      </c>
      <c r="I164" s="63">
        <v>34.530999999999999</v>
      </c>
      <c r="J164" s="76">
        <v>0.63</v>
      </c>
      <c r="K164" s="76"/>
      <c r="M164" s="27">
        <v>1.6E-2</v>
      </c>
      <c r="N164" s="34">
        <v>0</v>
      </c>
      <c r="Q164" s="34">
        <v>0.85799999999999998</v>
      </c>
    </row>
    <row r="165" spans="1:17" ht="14" customHeight="1">
      <c r="A165" s="29">
        <v>164</v>
      </c>
      <c r="B165" s="26">
        <v>-81.833333333333329</v>
      </c>
      <c r="C165" s="26">
        <v>25.871666666666666</v>
      </c>
      <c r="D165" s="116">
        <v>32</v>
      </c>
      <c r="E165" s="30" t="s">
        <v>129</v>
      </c>
      <c r="F165" s="31">
        <v>35959</v>
      </c>
      <c r="G165" s="62">
        <v>0.47638888888888892</v>
      </c>
      <c r="H165" s="63">
        <v>29.295000000000002</v>
      </c>
      <c r="I165" s="63">
        <v>35.280500000000004</v>
      </c>
      <c r="J165" s="76">
        <v>0.72</v>
      </c>
      <c r="K165" s="76"/>
      <c r="M165" s="27">
        <v>2.9000000000000001E-2</v>
      </c>
      <c r="N165" s="34">
        <v>0</v>
      </c>
      <c r="Q165" s="34">
        <v>0.85799999999999998</v>
      </c>
    </row>
    <row r="166" spans="1:17" ht="14" customHeight="1">
      <c r="A166" s="29">
        <v>165</v>
      </c>
      <c r="B166" s="26">
        <v>-81.8</v>
      </c>
      <c r="C166" s="26">
        <v>25.913333333333334</v>
      </c>
      <c r="D166" s="116">
        <v>33</v>
      </c>
      <c r="E166" s="30" t="s">
        <v>129</v>
      </c>
      <c r="F166" s="31">
        <v>35959</v>
      </c>
      <c r="G166" s="62">
        <v>0.50069444444444444</v>
      </c>
      <c r="H166" s="63">
        <v>30.094999999999999</v>
      </c>
      <c r="I166" s="63">
        <v>34.655500000000004</v>
      </c>
      <c r="J166" s="76">
        <v>0.68</v>
      </c>
      <c r="K166" s="76"/>
      <c r="M166" s="27">
        <v>3.5999999999999997E-2</v>
      </c>
      <c r="N166" s="34">
        <v>0</v>
      </c>
      <c r="Q166" s="34">
        <v>0.85799999999999998</v>
      </c>
    </row>
    <row r="167" spans="1:17" ht="14" customHeight="1">
      <c r="A167" s="29">
        <v>166</v>
      </c>
      <c r="B167" s="26">
        <v>-81.766666666666666</v>
      </c>
      <c r="C167" s="26">
        <v>25.95</v>
      </c>
      <c r="D167" s="116">
        <v>34</v>
      </c>
      <c r="E167" s="30" t="s">
        <v>129</v>
      </c>
      <c r="F167" s="31">
        <v>35959</v>
      </c>
      <c r="G167" s="62">
        <v>0.52222222222222225</v>
      </c>
      <c r="H167" s="63">
        <v>30.265000000000001</v>
      </c>
      <c r="I167" s="63">
        <v>34.685499999999998</v>
      </c>
      <c r="J167" s="76">
        <v>0.38</v>
      </c>
      <c r="K167" s="76"/>
      <c r="M167" s="27">
        <v>0.17799999999999999</v>
      </c>
      <c r="N167" s="34">
        <v>0</v>
      </c>
      <c r="Q167" s="34">
        <v>10.724</v>
      </c>
    </row>
    <row r="168" spans="1:17" ht="14" customHeight="1">
      <c r="A168" s="29">
        <v>167</v>
      </c>
      <c r="B168" s="26">
        <v>-81.841666666666669</v>
      </c>
      <c r="C168" s="26">
        <v>26.223333333333333</v>
      </c>
      <c r="D168" s="116">
        <v>35</v>
      </c>
      <c r="E168" s="30" t="s">
        <v>129</v>
      </c>
      <c r="F168" s="31">
        <v>35959</v>
      </c>
      <c r="G168" s="62">
        <v>0.60972222222222217</v>
      </c>
      <c r="H168" s="63">
        <v>29.934999999999999</v>
      </c>
      <c r="I168" s="63">
        <v>34.5505</v>
      </c>
      <c r="J168" s="76">
        <v>1.3</v>
      </c>
      <c r="K168" s="76"/>
      <c r="M168" s="27">
        <v>1.6E-2</v>
      </c>
      <c r="N168" s="34">
        <v>0</v>
      </c>
      <c r="Q168" s="34">
        <v>4.0359999999999996</v>
      </c>
    </row>
    <row r="169" spans="1:17" ht="14" customHeight="1">
      <c r="A169" s="29">
        <v>168</v>
      </c>
      <c r="B169" s="26">
        <v>-81.901666666666671</v>
      </c>
      <c r="C169" s="26">
        <v>26.201666666666668</v>
      </c>
      <c r="D169" s="116">
        <v>36</v>
      </c>
      <c r="E169" s="30" t="s">
        <v>129</v>
      </c>
      <c r="F169" s="31">
        <v>35959</v>
      </c>
      <c r="G169" s="62">
        <v>0.63263888888888886</v>
      </c>
      <c r="H169" s="63">
        <v>29.925000000000001</v>
      </c>
      <c r="I169" s="63">
        <v>34.345500000000001</v>
      </c>
      <c r="J169" s="76">
        <v>0.49</v>
      </c>
      <c r="K169" s="76"/>
      <c r="M169" s="27">
        <v>1.6E-2</v>
      </c>
      <c r="N169" s="34">
        <v>0</v>
      </c>
      <c r="Q169" s="34">
        <v>5.3970000000000002</v>
      </c>
    </row>
    <row r="170" spans="1:17" ht="14" customHeight="1">
      <c r="A170" s="29">
        <v>169</v>
      </c>
      <c r="B170" s="26">
        <v>-81.976666666666674</v>
      </c>
      <c r="C170" s="26">
        <v>26.183333333333334</v>
      </c>
      <c r="D170" s="116">
        <v>37</v>
      </c>
      <c r="E170" s="30" t="s">
        <v>129</v>
      </c>
      <c r="F170" s="31">
        <v>35959</v>
      </c>
      <c r="G170" s="62">
        <v>0.65833333333333333</v>
      </c>
      <c r="H170" s="63">
        <v>30.175000000000001</v>
      </c>
      <c r="I170" s="63">
        <v>34.465500000000006</v>
      </c>
      <c r="J170" s="76">
        <v>0.49</v>
      </c>
      <c r="K170" s="76"/>
      <c r="M170" s="27">
        <v>1.6E-2</v>
      </c>
      <c r="N170" s="34">
        <v>0</v>
      </c>
      <c r="Q170" s="34">
        <v>3.4910000000000001</v>
      </c>
    </row>
    <row r="171" spans="1:17" ht="14" customHeight="1">
      <c r="A171" s="29">
        <v>170</v>
      </c>
      <c r="B171" s="26">
        <v>-82.056666666666672</v>
      </c>
      <c r="C171" s="26">
        <v>26.158333333333335</v>
      </c>
      <c r="D171" s="116">
        <v>38</v>
      </c>
      <c r="E171" s="30" t="s">
        <v>129</v>
      </c>
      <c r="F171" s="31">
        <v>35959</v>
      </c>
      <c r="G171" s="62">
        <v>0.68888888888888899</v>
      </c>
      <c r="H171" s="63">
        <v>30.175000000000001</v>
      </c>
      <c r="I171" s="63">
        <v>33.855499999999999</v>
      </c>
      <c r="J171" s="76">
        <v>0.47</v>
      </c>
      <c r="K171" s="76"/>
      <c r="M171" s="27">
        <v>1.6E-2</v>
      </c>
      <c r="N171" s="34">
        <v>0</v>
      </c>
      <c r="Q171" s="34">
        <v>1.9470000000000001</v>
      </c>
    </row>
    <row r="172" spans="1:17" ht="14" customHeight="1">
      <c r="A172" s="29">
        <v>171</v>
      </c>
      <c r="B172" s="26">
        <v>-81.851666666666674</v>
      </c>
      <c r="C172" s="26">
        <v>25.58</v>
      </c>
      <c r="D172" s="116">
        <v>43</v>
      </c>
      <c r="E172" s="30" t="s">
        <v>129</v>
      </c>
      <c r="F172" s="31">
        <v>35960</v>
      </c>
      <c r="G172" s="62">
        <v>0.58263888888888882</v>
      </c>
      <c r="H172" s="63">
        <v>28.145</v>
      </c>
      <c r="I172" s="63">
        <v>35.030999999999999</v>
      </c>
      <c r="J172" s="76">
        <v>0.33</v>
      </c>
      <c r="K172" s="76"/>
      <c r="M172" s="27">
        <v>1.6E-2</v>
      </c>
      <c r="N172" s="34">
        <v>0</v>
      </c>
      <c r="Q172" s="34">
        <v>0.85799999999999998</v>
      </c>
    </row>
    <row r="173" spans="1:17" ht="14" customHeight="1">
      <c r="A173" s="29">
        <v>172</v>
      </c>
      <c r="B173" s="26">
        <v>-81.851659999999995</v>
      </c>
      <c r="C173" s="26">
        <v>25.581666666666667</v>
      </c>
      <c r="D173" s="116">
        <v>43</v>
      </c>
      <c r="E173" s="30" t="s">
        <v>129</v>
      </c>
      <c r="F173" s="31">
        <v>35960</v>
      </c>
      <c r="G173" s="62">
        <v>0.64583333333333337</v>
      </c>
      <c r="H173" s="63">
        <v>28.535</v>
      </c>
      <c r="I173" s="63">
        <v>34.930999999999997</v>
      </c>
      <c r="J173" s="76"/>
      <c r="K173" s="76"/>
      <c r="M173" s="27">
        <v>1.6E-2</v>
      </c>
      <c r="N173" s="34">
        <v>0.153</v>
      </c>
      <c r="Q173" s="34">
        <v>0.85799999999999998</v>
      </c>
    </row>
    <row r="174" spans="1:17" ht="14" customHeight="1">
      <c r="A174" s="29">
        <v>173</v>
      </c>
      <c r="B174" s="26">
        <v>-81.718333333333334</v>
      </c>
      <c r="C174" s="26">
        <v>25.655000000000001</v>
      </c>
      <c r="D174" s="116">
        <v>42</v>
      </c>
      <c r="E174" s="30" t="s">
        <v>129</v>
      </c>
      <c r="F174" s="31">
        <v>35960</v>
      </c>
      <c r="G174" s="62">
        <v>0.69513888888888886</v>
      </c>
      <c r="H174" s="63">
        <v>29.881</v>
      </c>
      <c r="I174" s="63">
        <v>34.970999999999997</v>
      </c>
      <c r="J174" s="76"/>
      <c r="K174" s="76"/>
      <c r="M174" s="27">
        <v>1.6E-2</v>
      </c>
      <c r="N174" s="34">
        <v>0</v>
      </c>
      <c r="Q174" s="34">
        <v>2.6429999999999998</v>
      </c>
    </row>
    <row r="175" spans="1:17" ht="14" customHeight="1">
      <c r="A175" s="29">
        <v>174</v>
      </c>
      <c r="B175" s="26">
        <v>-81.575000000000003</v>
      </c>
      <c r="C175" s="26">
        <v>25.731666666666666</v>
      </c>
      <c r="D175" s="116">
        <v>41</v>
      </c>
      <c r="E175" s="30" t="s">
        <v>129</v>
      </c>
      <c r="F175" s="31">
        <v>35960</v>
      </c>
      <c r="G175" s="62">
        <v>0.75277777777777777</v>
      </c>
      <c r="H175" s="63">
        <v>31.287500000000001</v>
      </c>
      <c r="I175" s="63">
        <v>34.145499999999998</v>
      </c>
      <c r="J175" s="76">
        <v>0.68</v>
      </c>
      <c r="K175" s="76"/>
      <c r="M175" s="27">
        <v>1.6E-2</v>
      </c>
      <c r="N175" s="34">
        <v>0.13</v>
      </c>
      <c r="Q175" s="34">
        <v>6.85</v>
      </c>
    </row>
    <row r="176" spans="1:17" ht="14" customHeight="1">
      <c r="A176" s="29">
        <v>175</v>
      </c>
      <c r="B176" s="26">
        <v>-81.523333333333326</v>
      </c>
      <c r="C176" s="26">
        <v>25.76</v>
      </c>
      <c r="D176" s="116">
        <v>40</v>
      </c>
      <c r="E176" s="30" t="s">
        <v>129</v>
      </c>
      <c r="F176" s="31">
        <v>35960</v>
      </c>
      <c r="G176" s="62">
        <v>0.77430555555555547</v>
      </c>
      <c r="H176" s="63">
        <v>31.0975</v>
      </c>
      <c r="I176" s="63">
        <v>33.415499999999994</v>
      </c>
      <c r="J176" s="76">
        <v>2.44</v>
      </c>
      <c r="K176" s="76"/>
      <c r="M176" s="27">
        <v>1.6E-2</v>
      </c>
      <c r="N176" s="34">
        <v>5.7000000000000002E-2</v>
      </c>
      <c r="Q176" s="34">
        <v>8.8780000000000001</v>
      </c>
    </row>
    <row r="177" spans="1:17" ht="14" customHeight="1">
      <c r="A177" s="29">
        <v>176</v>
      </c>
      <c r="B177" s="26">
        <v>-81.481666666666669</v>
      </c>
      <c r="C177" s="26">
        <v>25.783333333333335</v>
      </c>
      <c r="D177" s="116">
        <v>39</v>
      </c>
      <c r="E177" s="30" t="s">
        <v>129</v>
      </c>
      <c r="F177" s="31">
        <v>35960</v>
      </c>
      <c r="G177" s="62">
        <v>0.79236111111111107</v>
      </c>
      <c r="H177" s="63">
        <v>31.197500000000002</v>
      </c>
      <c r="I177" s="63">
        <v>33.165500000000002</v>
      </c>
      <c r="J177" s="76">
        <v>4.71</v>
      </c>
      <c r="K177" s="76"/>
      <c r="M177" s="27">
        <v>1.6E-2</v>
      </c>
      <c r="N177" s="34">
        <v>0.29599999999999999</v>
      </c>
      <c r="Q177" s="34">
        <v>9.7560000000000002</v>
      </c>
    </row>
    <row r="178" spans="1:17" ht="14" customHeight="1">
      <c r="A178" s="29">
        <v>177</v>
      </c>
      <c r="B178" s="26">
        <v>-81.665000000000006</v>
      </c>
      <c r="C178" s="26">
        <v>25.583333333333332</v>
      </c>
      <c r="D178" s="116">
        <v>44</v>
      </c>
      <c r="E178" s="30" t="s">
        <v>129</v>
      </c>
      <c r="F178" s="31">
        <v>35960</v>
      </c>
      <c r="G178" s="62">
        <v>0.87986111111111109</v>
      </c>
      <c r="H178" s="63">
        <v>30.695</v>
      </c>
      <c r="I178" s="63">
        <v>34.930999999999997</v>
      </c>
      <c r="J178" s="76"/>
      <c r="K178" s="76"/>
    </row>
    <row r="179" spans="1:17" ht="14" customHeight="1">
      <c r="A179" s="29">
        <v>178</v>
      </c>
      <c r="B179" s="26">
        <v>-81.466666666666669</v>
      </c>
      <c r="C179" s="26">
        <v>25.583333333333332</v>
      </c>
      <c r="D179" s="116">
        <v>45</v>
      </c>
      <c r="E179" s="30" t="s">
        <v>129</v>
      </c>
      <c r="F179" s="31">
        <v>35960</v>
      </c>
      <c r="G179" s="62">
        <v>0.93888888888888899</v>
      </c>
      <c r="H179" s="63">
        <v>31.195</v>
      </c>
      <c r="I179" s="63">
        <v>34.030999999999999</v>
      </c>
      <c r="J179" s="76"/>
      <c r="K179" s="76"/>
    </row>
    <row r="180" spans="1:17" ht="14" customHeight="1">
      <c r="A180" s="29">
        <v>179</v>
      </c>
      <c r="B180" s="26">
        <v>-81.406666666666666</v>
      </c>
      <c r="C180" s="26">
        <v>25.583333333333332</v>
      </c>
      <c r="D180" s="116">
        <v>46</v>
      </c>
      <c r="E180" s="30" t="s">
        <v>129</v>
      </c>
      <c r="F180" s="31">
        <v>35960</v>
      </c>
      <c r="G180" s="62">
        <v>0.96597222222222223</v>
      </c>
      <c r="H180" s="63">
        <v>31.295000000000002</v>
      </c>
      <c r="I180" s="63">
        <v>33.430999999999997</v>
      </c>
      <c r="J180" s="76">
        <v>1.52</v>
      </c>
      <c r="K180" s="76"/>
      <c r="M180" s="27">
        <v>1.6E-2</v>
      </c>
      <c r="N180" s="34">
        <v>0.443</v>
      </c>
      <c r="Q180" s="34">
        <v>0.85799999999999998</v>
      </c>
    </row>
    <row r="181" spans="1:17" ht="14" customHeight="1">
      <c r="A181" s="29">
        <v>180</v>
      </c>
      <c r="B181" s="26">
        <v>-81.36666666666666</v>
      </c>
      <c r="C181" s="26">
        <v>25.583333333333332</v>
      </c>
      <c r="D181" s="116">
        <v>47</v>
      </c>
      <c r="E181" s="30" t="s">
        <v>129</v>
      </c>
      <c r="F181" s="31">
        <v>35960</v>
      </c>
      <c r="G181" s="62">
        <v>0.9819444444444444</v>
      </c>
      <c r="H181" s="63">
        <v>31.495000000000001</v>
      </c>
      <c r="I181" s="63">
        <v>32.731000000000002</v>
      </c>
      <c r="J181" s="76">
        <v>0.72</v>
      </c>
      <c r="K181" s="76"/>
      <c r="M181" s="27">
        <v>1.6E-2</v>
      </c>
      <c r="N181" s="34">
        <v>0</v>
      </c>
      <c r="Q181" s="34">
        <v>15.991</v>
      </c>
    </row>
    <row r="182" spans="1:17" ht="14" customHeight="1">
      <c r="A182" s="29">
        <v>181</v>
      </c>
      <c r="B182" s="26">
        <v>-81.33</v>
      </c>
      <c r="C182" s="26">
        <v>25.583333333333332</v>
      </c>
      <c r="D182" s="116">
        <v>48</v>
      </c>
      <c r="E182" s="30" t="s">
        <v>129</v>
      </c>
      <c r="F182" s="31">
        <v>35960</v>
      </c>
      <c r="G182" s="62">
        <v>0.99722222222222223</v>
      </c>
      <c r="H182" s="63">
        <v>31.395</v>
      </c>
      <c r="I182" s="63">
        <v>31.830999999999996</v>
      </c>
      <c r="J182" s="76"/>
      <c r="K182" s="76"/>
    </row>
    <row r="183" spans="1:17" ht="14" customHeight="1">
      <c r="A183" s="29">
        <v>182</v>
      </c>
      <c r="B183" s="26">
        <v>-81.295000000000002</v>
      </c>
      <c r="C183" s="26">
        <v>25.583333333333332</v>
      </c>
      <c r="D183" s="116">
        <v>49</v>
      </c>
      <c r="E183" s="30" t="s">
        <v>129</v>
      </c>
      <c r="F183" s="31">
        <v>35961</v>
      </c>
      <c r="G183" s="62">
        <v>1.3194444444444444E-2</v>
      </c>
      <c r="H183" s="63">
        <v>31.545000000000002</v>
      </c>
      <c r="I183" s="63">
        <v>30.530999999999999</v>
      </c>
      <c r="J183" s="76">
        <v>2.16</v>
      </c>
      <c r="K183" s="76"/>
      <c r="M183" s="27">
        <v>1.6E-2</v>
      </c>
      <c r="N183" s="34">
        <v>0</v>
      </c>
      <c r="Q183" s="34">
        <v>15.628</v>
      </c>
    </row>
    <row r="184" spans="1:17" ht="14" customHeight="1">
      <c r="A184" s="29">
        <v>183</v>
      </c>
      <c r="B184" s="26">
        <v>-81.349999999999994</v>
      </c>
      <c r="C184" s="26">
        <v>25.453333333333333</v>
      </c>
      <c r="D184" s="117">
        <v>50</v>
      </c>
      <c r="E184" s="35" t="s">
        <v>129</v>
      </c>
      <c r="F184" s="36">
        <v>35961</v>
      </c>
      <c r="G184" s="62">
        <v>0.46736111111111112</v>
      </c>
      <c r="H184" s="63">
        <v>30.795000000000002</v>
      </c>
      <c r="I184" s="63">
        <v>33.530999999999999</v>
      </c>
      <c r="J184" s="76">
        <v>0.96</v>
      </c>
      <c r="K184" s="76"/>
      <c r="L184" s="33"/>
      <c r="M184" s="32">
        <v>0</v>
      </c>
      <c r="N184" s="34">
        <v>7.3999999999999996E-2</v>
      </c>
      <c r="Q184" s="34">
        <v>6.9790000000000001</v>
      </c>
    </row>
    <row r="185" spans="1:17" ht="14" customHeight="1">
      <c r="A185" s="29">
        <v>184</v>
      </c>
      <c r="B185" s="26">
        <v>-81.308333333333337</v>
      </c>
      <c r="C185" s="26">
        <v>25.453333333333333</v>
      </c>
      <c r="D185" s="116">
        <v>51</v>
      </c>
      <c r="E185" s="30" t="s">
        <v>129</v>
      </c>
      <c r="F185" s="31">
        <v>35961</v>
      </c>
      <c r="G185" s="62">
        <v>0.49027777777777781</v>
      </c>
      <c r="H185" s="63">
        <v>30.797499999999999</v>
      </c>
      <c r="I185" s="63">
        <v>32.6355</v>
      </c>
      <c r="J185" s="76"/>
      <c r="K185" s="76"/>
      <c r="M185" s="27">
        <v>2.4E-2</v>
      </c>
      <c r="N185" s="34">
        <v>0.38500000000000001</v>
      </c>
      <c r="Q185" s="34">
        <v>14.887</v>
      </c>
    </row>
    <row r="186" spans="1:17" ht="14" customHeight="1">
      <c r="A186" s="29">
        <v>185</v>
      </c>
      <c r="B186" s="26">
        <v>-81.260000000000005</v>
      </c>
      <c r="C186" s="26">
        <v>25.453333333333333</v>
      </c>
      <c r="D186" s="116">
        <v>52</v>
      </c>
      <c r="E186" s="30" t="s">
        <v>129</v>
      </c>
      <c r="F186" s="31">
        <v>35961</v>
      </c>
      <c r="G186" s="62">
        <v>0.5083333333333333</v>
      </c>
      <c r="H186" s="63">
        <v>30.687000000000001</v>
      </c>
      <c r="I186" s="63">
        <v>31.331</v>
      </c>
      <c r="J186" s="76"/>
      <c r="K186" s="76"/>
    </row>
    <row r="187" spans="1:17" ht="14" customHeight="1">
      <c r="A187" s="29">
        <v>186</v>
      </c>
      <c r="B187" s="26">
        <v>-81.226666666666674</v>
      </c>
      <c r="C187" s="26">
        <v>25.453333333333333</v>
      </c>
      <c r="D187" s="116">
        <v>53</v>
      </c>
      <c r="E187" s="30" t="s">
        <v>129</v>
      </c>
      <c r="F187" s="31">
        <v>35961</v>
      </c>
      <c r="G187" s="62">
        <v>0.52430555555555558</v>
      </c>
      <c r="H187" s="63">
        <v>30.495000000000001</v>
      </c>
      <c r="I187" s="63">
        <v>30.291</v>
      </c>
      <c r="J187" s="76">
        <v>1.37</v>
      </c>
      <c r="K187" s="76"/>
      <c r="M187" s="27">
        <v>1.0999999999999999E-2</v>
      </c>
      <c r="N187" s="34">
        <v>0</v>
      </c>
      <c r="Q187" s="34">
        <v>21.687000000000001</v>
      </c>
    </row>
    <row r="188" spans="1:17" ht="14" customHeight="1">
      <c r="A188" s="29">
        <v>187</v>
      </c>
      <c r="B188" s="26">
        <v>-81.153333333333336</v>
      </c>
      <c r="C188" s="26">
        <v>25.346666666666668</v>
      </c>
      <c r="D188" s="116">
        <v>54</v>
      </c>
      <c r="E188" s="30" t="s">
        <v>129</v>
      </c>
      <c r="F188" s="31">
        <v>35961</v>
      </c>
      <c r="G188" s="62">
        <v>0.58680555555555558</v>
      </c>
      <c r="H188" s="63">
        <v>30.795000000000002</v>
      </c>
      <c r="I188" s="63">
        <v>28.430999999999997</v>
      </c>
      <c r="J188" s="76">
        <v>2.41</v>
      </c>
      <c r="K188" s="76"/>
      <c r="M188" s="27">
        <v>1.2E-2</v>
      </c>
      <c r="N188" s="34">
        <v>0.66700000000000004</v>
      </c>
      <c r="Q188" s="34">
        <v>25.103000000000002</v>
      </c>
    </row>
    <row r="189" spans="1:17" ht="14" customHeight="1">
      <c r="A189" s="29">
        <v>188</v>
      </c>
      <c r="B189" s="26">
        <v>-81.193333333333328</v>
      </c>
      <c r="C189" s="26">
        <v>25.35</v>
      </c>
      <c r="D189" s="116">
        <v>55</v>
      </c>
      <c r="E189" s="30" t="s">
        <v>129</v>
      </c>
      <c r="F189" s="31">
        <v>35961</v>
      </c>
      <c r="G189" s="62">
        <v>0.60833333333333328</v>
      </c>
      <c r="H189" s="63">
        <v>30.594999999999999</v>
      </c>
      <c r="I189" s="63">
        <v>30.430999999999997</v>
      </c>
      <c r="J189" s="76">
        <v>1.51</v>
      </c>
      <c r="K189" s="76"/>
      <c r="M189" s="27">
        <v>0</v>
      </c>
      <c r="N189" s="34">
        <v>1.7999999999999999E-2</v>
      </c>
      <c r="Q189" s="34">
        <v>17.748999999999999</v>
      </c>
    </row>
    <row r="190" spans="1:17" ht="14" customHeight="1">
      <c r="A190" s="29">
        <v>189</v>
      </c>
      <c r="B190" s="26">
        <v>-81.23</v>
      </c>
      <c r="C190" s="26">
        <v>25.35</v>
      </c>
      <c r="D190" s="116">
        <v>56</v>
      </c>
      <c r="E190" s="30" t="s">
        <v>129</v>
      </c>
      <c r="F190" s="31">
        <v>35961</v>
      </c>
      <c r="G190" s="62">
        <v>0.62361111111111112</v>
      </c>
      <c r="H190" s="63">
        <v>30.895</v>
      </c>
      <c r="I190" s="63">
        <v>31.480999999999998</v>
      </c>
      <c r="J190" s="76">
        <v>1.07</v>
      </c>
      <c r="K190" s="76"/>
      <c r="M190" s="27">
        <v>5.0000000000000001E-3</v>
      </c>
      <c r="N190" s="34">
        <v>6.0000000000000001E-3</v>
      </c>
      <c r="Q190" s="34">
        <v>10.61</v>
      </c>
    </row>
    <row r="191" spans="1:17" ht="14" customHeight="1">
      <c r="A191" s="29">
        <v>190</v>
      </c>
      <c r="B191" s="26">
        <v>-81.266666666666666</v>
      </c>
      <c r="C191" s="26">
        <v>25.351666666666667</v>
      </c>
      <c r="D191" s="116">
        <v>57</v>
      </c>
      <c r="E191" s="30" t="s">
        <v>129</v>
      </c>
      <c r="F191" s="31">
        <v>35961</v>
      </c>
      <c r="G191" s="62">
        <v>0.63958333333333328</v>
      </c>
      <c r="H191" s="63">
        <v>31.059000000000001</v>
      </c>
      <c r="I191" s="63">
        <v>32.1905</v>
      </c>
      <c r="J191" s="76">
        <v>0.84</v>
      </c>
      <c r="K191" s="76"/>
      <c r="M191" s="27">
        <v>0</v>
      </c>
      <c r="N191" s="34">
        <v>0</v>
      </c>
      <c r="Q191" s="34">
        <v>0</v>
      </c>
    </row>
    <row r="192" spans="1:17" ht="14" customHeight="1">
      <c r="A192" s="29">
        <v>191</v>
      </c>
      <c r="B192" s="26">
        <v>-81.651666666666671</v>
      </c>
      <c r="C192" s="26">
        <v>25.166666666666668</v>
      </c>
      <c r="D192" s="116">
        <v>58</v>
      </c>
      <c r="E192" s="30" t="s">
        <v>129</v>
      </c>
      <c r="F192" s="31">
        <v>35961</v>
      </c>
      <c r="G192" s="62">
        <v>0.77083333333333337</v>
      </c>
      <c r="H192" s="63">
        <v>30.495000000000001</v>
      </c>
      <c r="I192" s="63">
        <v>35.430999999999997</v>
      </c>
      <c r="J192" s="76">
        <v>1.18</v>
      </c>
      <c r="K192" s="76"/>
    </row>
    <row r="193" spans="1:17" ht="14" customHeight="1">
      <c r="A193" s="29">
        <v>192</v>
      </c>
      <c r="B193" s="26">
        <v>-81.489999999999995</v>
      </c>
      <c r="C193" s="26">
        <v>25.166666666666668</v>
      </c>
      <c r="D193" s="116">
        <v>59</v>
      </c>
      <c r="E193" s="30" t="s">
        <v>129</v>
      </c>
      <c r="F193" s="31">
        <v>35961</v>
      </c>
      <c r="G193" s="62">
        <v>0.82152777777777775</v>
      </c>
      <c r="H193" s="63">
        <v>31.515000000000001</v>
      </c>
      <c r="I193" s="63">
        <v>35.360999999999997</v>
      </c>
      <c r="J193" s="76"/>
      <c r="K193" s="76"/>
    </row>
    <row r="194" spans="1:17" ht="14" customHeight="1">
      <c r="A194" s="29">
        <v>193</v>
      </c>
      <c r="B194" s="26">
        <v>-81.331666666666663</v>
      </c>
      <c r="C194" s="26">
        <v>25.166666666666668</v>
      </c>
      <c r="D194" s="116">
        <v>60</v>
      </c>
      <c r="E194" s="30" t="s">
        <v>129</v>
      </c>
      <c r="F194" s="31">
        <v>35961</v>
      </c>
      <c r="G194" s="62">
        <v>0.86736111111111114</v>
      </c>
      <c r="H194" s="63">
        <v>31.664999999999999</v>
      </c>
      <c r="I194" s="63">
        <v>34.131</v>
      </c>
      <c r="J194" s="76">
        <v>0.56999999999999995</v>
      </c>
      <c r="K194" s="76"/>
      <c r="M194" s="27">
        <v>0</v>
      </c>
      <c r="N194" s="34">
        <v>0.72599999999999998</v>
      </c>
      <c r="Q194" s="34">
        <v>0.42599999999999999</v>
      </c>
    </row>
    <row r="195" spans="1:17" ht="14" customHeight="1">
      <c r="A195" s="29">
        <v>194</v>
      </c>
      <c r="B195" s="26">
        <v>-81.275000000000006</v>
      </c>
      <c r="C195" s="26">
        <v>25.166666666666668</v>
      </c>
      <c r="D195" s="116">
        <v>61</v>
      </c>
      <c r="E195" s="30" t="s">
        <v>129</v>
      </c>
      <c r="F195" s="31">
        <v>35961</v>
      </c>
      <c r="G195" s="62">
        <v>0.89027777777777783</v>
      </c>
      <c r="H195" s="63">
        <v>31.692</v>
      </c>
      <c r="I195" s="63">
        <v>33.930999999999997</v>
      </c>
      <c r="J195" s="76">
        <v>0.77</v>
      </c>
      <c r="K195" s="76"/>
      <c r="M195" s="27">
        <v>0</v>
      </c>
      <c r="N195" s="34">
        <v>3.5999999999999997E-2</v>
      </c>
      <c r="Q195" s="34">
        <v>4.7640000000000002</v>
      </c>
    </row>
    <row r="196" spans="1:17" ht="14" customHeight="1">
      <c r="A196" s="29">
        <v>195</v>
      </c>
      <c r="B196" s="26">
        <v>-81.234999999999999</v>
      </c>
      <c r="C196" s="26">
        <v>25.166666666666668</v>
      </c>
      <c r="D196" s="116">
        <v>62</v>
      </c>
      <c r="E196" s="30" t="s">
        <v>129</v>
      </c>
      <c r="F196" s="31">
        <v>35961</v>
      </c>
      <c r="G196" s="62">
        <v>0.90625</v>
      </c>
      <c r="H196" s="63">
        <v>31.678999999999998</v>
      </c>
      <c r="I196" s="63">
        <v>33.878999999999998</v>
      </c>
      <c r="J196" s="76"/>
      <c r="K196" s="76"/>
    </row>
    <row r="197" spans="1:17" ht="14" customHeight="1">
      <c r="A197" s="29">
        <v>196</v>
      </c>
      <c r="B197" s="26">
        <v>-81.201666666666668</v>
      </c>
      <c r="C197" s="26">
        <v>25.166666666666668</v>
      </c>
      <c r="D197" s="116">
        <v>63</v>
      </c>
      <c r="E197" s="30" t="s">
        <v>129</v>
      </c>
      <c r="F197" s="31">
        <v>35961</v>
      </c>
      <c r="G197" s="62">
        <v>0.92013888888888884</v>
      </c>
      <c r="H197" s="63">
        <v>31.756</v>
      </c>
      <c r="I197" s="63">
        <v>33.700000000000003</v>
      </c>
      <c r="J197" s="76">
        <v>0.48</v>
      </c>
      <c r="K197" s="76"/>
      <c r="M197" s="27">
        <v>0</v>
      </c>
      <c r="N197" s="34">
        <v>0</v>
      </c>
      <c r="Q197" s="34">
        <v>2.3330000000000002</v>
      </c>
    </row>
    <row r="198" spans="1:17" ht="14" customHeight="1">
      <c r="A198" s="29">
        <v>197</v>
      </c>
      <c r="B198" s="26">
        <v>-81.158333333333331</v>
      </c>
      <c r="C198" s="26">
        <v>25.167000000000002</v>
      </c>
      <c r="D198" s="116">
        <v>64</v>
      </c>
      <c r="E198" s="30" t="s">
        <v>129</v>
      </c>
      <c r="F198" s="31">
        <v>35961</v>
      </c>
      <c r="G198" s="62">
        <v>0.93819444444444444</v>
      </c>
      <c r="H198" s="63">
        <v>31.79</v>
      </c>
      <c r="I198" s="63">
        <v>32.896000000000001</v>
      </c>
      <c r="J198" s="76">
        <v>1.74</v>
      </c>
      <c r="K198" s="76"/>
      <c r="M198" s="27">
        <v>0</v>
      </c>
      <c r="N198" s="34">
        <v>8.5999999999999993E-2</v>
      </c>
      <c r="Q198" s="34">
        <v>2.3029999999999999</v>
      </c>
    </row>
    <row r="199" spans="1:17" ht="14" customHeight="1">
      <c r="A199" s="29">
        <v>198</v>
      </c>
      <c r="B199" s="26">
        <v>-81.093333333333334</v>
      </c>
      <c r="C199" s="26">
        <v>25.101700000000001</v>
      </c>
      <c r="D199" s="116">
        <v>65</v>
      </c>
      <c r="E199" s="30" t="s">
        <v>129</v>
      </c>
      <c r="F199" s="31">
        <v>35961</v>
      </c>
      <c r="G199" s="62">
        <v>0.97222222222222221</v>
      </c>
      <c r="H199" s="63">
        <v>31.594999999999999</v>
      </c>
      <c r="I199" s="63">
        <v>33.330999999999996</v>
      </c>
      <c r="J199" s="76">
        <v>1.36</v>
      </c>
      <c r="K199" s="76"/>
      <c r="M199" s="27">
        <v>0</v>
      </c>
      <c r="N199" s="34">
        <v>7.0999999999999994E-2</v>
      </c>
      <c r="Q199" s="34">
        <v>0</v>
      </c>
    </row>
    <row r="200" spans="1:17" ht="14" customHeight="1">
      <c r="A200" s="29">
        <v>199</v>
      </c>
      <c r="B200" s="26">
        <v>-81.108333333333334</v>
      </c>
      <c r="C200" s="26">
        <v>25.066666666666666</v>
      </c>
      <c r="D200" s="116">
        <v>66</v>
      </c>
      <c r="E200" s="30" t="s">
        <v>129</v>
      </c>
      <c r="F200" s="31">
        <v>35961</v>
      </c>
      <c r="G200" s="62">
        <v>0.98819444444444438</v>
      </c>
      <c r="H200" s="63">
        <v>31.695</v>
      </c>
      <c r="I200" s="63">
        <v>34.930999999999997</v>
      </c>
      <c r="J200" s="76">
        <v>2.02</v>
      </c>
      <c r="K200" s="76"/>
      <c r="M200" s="27">
        <v>0</v>
      </c>
      <c r="N200" s="34">
        <v>1.7000000000000001E-2</v>
      </c>
      <c r="Q200" s="34">
        <v>2.056</v>
      </c>
    </row>
    <row r="201" spans="1:17" ht="14" customHeight="1">
      <c r="A201" s="29">
        <v>200</v>
      </c>
      <c r="B201" s="37">
        <v>-81.126666666666665</v>
      </c>
      <c r="C201" s="37">
        <v>25.03</v>
      </c>
      <c r="D201" s="116">
        <v>67</v>
      </c>
      <c r="E201" s="35" t="s">
        <v>129</v>
      </c>
      <c r="F201" s="36">
        <v>35962</v>
      </c>
      <c r="G201" s="152">
        <v>5.5555555555555558E-3</v>
      </c>
      <c r="H201" s="63">
        <v>31.895</v>
      </c>
      <c r="I201" s="63">
        <v>35.830999999999996</v>
      </c>
      <c r="J201" s="77">
        <v>1.3</v>
      </c>
      <c r="K201" s="77"/>
      <c r="M201" s="27">
        <v>0</v>
      </c>
      <c r="N201" s="33">
        <v>0</v>
      </c>
      <c r="O201" s="27"/>
      <c r="P201" s="33"/>
      <c r="Q201" s="34">
        <v>2.6720000000000002</v>
      </c>
    </row>
    <row r="202" spans="1:17" ht="14" customHeight="1">
      <c r="A202" s="29">
        <v>201</v>
      </c>
      <c r="B202" s="26">
        <v>-81.166666666666671</v>
      </c>
      <c r="C202" s="26">
        <v>24.93</v>
      </c>
      <c r="D202" s="116">
        <v>68</v>
      </c>
      <c r="E202" s="30" t="s">
        <v>129</v>
      </c>
      <c r="F202" s="31">
        <v>35962</v>
      </c>
      <c r="G202" s="62">
        <v>0.56458333333333333</v>
      </c>
      <c r="H202" s="63">
        <v>31.204999999999998</v>
      </c>
      <c r="I202" s="63">
        <v>35.841000000000001</v>
      </c>
      <c r="J202" s="76">
        <v>0.86</v>
      </c>
      <c r="K202" s="76"/>
      <c r="M202" s="27">
        <v>0</v>
      </c>
      <c r="N202" s="34">
        <v>0</v>
      </c>
      <c r="Q202" s="34">
        <v>6.8259999999999996</v>
      </c>
    </row>
    <row r="203" spans="1:17" ht="14" customHeight="1">
      <c r="A203" s="29">
        <v>202</v>
      </c>
      <c r="B203" s="26">
        <v>-81.094999999999999</v>
      </c>
      <c r="C203" s="26">
        <v>24.93</v>
      </c>
      <c r="D203" s="116">
        <v>69</v>
      </c>
      <c r="E203" s="30" t="s">
        <v>129</v>
      </c>
      <c r="F203" s="31">
        <v>35962</v>
      </c>
      <c r="G203" s="62">
        <v>0.59305555555555556</v>
      </c>
      <c r="H203" s="63">
        <v>31.204999999999998</v>
      </c>
      <c r="I203" s="63">
        <v>36.310499999999998</v>
      </c>
      <c r="J203" s="76">
        <v>1.19</v>
      </c>
      <c r="K203" s="76"/>
      <c r="M203" s="27">
        <v>0</v>
      </c>
      <c r="N203" s="34">
        <v>0</v>
      </c>
      <c r="Q203" s="34">
        <v>3.7490000000000001</v>
      </c>
    </row>
    <row r="204" spans="1:17" ht="14" customHeight="1">
      <c r="A204" s="29">
        <v>203</v>
      </c>
      <c r="B204" s="26">
        <v>-81.025000000000006</v>
      </c>
      <c r="C204" s="26">
        <v>24.93</v>
      </c>
      <c r="D204" s="116">
        <v>70</v>
      </c>
      <c r="E204" s="30" t="s">
        <v>129</v>
      </c>
      <c r="F204" s="31">
        <v>35962</v>
      </c>
      <c r="G204" s="62">
        <v>0.61944444444444446</v>
      </c>
      <c r="H204" s="63">
        <v>31.215</v>
      </c>
      <c r="I204" s="63">
        <v>36.131</v>
      </c>
      <c r="J204" s="76">
        <v>0.37</v>
      </c>
      <c r="K204" s="76"/>
      <c r="M204" s="27">
        <v>0</v>
      </c>
      <c r="N204" s="34">
        <v>0</v>
      </c>
      <c r="Q204" s="34">
        <v>15.903</v>
      </c>
    </row>
    <row r="205" spans="1:17" ht="14" customHeight="1">
      <c r="A205" s="29">
        <v>204</v>
      </c>
      <c r="B205" s="26">
        <v>-80.963333333333338</v>
      </c>
      <c r="C205" s="26">
        <v>24.93</v>
      </c>
      <c r="D205" s="116">
        <v>71</v>
      </c>
      <c r="E205" s="30" t="s">
        <v>129</v>
      </c>
      <c r="F205" s="31">
        <v>35962</v>
      </c>
      <c r="G205" s="62">
        <v>0.64513888888888882</v>
      </c>
      <c r="H205" s="63">
        <v>31.285</v>
      </c>
      <c r="I205" s="63">
        <v>36.030999999999999</v>
      </c>
      <c r="J205" s="76">
        <v>2.0099999999999998</v>
      </c>
      <c r="K205" s="76"/>
      <c r="M205" s="27">
        <v>0</v>
      </c>
      <c r="N205" s="34">
        <v>0.13500000000000001</v>
      </c>
      <c r="Q205" s="34">
        <v>6.7949999999999999</v>
      </c>
    </row>
    <row r="206" spans="1:17" ht="14" customHeight="1">
      <c r="A206" s="29">
        <v>205</v>
      </c>
      <c r="B206" s="26">
        <v>-80.126666666666665</v>
      </c>
      <c r="C206" s="26">
        <v>25.645</v>
      </c>
      <c r="D206" s="116">
        <v>1</v>
      </c>
      <c r="E206" s="30" t="s">
        <v>129</v>
      </c>
      <c r="F206" s="31">
        <v>36005</v>
      </c>
      <c r="G206" s="62">
        <v>0.5625</v>
      </c>
      <c r="H206" s="63">
        <v>30.772000000000002</v>
      </c>
      <c r="I206" s="63">
        <v>34.777000000000001</v>
      </c>
      <c r="J206" s="76">
        <v>0.21199799999999996</v>
      </c>
      <c r="K206" s="76">
        <v>0.14569900000000002</v>
      </c>
    </row>
    <row r="207" spans="1:17" ht="14" customHeight="1">
      <c r="A207" s="29">
        <v>206</v>
      </c>
      <c r="B207" s="26">
        <v>-80.106666666666669</v>
      </c>
      <c r="C207" s="26">
        <v>25.641666666666666</v>
      </c>
      <c r="D207" s="116">
        <v>2</v>
      </c>
      <c r="E207" s="30" t="s">
        <v>129</v>
      </c>
      <c r="F207" s="31">
        <v>36005</v>
      </c>
      <c r="G207" s="62">
        <v>0.57847222222222217</v>
      </c>
      <c r="H207" s="63">
        <v>30.291049999999998</v>
      </c>
      <c r="I207" s="63">
        <v>34.523099999999999</v>
      </c>
      <c r="J207" s="76"/>
      <c r="K207" s="76"/>
    </row>
    <row r="208" spans="1:17" ht="14" customHeight="1">
      <c r="A208" s="29">
        <v>207</v>
      </c>
      <c r="B208" s="26">
        <v>-80.081666666666663</v>
      </c>
      <c r="C208" s="26">
        <v>25.645</v>
      </c>
      <c r="D208" s="116">
        <v>3</v>
      </c>
      <c r="E208" s="30" t="s">
        <v>129</v>
      </c>
      <c r="F208" s="31">
        <v>36005</v>
      </c>
      <c r="G208" s="62">
        <v>0.59375</v>
      </c>
      <c r="H208" s="63">
        <v>29.922249999999998</v>
      </c>
      <c r="I208" s="63">
        <v>34.263999999999996</v>
      </c>
      <c r="J208" s="76">
        <v>0.15959400000000004</v>
      </c>
      <c r="K208" s="76">
        <v>0.11057243999999995</v>
      </c>
    </row>
    <row r="209" spans="1:11" ht="14" customHeight="1">
      <c r="A209" s="29">
        <v>208</v>
      </c>
      <c r="B209" s="26">
        <v>-80.313333333333333</v>
      </c>
      <c r="C209" s="26">
        <v>25.065000000000001</v>
      </c>
      <c r="D209" s="116">
        <v>6</v>
      </c>
      <c r="E209" s="30" t="s">
        <v>129</v>
      </c>
      <c r="F209" s="31">
        <v>36005</v>
      </c>
      <c r="G209" s="62">
        <v>0.80694444444444446</v>
      </c>
      <c r="H209" s="63">
        <v>30.543500000000002</v>
      </c>
      <c r="I209" s="63">
        <v>34.328499999999998</v>
      </c>
      <c r="J209" s="76">
        <v>0.25646200000000002</v>
      </c>
      <c r="K209" s="76">
        <v>5.5722920000000065E-2</v>
      </c>
    </row>
    <row r="210" spans="1:11" ht="14" customHeight="1">
      <c r="A210" s="29">
        <v>209</v>
      </c>
      <c r="B210" s="26">
        <v>-80.356666666666669</v>
      </c>
      <c r="C210" s="26">
        <v>25.093333333333334</v>
      </c>
      <c r="D210" s="116">
        <v>5</v>
      </c>
      <c r="E210" s="30" t="s">
        <v>129</v>
      </c>
      <c r="F210" s="31">
        <v>36005</v>
      </c>
      <c r="G210" s="62">
        <v>0.83472222222222225</v>
      </c>
      <c r="H210" s="63">
        <v>31.307000000000002</v>
      </c>
      <c r="I210" s="63">
        <v>34.306999999999995</v>
      </c>
      <c r="J210" s="76"/>
      <c r="K210" s="76"/>
    </row>
    <row r="211" spans="1:11" ht="14" customHeight="1">
      <c r="A211" s="29">
        <v>210</v>
      </c>
      <c r="B211" s="26">
        <v>-80.38</v>
      </c>
      <c r="C211" s="26">
        <v>25.11</v>
      </c>
      <c r="D211" s="116">
        <v>4</v>
      </c>
      <c r="E211" s="30" t="s">
        <v>129</v>
      </c>
      <c r="F211" s="31">
        <v>36005</v>
      </c>
      <c r="G211" s="62">
        <v>0.84861111111111109</v>
      </c>
      <c r="H211" s="63">
        <v>31.6235</v>
      </c>
      <c r="I211" s="63">
        <v>34.823</v>
      </c>
      <c r="J211" s="76">
        <v>0.23899399999999993</v>
      </c>
      <c r="K211" s="76">
        <v>6.5679680000000101E-2</v>
      </c>
    </row>
    <row r="212" spans="1:11" ht="14" customHeight="1">
      <c r="A212" s="29">
        <v>211</v>
      </c>
      <c r="B212" s="26">
        <v>-80.754999999999995</v>
      </c>
      <c r="C212" s="26">
        <v>24.821666666666665</v>
      </c>
      <c r="D212" s="116">
        <v>7</v>
      </c>
      <c r="E212" s="30" t="s">
        <v>129</v>
      </c>
      <c r="F212" s="31">
        <v>36006</v>
      </c>
      <c r="G212" s="62">
        <v>0.55000000000000004</v>
      </c>
      <c r="H212" s="63">
        <v>30.527000000000001</v>
      </c>
      <c r="I212" s="63">
        <v>34.742999999999995</v>
      </c>
      <c r="J212" s="76">
        <v>0.22073200000000004</v>
      </c>
      <c r="K212" s="76">
        <v>0.1664224</v>
      </c>
    </row>
    <row r="213" spans="1:11" ht="14" customHeight="1">
      <c r="A213" s="29">
        <v>212</v>
      </c>
      <c r="B213" s="26">
        <v>-80.745000000000005</v>
      </c>
      <c r="C213" s="26">
        <v>24.8</v>
      </c>
      <c r="D213" s="116">
        <v>8</v>
      </c>
      <c r="E213" s="30" t="s">
        <v>129</v>
      </c>
      <c r="F213" s="31">
        <v>36006</v>
      </c>
      <c r="G213" s="62">
        <v>0.56666666666666665</v>
      </c>
      <c r="H213" s="63">
        <v>30.44</v>
      </c>
      <c r="I213" s="63">
        <v>34.295999999999999</v>
      </c>
      <c r="J213" s="76">
        <v>0.22708400000000001</v>
      </c>
      <c r="K213" s="76">
        <v>6.4123440000000004E-2</v>
      </c>
    </row>
    <row r="214" spans="1:11" ht="14" customHeight="1">
      <c r="A214" s="29">
        <v>213</v>
      </c>
      <c r="B214" s="26">
        <v>-80.72</v>
      </c>
      <c r="C214" s="26">
        <v>24.763333333333332</v>
      </c>
      <c r="D214" s="116">
        <v>9</v>
      </c>
      <c r="E214" s="30" t="s">
        <v>129</v>
      </c>
      <c r="F214" s="31">
        <v>36006</v>
      </c>
      <c r="G214" s="62">
        <v>0.59375</v>
      </c>
      <c r="H214" s="63">
        <v>30.179000000000002</v>
      </c>
      <c r="I214" s="63">
        <v>34.3245</v>
      </c>
      <c r="J214" s="76">
        <v>0.36285800000000001</v>
      </c>
      <c r="K214" s="76">
        <v>5.9645279999999974E-2</v>
      </c>
    </row>
    <row r="215" spans="1:11" ht="14" customHeight="1">
      <c r="A215" s="29">
        <v>214</v>
      </c>
      <c r="B215" s="26">
        <v>-80.833333333333329</v>
      </c>
      <c r="C215" s="26">
        <v>24.713333333333335</v>
      </c>
      <c r="D215" s="116">
        <v>12</v>
      </c>
      <c r="E215" s="30" t="s">
        <v>129</v>
      </c>
      <c r="F215" s="31">
        <v>36006</v>
      </c>
      <c r="G215" s="62">
        <v>0.6333333333333333</v>
      </c>
      <c r="H215" s="63">
        <v>30.423999999999999</v>
      </c>
      <c r="I215" s="63">
        <v>34.344000000000001</v>
      </c>
      <c r="J215" s="76">
        <v>0.28187000000000001</v>
      </c>
      <c r="K215" s="76">
        <v>2.5328600000000041E-2</v>
      </c>
    </row>
    <row r="216" spans="1:11" ht="14" customHeight="1">
      <c r="A216" s="29">
        <v>215</v>
      </c>
      <c r="B216" s="26">
        <v>-80.844999999999999</v>
      </c>
      <c r="C216" s="26">
        <v>24.753333333333334</v>
      </c>
      <c r="D216" s="116">
        <v>11</v>
      </c>
      <c r="E216" s="30" t="s">
        <v>129</v>
      </c>
      <c r="F216" s="31">
        <v>36006</v>
      </c>
      <c r="G216" s="62">
        <v>0.66874999999999996</v>
      </c>
      <c r="H216" s="63">
        <v>30.7605</v>
      </c>
      <c r="I216" s="63">
        <v>34.417999999999999</v>
      </c>
      <c r="J216" s="76">
        <v>0.23264199999999999</v>
      </c>
      <c r="K216" s="76">
        <v>1.8166720000000032E-2</v>
      </c>
    </row>
    <row r="217" spans="1:11" ht="14" customHeight="1">
      <c r="A217" s="29">
        <v>216</v>
      </c>
      <c r="B217" s="26">
        <v>-80.86</v>
      </c>
      <c r="C217" s="26">
        <v>24.79</v>
      </c>
      <c r="D217" s="116">
        <v>10</v>
      </c>
      <c r="E217" s="30" t="s">
        <v>129</v>
      </c>
      <c r="F217" s="31">
        <v>36006</v>
      </c>
      <c r="G217" s="62">
        <v>0.68958333333333333</v>
      </c>
      <c r="H217" s="63">
        <v>31.038</v>
      </c>
      <c r="I217" s="63">
        <v>35.318999999999996</v>
      </c>
      <c r="J217" s="76">
        <v>0.156418</v>
      </c>
      <c r="K217" s="76">
        <v>3.8842480000000026E-2</v>
      </c>
    </row>
    <row r="218" spans="1:11" ht="14" customHeight="1">
      <c r="A218" s="29">
        <v>217</v>
      </c>
      <c r="B218" s="26">
        <v>-81.031666666666666</v>
      </c>
      <c r="C218" s="26">
        <v>24.7</v>
      </c>
      <c r="D218" s="116">
        <v>13</v>
      </c>
      <c r="E218" s="30" t="s">
        <v>129</v>
      </c>
      <c r="F218" s="31">
        <v>36006</v>
      </c>
      <c r="G218" s="62">
        <v>0.76458333333333339</v>
      </c>
      <c r="H218" s="63">
        <v>31.301000000000002</v>
      </c>
      <c r="I218" s="63">
        <v>34.543999999999997</v>
      </c>
      <c r="J218" s="76"/>
      <c r="K218" s="76"/>
    </row>
    <row r="219" spans="1:11" ht="14" customHeight="1">
      <c r="A219" s="29">
        <v>218</v>
      </c>
      <c r="B219" s="26">
        <v>-81.021666666666661</v>
      </c>
      <c r="C219" s="26">
        <v>24.673333333333332</v>
      </c>
      <c r="D219" s="116">
        <v>14</v>
      </c>
      <c r="E219" s="30" t="s">
        <v>129</v>
      </c>
      <c r="F219" s="31">
        <v>36006</v>
      </c>
      <c r="G219" s="62">
        <v>0.77916666666666667</v>
      </c>
      <c r="H219" s="63">
        <v>31.158000000000001</v>
      </c>
      <c r="I219" s="63">
        <v>34.450000000000003</v>
      </c>
      <c r="J219" s="76"/>
      <c r="K219" s="76"/>
    </row>
    <row r="220" spans="1:11" ht="14" customHeight="1">
      <c r="A220" s="29">
        <v>219</v>
      </c>
      <c r="B220" s="26">
        <v>-81.013333333333335</v>
      </c>
      <c r="C220" s="26">
        <v>24.641666666666666</v>
      </c>
      <c r="D220" s="116">
        <v>15</v>
      </c>
      <c r="E220" s="30" t="s">
        <v>129</v>
      </c>
      <c r="F220" s="31">
        <v>36006</v>
      </c>
      <c r="G220" s="62">
        <v>0.81527777777777777</v>
      </c>
      <c r="H220" s="63">
        <v>30.812000000000001</v>
      </c>
      <c r="I220" s="63">
        <v>34.405999999999999</v>
      </c>
      <c r="J220" s="76"/>
      <c r="K220" s="76"/>
    </row>
    <row r="221" spans="1:11" ht="14" customHeight="1">
      <c r="A221" s="29">
        <v>220</v>
      </c>
      <c r="B221" s="26">
        <v>-81.183333333333337</v>
      </c>
      <c r="C221" s="26">
        <v>24.598333333333333</v>
      </c>
      <c r="D221" s="116">
        <v>18</v>
      </c>
      <c r="E221" s="30" t="s">
        <v>129</v>
      </c>
      <c r="F221" s="31">
        <v>36006</v>
      </c>
      <c r="G221" s="62">
        <v>0.86736111111111114</v>
      </c>
      <c r="H221" s="63">
        <v>30.613</v>
      </c>
      <c r="I221" s="63">
        <v>34.411000000000001</v>
      </c>
      <c r="J221" s="76">
        <v>0.25805</v>
      </c>
      <c r="K221" s="76">
        <v>4.4940400000000033E-2</v>
      </c>
    </row>
    <row r="222" spans="1:11" ht="14" customHeight="1">
      <c r="A222" s="29">
        <v>221</v>
      </c>
      <c r="B222" s="26">
        <v>-81.191666666666663</v>
      </c>
      <c r="C222" s="26">
        <v>24.636666666666667</v>
      </c>
      <c r="D222" s="116">
        <v>17</v>
      </c>
      <c r="E222" s="30" t="s">
        <v>129</v>
      </c>
      <c r="F222" s="31">
        <v>36006</v>
      </c>
      <c r="G222" s="62">
        <v>0.89930555555555547</v>
      </c>
      <c r="H222" s="63">
        <v>31.112000000000002</v>
      </c>
      <c r="I222" s="63">
        <v>34.484999999999999</v>
      </c>
      <c r="J222" s="76"/>
      <c r="K222" s="76"/>
    </row>
    <row r="223" spans="1:11" ht="14" customHeight="1">
      <c r="A223" s="29">
        <v>222</v>
      </c>
      <c r="B223" s="26">
        <v>-81.204999999999998</v>
      </c>
      <c r="C223" s="26">
        <v>24.673333333333332</v>
      </c>
      <c r="D223" s="116">
        <v>16</v>
      </c>
      <c r="E223" s="30" t="s">
        <v>129</v>
      </c>
      <c r="F223" s="31">
        <v>36006</v>
      </c>
      <c r="G223" s="62">
        <v>0.91805555555555562</v>
      </c>
      <c r="H223" s="63">
        <v>31.472000000000001</v>
      </c>
      <c r="I223" s="63">
        <v>34.659999999999997</v>
      </c>
      <c r="J223" s="76">
        <v>0.209616</v>
      </c>
      <c r="K223" s="76">
        <v>2.3518279999999971E-2</v>
      </c>
    </row>
    <row r="224" spans="1:11" ht="14" customHeight="1">
      <c r="A224" s="29">
        <v>223</v>
      </c>
      <c r="B224" s="26">
        <v>-81.413333333333327</v>
      </c>
      <c r="C224" s="26">
        <v>24.536666666666665</v>
      </c>
      <c r="D224" s="116">
        <v>21</v>
      </c>
      <c r="E224" s="30" t="s">
        <v>129</v>
      </c>
      <c r="F224" s="31">
        <v>36007</v>
      </c>
      <c r="G224" s="62">
        <v>0.56388888888888888</v>
      </c>
      <c r="H224" s="63">
        <v>30.363</v>
      </c>
      <c r="I224" s="63">
        <v>34.387999999999998</v>
      </c>
      <c r="J224" s="76"/>
      <c r="K224" s="76"/>
    </row>
    <row r="225" spans="1:14" ht="14" customHeight="1">
      <c r="A225" s="29">
        <v>224</v>
      </c>
      <c r="B225" s="26">
        <v>-81.418333333333337</v>
      </c>
      <c r="C225" s="26">
        <v>24.576666666666668</v>
      </c>
      <c r="D225" s="116">
        <v>20</v>
      </c>
      <c r="E225" s="30" t="s">
        <v>129</v>
      </c>
      <c r="F225" s="31">
        <v>36007</v>
      </c>
      <c r="G225" s="62">
        <v>0.59305555555555556</v>
      </c>
      <c r="H225" s="63">
        <v>31.138000000000002</v>
      </c>
      <c r="I225" s="63">
        <v>34.539000000000001</v>
      </c>
      <c r="J225" s="76"/>
      <c r="K225" s="76"/>
    </row>
    <row r="226" spans="1:14" ht="14" customHeight="1">
      <c r="A226" s="29">
        <v>225</v>
      </c>
      <c r="B226" s="26">
        <v>-81.421666666666667</v>
      </c>
      <c r="C226" s="26">
        <v>24.61</v>
      </c>
      <c r="D226" s="116">
        <v>19</v>
      </c>
      <c r="E226" s="30" t="s">
        <v>129</v>
      </c>
      <c r="F226" s="31">
        <v>36007</v>
      </c>
      <c r="G226" s="62">
        <v>0.6069444444444444</v>
      </c>
      <c r="H226" s="63">
        <v>31.587</v>
      </c>
      <c r="I226" s="63">
        <v>34.171999999999997</v>
      </c>
      <c r="J226" s="76"/>
      <c r="K226" s="76"/>
    </row>
    <row r="227" spans="1:14" ht="14" customHeight="1">
      <c r="A227" s="29">
        <v>226</v>
      </c>
      <c r="B227" s="26">
        <v>-81.828333333333333</v>
      </c>
      <c r="C227" s="26">
        <v>24.454999999999998</v>
      </c>
      <c r="D227" s="116">
        <v>22</v>
      </c>
      <c r="E227" s="30" t="s">
        <v>129</v>
      </c>
      <c r="F227" s="31">
        <v>36007</v>
      </c>
      <c r="G227" s="62">
        <v>0.73333333333333339</v>
      </c>
      <c r="H227" s="63">
        <v>30.975999999999999</v>
      </c>
      <c r="I227" s="63">
        <v>34.360999999999997</v>
      </c>
      <c r="J227" s="76">
        <v>0.48116399999999998</v>
      </c>
      <c r="K227" s="76">
        <v>3.3078040000000031E-2</v>
      </c>
    </row>
    <row r="228" spans="1:14" ht="14" customHeight="1">
      <c r="A228" s="29">
        <v>227</v>
      </c>
      <c r="B228" s="26">
        <v>-81.828333333333333</v>
      </c>
      <c r="C228" s="26">
        <v>24.486666666666668</v>
      </c>
      <c r="D228" s="116">
        <v>23</v>
      </c>
      <c r="E228" s="30" t="s">
        <v>129</v>
      </c>
      <c r="F228" s="31">
        <v>36007</v>
      </c>
      <c r="G228" s="62">
        <v>0.7631944444444444</v>
      </c>
      <c r="H228" s="63">
        <v>31.867599999999999</v>
      </c>
      <c r="I228" s="63">
        <v>34.439450000000001</v>
      </c>
      <c r="J228" s="76"/>
      <c r="K228" s="76"/>
    </row>
    <row r="229" spans="1:14" ht="14" customHeight="1">
      <c r="A229" s="29">
        <v>228</v>
      </c>
      <c r="B229" s="26">
        <v>-81.828333333333333</v>
      </c>
      <c r="C229" s="26">
        <v>24.536666666666665</v>
      </c>
      <c r="D229" s="116">
        <v>24</v>
      </c>
      <c r="E229" s="30" t="s">
        <v>129</v>
      </c>
      <c r="F229" s="31">
        <v>36007</v>
      </c>
      <c r="G229" s="62">
        <v>0.78888888888888886</v>
      </c>
      <c r="H229" s="63">
        <v>32.165500000000002</v>
      </c>
      <c r="I229" s="63">
        <v>34.608499999999999</v>
      </c>
      <c r="J229" s="76">
        <v>0.82734799999999997</v>
      </c>
      <c r="K229" s="76">
        <v>0.22722692000000008</v>
      </c>
    </row>
    <row r="230" spans="1:14" ht="14" customHeight="1">
      <c r="A230" s="29">
        <v>229</v>
      </c>
      <c r="B230" s="26">
        <v>-82.768333333333331</v>
      </c>
      <c r="C230" s="26">
        <v>24.393333333333334</v>
      </c>
      <c r="D230" s="116">
        <v>25</v>
      </c>
      <c r="E230" s="30" t="s">
        <v>129</v>
      </c>
      <c r="F230" s="31">
        <v>36008</v>
      </c>
      <c r="G230" s="62">
        <v>0.72638888888888886</v>
      </c>
      <c r="H230" s="63">
        <v>31.209</v>
      </c>
      <c r="I230" s="63">
        <v>33.768000000000001</v>
      </c>
      <c r="J230" s="76">
        <v>0</v>
      </c>
      <c r="K230" s="76">
        <v>0</v>
      </c>
    </row>
    <row r="231" spans="1:14" ht="14" customHeight="1">
      <c r="A231" s="29">
        <v>230</v>
      </c>
      <c r="B231" s="26">
        <v>-82.766666666666666</v>
      </c>
      <c r="C231" s="26">
        <v>24.493333333333332</v>
      </c>
      <c r="D231" s="116">
        <v>26</v>
      </c>
      <c r="E231" s="30" t="s">
        <v>129</v>
      </c>
      <c r="F231" s="31">
        <v>36008</v>
      </c>
      <c r="G231" s="62">
        <v>0.77500000000000002</v>
      </c>
      <c r="H231" s="63">
        <v>30.432000000000002</v>
      </c>
      <c r="I231" s="63">
        <v>33.540999999999997</v>
      </c>
      <c r="J231" s="76"/>
      <c r="K231" s="76"/>
    </row>
    <row r="232" spans="1:14" ht="14" customHeight="1">
      <c r="A232" s="29">
        <v>231</v>
      </c>
      <c r="B232" s="26">
        <v>-82.768333333333331</v>
      </c>
      <c r="C232" s="26">
        <v>24.588333333333335</v>
      </c>
      <c r="D232" s="116">
        <v>27</v>
      </c>
      <c r="E232" s="30" t="s">
        <v>129</v>
      </c>
      <c r="F232" s="31">
        <v>36008</v>
      </c>
      <c r="G232" s="62">
        <v>0.80972222222222223</v>
      </c>
      <c r="H232" s="63">
        <v>30.312000000000001</v>
      </c>
      <c r="I232" s="63">
        <v>33.51</v>
      </c>
      <c r="J232" s="76">
        <v>9.2898000000000008E-2</v>
      </c>
      <c r="K232" s="76">
        <v>0</v>
      </c>
    </row>
    <row r="233" spans="1:14" ht="14" customHeight="1">
      <c r="A233" s="29">
        <v>232</v>
      </c>
      <c r="B233" s="26">
        <v>-82.748333333333335</v>
      </c>
      <c r="C233" s="26">
        <v>24.728333333333332</v>
      </c>
      <c r="D233" s="116">
        <v>28</v>
      </c>
      <c r="E233" s="30" t="s">
        <v>129</v>
      </c>
      <c r="F233" s="31">
        <v>36009</v>
      </c>
      <c r="G233" s="62">
        <v>0.5229166666666667</v>
      </c>
      <c r="H233" s="63">
        <v>30.271000000000001</v>
      </c>
      <c r="I233" s="63">
        <v>33.72</v>
      </c>
      <c r="J233" s="76">
        <v>0.19611799999999999</v>
      </c>
      <c r="K233" s="76">
        <v>7.4890080000000053E-2</v>
      </c>
      <c r="N233" s="34">
        <v>0.115</v>
      </c>
    </row>
    <row r="234" spans="1:14" ht="14" customHeight="1">
      <c r="A234" s="29">
        <v>233</v>
      </c>
      <c r="B234" s="26">
        <v>-82.618333333333339</v>
      </c>
      <c r="C234" s="26">
        <v>24.898333333333333</v>
      </c>
      <c r="D234" s="116">
        <v>28.5</v>
      </c>
      <c r="E234" s="30" t="s">
        <v>129</v>
      </c>
      <c r="F234" s="31">
        <v>36009</v>
      </c>
      <c r="G234" s="62">
        <v>0.59305555555555556</v>
      </c>
      <c r="H234" s="63">
        <v>30.426000000000002</v>
      </c>
      <c r="I234" s="63">
        <v>33.74</v>
      </c>
      <c r="J234" s="76">
        <v>0.20405800000000002</v>
      </c>
      <c r="K234" s="76">
        <v>0</v>
      </c>
      <c r="N234" s="34">
        <v>0.75700000000000001</v>
      </c>
    </row>
    <row r="235" spans="1:14" ht="14" customHeight="1">
      <c r="A235" s="29">
        <v>234</v>
      </c>
      <c r="B235" s="26">
        <v>-82.48833333333333</v>
      </c>
      <c r="C235" s="26">
        <v>25.061666666666667</v>
      </c>
      <c r="D235" s="116">
        <v>29</v>
      </c>
      <c r="E235" s="30" t="s">
        <v>129</v>
      </c>
      <c r="F235" s="31">
        <v>36009</v>
      </c>
      <c r="G235" s="62">
        <v>0.6645833333333333</v>
      </c>
      <c r="H235" s="63">
        <v>30.436</v>
      </c>
      <c r="I235" s="63">
        <v>33.435000000000002</v>
      </c>
      <c r="J235" s="76">
        <v>0.16515200000000002</v>
      </c>
      <c r="K235" s="76">
        <v>5.0307840000000013E-2</v>
      </c>
    </row>
    <row r="236" spans="1:14" ht="14" customHeight="1">
      <c r="A236" s="29">
        <v>235</v>
      </c>
      <c r="B236" s="26">
        <v>-82.353333333333339</v>
      </c>
      <c r="C236" s="26">
        <v>25.225000000000001</v>
      </c>
      <c r="D236" s="116">
        <v>29.5</v>
      </c>
      <c r="E236" s="30" t="s">
        <v>129</v>
      </c>
      <c r="F236" s="31">
        <v>36009</v>
      </c>
      <c r="G236" s="62">
        <v>0.7319444444444444</v>
      </c>
      <c r="H236" s="63">
        <v>31.021000000000001</v>
      </c>
      <c r="I236" s="63">
        <v>33.299999999999997</v>
      </c>
      <c r="J236" s="76">
        <v>0.134186</v>
      </c>
      <c r="K236" s="76">
        <v>1.0639599999999999E-2</v>
      </c>
      <c r="N236" s="34">
        <v>0.2</v>
      </c>
    </row>
    <row r="237" spans="1:14" ht="14" customHeight="1">
      <c r="A237" s="29">
        <v>236</v>
      </c>
      <c r="B237" s="26">
        <v>-82.211666666666673</v>
      </c>
      <c r="C237" s="26">
        <v>25.4</v>
      </c>
      <c r="D237" s="116">
        <v>30</v>
      </c>
      <c r="E237" s="30" t="s">
        <v>129</v>
      </c>
      <c r="F237" s="31">
        <v>36009</v>
      </c>
      <c r="G237" s="62">
        <v>0.80069444444444438</v>
      </c>
      <c r="H237" s="63">
        <v>31.012</v>
      </c>
      <c r="I237" s="63">
        <v>33.1</v>
      </c>
      <c r="J237" s="76">
        <v>0.140538</v>
      </c>
      <c r="K237" s="76">
        <v>5.6882160000000015E-2</v>
      </c>
      <c r="N237" s="34">
        <v>6.2E-2</v>
      </c>
    </row>
    <row r="238" spans="1:14" ht="14" customHeight="1">
      <c r="A238" s="29">
        <v>237</v>
      </c>
      <c r="B238" s="26">
        <v>-82.076666666666668</v>
      </c>
      <c r="C238" s="26">
        <v>25.57</v>
      </c>
      <c r="D238" s="116">
        <v>30.5</v>
      </c>
      <c r="E238" s="30" t="s">
        <v>129</v>
      </c>
      <c r="F238" s="31">
        <v>36009</v>
      </c>
      <c r="G238" s="62">
        <v>0.86597222222222225</v>
      </c>
      <c r="H238" s="63">
        <v>31.036000000000001</v>
      </c>
      <c r="I238" s="63">
        <v>33.195</v>
      </c>
      <c r="J238" s="76">
        <v>0.21676200000000001</v>
      </c>
      <c r="K238" s="76">
        <v>0.10221955999999996</v>
      </c>
      <c r="N238" s="34">
        <v>5.7000000000000002E-2</v>
      </c>
    </row>
    <row r="239" spans="1:14" ht="14" customHeight="1">
      <c r="A239" s="29">
        <v>238</v>
      </c>
      <c r="B239" s="26">
        <v>-81.943333333333328</v>
      </c>
      <c r="C239" s="26">
        <v>25.741666666666667</v>
      </c>
      <c r="D239" s="116">
        <v>31</v>
      </c>
      <c r="E239" s="30" t="s">
        <v>129</v>
      </c>
      <c r="F239" s="31">
        <v>36009</v>
      </c>
      <c r="G239" s="62">
        <v>0.93055555555555547</v>
      </c>
      <c r="H239" s="63">
        <v>31.541</v>
      </c>
      <c r="I239" s="63">
        <v>34.634999999999998</v>
      </c>
      <c r="J239" s="76">
        <v>0.42002600000000001</v>
      </c>
      <c r="K239" s="76">
        <v>8.3687600000000723E-3</v>
      </c>
    </row>
    <row r="240" spans="1:14" ht="14" customHeight="1">
      <c r="A240" s="29">
        <v>239</v>
      </c>
      <c r="B240" s="26">
        <v>-81.833333333333329</v>
      </c>
      <c r="C240" s="26">
        <v>25.873333333333335</v>
      </c>
      <c r="D240" s="116">
        <v>32</v>
      </c>
      <c r="E240" s="30" t="s">
        <v>129</v>
      </c>
      <c r="F240" s="31">
        <v>36010</v>
      </c>
      <c r="G240" s="62">
        <v>0.53194444444444444</v>
      </c>
      <c r="H240" s="63">
        <v>30.916</v>
      </c>
      <c r="I240" s="63">
        <v>34.94</v>
      </c>
      <c r="J240" s="76">
        <v>1.2680180000000001</v>
      </c>
      <c r="K240" s="76">
        <v>0.3529806399999999</v>
      </c>
      <c r="N240" s="34">
        <v>0.28399999999999997</v>
      </c>
    </row>
    <row r="241" spans="1:17" ht="14" customHeight="1">
      <c r="A241" s="29">
        <v>240</v>
      </c>
      <c r="B241" s="26">
        <v>-81.801666666666662</v>
      </c>
      <c r="C241" s="26">
        <v>25.911666666666665</v>
      </c>
      <c r="D241" s="116">
        <v>33</v>
      </c>
      <c r="E241" s="30" t="s">
        <v>129</v>
      </c>
      <c r="F241" s="31">
        <v>36010</v>
      </c>
      <c r="G241" s="62">
        <v>0.55208333333333337</v>
      </c>
      <c r="H241" s="63">
        <v>31.041</v>
      </c>
      <c r="I241" s="63">
        <v>34.909999999999997</v>
      </c>
      <c r="J241" s="76">
        <v>0.68284</v>
      </c>
      <c r="K241" s="76">
        <v>0.38435952000000012</v>
      </c>
      <c r="N241" s="34">
        <v>0.23200000000000001</v>
      </c>
    </row>
    <row r="242" spans="1:17" ht="14" customHeight="1">
      <c r="A242" s="29">
        <v>241</v>
      </c>
      <c r="B242" s="26">
        <v>-81.768333333333331</v>
      </c>
      <c r="C242" s="26">
        <v>25.948333333333334</v>
      </c>
      <c r="D242" s="116">
        <v>34</v>
      </c>
      <c r="E242" s="30" t="s">
        <v>129</v>
      </c>
      <c r="F242" s="31">
        <v>36010</v>
      </c>
      <c r="G242" s="62">
        <v>0.57222222222222219</v>
      </c>
      <c r="H242" s="63">
        <v>31.091000000000001</v>
      </c>
      <c r="I242" s="63">
        <v>34.295000000000002</v>
      </c>
      <c r="J242" s="76">
        <v>1.443492</v>
      </c>
      <c r="K242" s="76">
        <v>0.82388615999999959</v>
      </c>
      <c r="N242" s="34">
        <v>6.2E-2</v>
      </c>
    </row>
    <row r="243" spans="1:17" ht="14" customHeight="1">
      <c r="A243" s="29">
        <v>242</v>
      </c>
      <c r="B243" s="26">
        <v>-81.841666666666669</v>
      </c>
      <c r="C243" s="26">
        <v>26.221666666666668</v>
      </c>
      <c r="D243" s="116">
        <v>35</v>
      </c>
      <c r="E243" s="30" t="s">
        <v>129</v>
      </c>
      <c r="F243" s="31">
        <v>36010</v>
      </c>
      <c r="G243" s="62">
        <v>0.65833333333333333</v>
      </c>
      <c r="H243" s="63">
        <v>30.926000000000002</v>
      </c>
      <c r="I243" s="63">
        <v>33.954999999999998</v>
      </c>
      <c r="J243" s="76">
        <v>1.045698</v>
      </c>
      <c r="K243" s="76">
        <v>0.40528935999999988</v>
      </c>
      <c r="N243" s="34">
        <v>0.222</v>
      </c>
    </row>
    <row r="244" spans="1:17" ht="14" customHeight="1">
      <c r="A244" s="29">
        <v>243</v>
      </c>
      <c r="B244" s="26">
        <v>-81.898333333333326</v>
      </c>
      <c r="C244" s="26">
        <v>26.203333333333333</v>
      </c>
      <c r="D244" s="116">
        <v>36</v>
      </c>
      <c r="E244" s="30" t="s">
        <v>129</v>
      </c>
      <c r="F244" s="31">
        <v>36010</v>
      </c>
      <c r="G244" s="62">
        <v>0.6791666666666667</v>
      </c>
      <c r="H244" s="63">
        <v>31.085999999999999</v>
      </c>
      <c r="I244" s="63">
        <v>34.344999999999999</v>
      </c>
      <c r="J244" s="76">
        <v>0.57962000000000014</v>
      </c>
      <c r="K244" s="76">
        <v>0.15765663999999985</v>
      </c>
      <c r="N244" s="34">
        <v>0.129</v>
      </c>
    </row>
    <row r="245" spans="1:17" ht="14" customHeight="1">
      <c r="A245" s="29">
        <v>244</v>
      </c>
      <c r="B245" s="26">
        <v>-81.974999999999994</v>
      </c>
      <c r="C245" s="26">
        <v>26.183333333333334</v>
      </c>
      <c r="D245" s="116">
        <v>37</v>
      </c>
      <c r="E245" s="30" t="s">
        <v>129</v>
      </c>
      <c r="F245" s="31">
        <v>36010</v>
      </c>
      <c r="G245" s="62">
        <v>0.70416666666666661</v>
      </c>
      <c r="H245" s="63">
        <v>30.831</v>
      </c>
      <c r="I245" s="63">
        <v>34.174999999999997</v>
      </c>
      <c r="J245" s="76">
        <v>0.47719400000000001</v>
      </c>
      <c r="K245" s="76">
        <v>9.5121200000000086E-2</v>
      </c>
      <c r="N245" s="34">
        <v>6.0999999999999999E-2</v>
      </c>
    </row>
    <row r="246" spans="1:17" ht="14" customHeight="1">
      <c r="A246" s="29">
        <v>245</v>
      </c>
      <c r="B246" s="26">
        <v>-82.058333333333337</v>
      </c>
      <c r="C246" s="26">
        <v>26.158333333333335</v>
      </c>
      <c r="D246" s="116">
        <v>38</v>
      </c>
      <c r="E246" s="30" t="s">
        <v>129</v>
      </c>
      <c r="F246" s="31">
        <v>36010</v>
      </c>
      <c r="G246" s="62">
        <v>0.73055555555555562</v>
      </c>
      <c r="H246" s="63">
        <v>30.981000000000002</v>
      </c>
      <c r="I246" s="63">
        <v>34.195</v>
      </c>
      <c r="J246" s="76">
        <v>0.29854400000000003</v>
      </c>
      <c r="K246" s="76">
        <v>0.10880976000000006</v>
      </c>
      <c r="N246" s="34">
        <v>2.4E-2</v>
      </c>
    </row>
    <row r="247" spans="1:17" ht="14" customHeight="1">
      <c r="A247" s="29">
        <v>246</v>
      </c>
      <c r="B247" s="26">
        <v>-81.486666666666665</v>
      </c>
      <c r="C247" s="26">
        <v>25.783333333333335</v>
      </c>
      <c r="D247" s="116">
        <v>39</v>
      </c>
      <c r="E247" s="30" t="s">
        <v>129</v>
      </c>
      <c r="F247" s="31">
        <v>36011</v>
      </c>
      <c r="G247" s="62">
        <v>0.63749999999999996</v>
      </c>
      <c r="H247" s="63">
        <v>31.496000000000002</v>
      </c>
      <c r="I247" s="63">
        <v>32.18</v>
      </c>
      <c r="J247" s="76">
        <v>2.2303459999999999</v>
      </c>
      <c r="K247" s="76">
        <v>0.82312392000000001</v>
      </c>
      <c r="N247" s="34">
        <v>9.4E-2</v>
      </c>
    </row>
    <row r="248" spans="1:17" ht="14" customHeight="1">
      <c r="A248" s="29">
        <v>247</v>
      </c>
      <c r="B248" s="26">
        <v>-81.52</v>
      </c>
      <c r="C248" s="26">
        <v>25.761666666666667</v>
      </c>
      <c r="D248" s="116">
        <v>40</v>
      </c>
      <c r="E248" s="30" t="s">
        <v>129</v>
      </c>
      <c r="F248" s="31">
        <v>36011</v>
      </c>
      <c r="G248" s="62">
        <v>0.66597222222222219</v>
      </c>
      <c r="H248" s="63">
        <v>31.701000000000001</v>
      </c>
      <c r="I248" s="63">
        <v>33.064999999999998</v>
      </c>
      <c r="J248" s="76">
        <v>3.1307419999999997</v>
      </c>
      <c r="K248" s="76">
        <v>1.0673583200000003</v>
      </c>
      <c r="N248" s="34">
        <v>0.13100000000000001</v>
      </c>
    </row>
    <row r="249" spans="1:17" ht="14" customHeight="1">
      <c r="A249" s="29">
        <v>248</v>
      </c>
      <c r="B249" s="26">
        <v>-81.575000000000003</v>
      </c>
      <c r="C249" s="26">
        <v>25.733333333333334</v>
      </c>
      <c r="D249" s="116">
        <v>41</v>
      </c>
      <c r="E249" s="30" t="s">
        <v>129</v>
      </c>
      <c r="F249" s="31">
        <v>36011</v>
      </c>
      <c r="G249" s="62">
        <v>0.68611111111111101</v>
      </c>
      <c r="H249" s="63">
        <v>32.210999999999999</v>
      </c>
      <c r="I249" s="63">
        <v>33.715000000000003</v>
      </c>
      <c r="J249" s="76">
        <v>4.8108460000000006</v>
      </c>
      <c r="K249" s="76">
        <v>0.71199568000000024</v>
      </c>
      <c r="N249" s="34">
        <v>0.22</v>
      </c>
    </row>
    <row r="250" spans="1:17" ht="14" customHeight="1">
      <c r="A250" s="29">
        <v>249</v>
      </c>
      <c r="B250" s="26">
        <v>-81.718333333333334</v>
      </c>
      <c r="C250" s="26">
        <v>25.656666666666666</v>
      </c>
      <c r="D250" s="116">
        <v>42</v>
      </c>
      <c r="E250" s="30" t="s">
        <v>129</v>
      </c>
      <c r="F250" s="31">
        <v>36011</v>
      </c>
      <c r="G250" s="62">
        <v>0.75138888888888899</v>
      </c>
      <c r="H250" s="63">
        <v>32.072000000000003</v>
      </c>
      <c r="I250" s="63">
        <v>34.909999999999997</v>
      </c>
      <c r="J250" s="76">
        <v>1.5133640000000002</v>
      </c>
      <c r="K250" s="76">
        <v>0.32730268000000007</v>
      </c>
      <c r="N250" s="34">
        <v>6.6000000000000003E-2</v>
      </c>
    </row>
    <row r="251" spans="1:17" ht="14" customHeight="1">
      <c r="A251" s="29">
        <v>250</v>
      </c>
      <c r="B251" s="26">
        <v>-81.855000000000004</v>
      </c>
      <c r="C251" s="26">
        <v>25.585000000000001</v>
      </c>
      <c r="D251" s="116">
        <v>43</v>
      </c>
      <c r="E251" s="30" t="s">
        <v>129</v>
      </c>
      <c r="F251" s="31">
        <v>36011</v>
      </c>
      <c r="G251" s="62">
        <v>0.81666666666666676</v>
      </c>
      <c r="H251" s="63">
        <v>31.996000000000002</v>
      </c>
      <c r="I251" s="63">
        <v>34.814999999999998</v>
      </c>
      <c r="J251" s="76">
        <v>0.5113359999999999</v>
      </c>
      <c r="K251" s="76">
        <v>9.2119880000000154E-2</v>
      </c>
      <c r="N251" s="34">
        <v>0.13800000000000001</v>
      </c>
    </row>
    <row r="252" spans="1:17" ht="14" customHeight="1">
      <c r="A252" s="29">
        <v>251</v>
      </c>
      <c r="B252" s="26">
        <v>-81.666666666666671</v>
      </c>
      <c r="C252" s="26">
        <v>25.583333333333332</v>
      </c>
      <c r="D252" s="116">
        <v>44</v>
      </c>
      <c r="E252" s="30" t="s">
        <v>129</v>
      </c>
      <c r="F252" s="31">
        <v>36011</v>
      </c>
      <c r="G252" s="62">
        <v>0.87569444444444444</v>
      </c>
      <c r="H252" s="63">
        <v>31.961000000000002</v>
      </c>
      <c r="I252" s="63">
        <v>35.185000000000002</v>
      </c>
      <c r="J252" s="76">
        <v>0.63917000000000002</v>
      </c>
      <c r="K252" s="76">
        <v>0.2243526400000001</v>
      </c>
      <c r="N252" s="34">
        <v>0.20899999999999999</v>
      </c>
    </row>
    <row r="253" spans="1:17" ht="14" customHeight="1">
      <c r="A253" s="29">
        <v>252</v>
      </c>
      <c r="B253" s="26">
        <v>-81.473333333333329</v>
      </c>
      <c r="C253" s="26">
        <v>25.583333333333332</v>
      </c>
      <c r="D253" s="116">
        <v>45</v>
      </c>
      <c r="E253" s="30" t="s">
        <v>129</v>
      </c>
      <c r="F253" s="31">
        <v>36011</v>
      </c>
      <c r="G253" s="62">
        <v>0.94027777777777777</v>
      </c>
      <c r="H253" s="63">
        <v>31.975999999999999</v>
      </c>
      <c r="I253" s="63">
        <v>32.729999999999997</v>
      </c>
      <c r="J253" s="76">
        <v>0.97900200000000015</v>
      </c>
      <c r="K253" s="76">
        <v>0.33816460000000004</v>
      </c>
      <c r="N253" s="34">
        <v>8.4000000000000005E-2</v>
      </c>
    </row>
    <row r="254" spans="1:17" ht="14" customHeight="1">
      <c r="A254" s="29">
        <v>253</v>
      </c>
      <c r="B254" s="26">
        <v>-81.411666666666662</v>
      </c>
      <c r="C254" s="26">
        <v>25.585000000000001</v>
      </c>
      <c r="D254" s="116">
        <v>46</v>
      </c>
      <c r="E254" s="30" t="s">
        <v>129</v>
      </c>
      <c r="F254" s="31">
        <v>36011</v>
      </c>
      <c r="G254" s="62">
        <v>0.96250000000000002</v>
      </c>
      <c r="H254" s="63">
        <v>31.826000000000001</v>
      </c>
      <c r="I254" s="63">
        <v>31.88</v>
      </c>
      <c r="J254" s="76">
        <v>1.233876</v>
      </c>
      <c r="K254" s="76">
        <v>0.49485256000000011</v>
      </c>
      <c r="N254" s="34">
        <v>0.158</v>
      </c>
    </row>
    <row r="255" spans="1:17" ht="14" customHeight="1">
      <c r="A255" s="29">
        <v>254</v>
      </c>
      <c r="B255" s="26">
        <v>-81.37</v>
      </c>
      <c r="C255" s="26">
        <v>25.583333333333332</v>
      </c>
      <c r="D255" s="116">
        <v>47</v>
      </c>
      <c r="E255" s="30" t="s">
        <v>129</v>
      </c>
      <c r="F255" s="31">
        <v>36011</v>
      </c>
      <c r="G255" s="62">
        <v>0.97777777777777775</v>
      </c>
      <c r="H255" s="63">
        <v>32.006</v>
      </c>
      <c r="I255" s="63">
        <v>31.004999999999999</v>
      </c>
      <c r="J255" s="76">
        <v>1.3386840000000002</v>
      </c>
      <c r="K255" s="76">
        <v>0.91354464000000002</v>
      </c>
      <c r="N255" s="34">
        <v>0.10199999999999999</v>
      </c>
    </row>
    <row r="256" spans="1:17" ht="14" customHeight="1">
      <c r="A256" s="29">
        <v>255</v>
      </c>
      <c r="B256" s="26">
        <v>-81.333333333333329</v>
      </c>
      <c r="C256" s="26">
        <v>25.583333333333332</v>
      </c>
      <c r="D256" s="117">
        <v>48</v>
      </c>
      <c r="E256" s="35" t="s">
        <v>129</v>
      </c>
      <c r="F256" s="31">
        <v>36011</v>
      </c>
      <c r="G256" s="62">
        <v>0.99236111111111114</v>
      </c>
      <c r="H256" s="63">
        <v>31.995999999999995</v>
      </c>
      <c r="I256" s="63">
        <v>30.555</v>
      </c>
      <c r="J256" s="77">
        <v>1.4260240000000002</v>
      </c>
      <c r="K256" s="77">
        <v>2.3613559999999998</v>
      </c>
      <c r="L256" s="33"/>
      <c r="M256" s="32"/>
      <c r="N256" s="33">
        <v>0.151</v>
      </c>
      <c r="P256" s="33"/>
      <c r="Q256" s="33"/>
    </row>
    <row r="257" spans="1:14" ht="14" customHeight="1">
      <c r="A257" s="29">
        <v>256</v>
      </c>
      <c r="B257" s="26">
        <v>-81.293333333333337</v>
      </c>
      <c r="C257" s="26">
        <v>25.583333333333332</v>
      </c>
      <c r="D257" s="116">
        <v>49</v>
      </c>
      <c r="E257" s="30" t="s">
        <v>129</v>
      </c>
      <c r="F257" s="31">
        <v>36012</v>
      </c>
      <c r="G257" s="62">
        <v>1.0416666666666666E-2</v>
      </c>
      <c r="H257" s="64">
        <v>31.782</v>
      </c>
      <c r="I257" s="64">
        <v>29.348000000000003</v>
      </c>
      <c r="J257" s="76">
        <v>2.567002</v>
      </c>
      <c r="K257" s="76">
        <v>1.83393356</v>
      </c>
      <c r="N257" s="34">
        <v>0.17399999999999999</v>
      </c>
    </row>
    <row r="258" spans="1:14" ht="14" customHeight="1">
      <c r="A258" s="29">
        <v>257</v>
      </c>
      <c r="B258" s="26">
        <v>-81.348333333333329</v>
      </c>
      <c r="C258" s="26">
        <v>25.453333333333333</v>
      </c>
      <c r="D258" s="116">
        <v>50</v>
      </c>
      <c r="E258" s="30" t="s">
        <v>129</v>
      </c>
      <c r="F258" s="31">
        <v>36012</v>
      </c>
      <c r="G258" s="62">
        <v>0.4770833333333333</v>
      </c>
      <c r="H258" s="64">
        <v>31.532</v>
      </c>
      <c r="I258" s="64">
        <v>32.158999999999999</v>
      </c>
      <c r="J258" s="76">
        <v>0.94644800000000007</v>
      </c>
      <c r="K258" s="76">
        <v>0.55840431999999995</v>
      </c>
      <c r="N258" s="34">
        <v>6.6000000000000003E-2</v>
      </c>
    </row>
    <row r="259" spans="1:14" ht="14" customHeight="1">
      <c r="A259" s="29">
        <v>258</v>
      </c>
      <c r="B259" s="26">
        <v>-81.308333333333337</v>
      </c>
      <c r="C259" s="26">
        <v>25.453333333333333</v>
      </c>
      <c r="D259" s="116">
        <v>51</v>
      </c>
      <c r="E259" s="30" t="s">
        <v>129</v>
      </c>
      <c r="F259" s="31">
        <v>36012</v>
      </c>
      <c r="G259" s="62">
        <v>0.49791666666666662</v>
      </c>
      <c r="H259" s="64">
        <v>31.411000000000001</v>
      </c>
      <c r="I259" s="64">
        <v>31.6815</v>
      </c>
      <c r="J259" s="76">
        <v>1.2116439999999999</v>
      </c>
      <c r="K259" s="76">
        <v>0.69046240000000003</v>
      </c>
      <c r="N259" s="34">
        <v>0.14699999999999999</v>
      </c>
    </row>
    <row r="260" spans="1:14" ht="14" customHeight="1">
      <c r="A260" s="29">
        <v>259</v>
      </c>
      <c r="B260" s="26">
        <v>-81.26166666666667</v>
      </c>
      <c r="C260" s="26">
        <v>25.454999999999998</v>
      </c>
      <c r="D260" s="116">
        <v>52</v>
      </c>
      <c r="E260" s="30" t="s">
        <v>129</v>
      </c>
      <c r="F260" s="31">
        <v>36012</v>
      </c>
      <c r="G260" s="62">
        <v>0.51458333333333328</v>
      </c>
      <c r="H260" s="64">
        <v>31.302</v>
      </c>
      <c r="I260" s="64">
        <v>30.269000000000002</v>
      </c>
      <c r="J260" s="76">
        <v>1.9437119999999999</v>
      </c>
      <c r="K260" s="76">
        <v>1.1711976400000004</v>
      </c>
      <c r="N260" s="34">
        <v>0.27400000000000002</v>
      </c>
    </row>
    <row r="261" spans="1:14" ht="14" customHeight="1">
      <c r="A261" s="29">
        <v>260</v>
      </c>
      <c r="B261" s="26">
        <v>-81.226666666666674</v>
      </c>
      <c r="C261" s="26">
        <v>25.453333333333333</v>
      </c>
      <c r="D261" s="116">
        <v>53</v>
      </c>
      <c r="E261" s="30" t="s">
        <v>129</v>
      </c>
      <c r="F261" s="31">
        <v>36012</v>
      </c>
      <c r="G261" s="62">
        <v>0.53055555555555556</v>
      </c>
      <c r="H261" s="64">
        <v>31.222000000000001</v>
      </c>
      <c r="I261" s="64">
        <v>29.635000000000002</v>
      </c>
      <c r="J261" s="76">
        <v>3.8977460000000006</v>
      </c>
      <c r="K261" s="76">
        <v>2.7049197999999999</v>
      </c>
      <c r="N261" s="34">
        <v>0.27</v>
      </c>
    </row>
    <row r="262" spans="1:14" ht="14" customHeight="1">
      <c r="A262" s="29">
        <v>261</v>
      </c>
      <c r="B262" s="26">
        <v>-81.155000000000001</v>
      </c>
      <c r="C262" s="26">
        <v>25.344999999999999</v>
      </c>
      <c r="D262" s="116">
        <v>54</v>
      </c>
      <c r="E262" s="30" t="s">
        <v>129</v>
      </c>
      <c r="F262" s="31">
        <v>36012</v>
      </c>
      <c r="G262" s="62">
        <v>0.58611111111111114</v>
      </c>
      <c r="H262" s="64">
        <v>31.362000000000002</v>
      </c>
      <c r="I262" s="64">
        <v>30.727</v>
      </c>
      <c r="J262" s="76">
        <v>3.5857039999999998</v>
      </c>
      <c r="K262" s="76">
        <v>1.5070596400000003</v>
      </c>
      <c r="N262" s="34">
        <v>0.255</v>
      </c>
    </row>
    <row r="263" spans="1:14" ht="14" customHeight="1">
      <c r="A263" s="29">
        <v>262</v>
      </c>
      <c r="B263" s="26">
        <v>-81.193333333333328</v>
      </c>
      <c r="C263" s="26">
        <v>25.348333333333333</v>
      </c>
      <c r="D263" s="116">
        <v>55</v>
      </c>
      <c r="E263" s="30" t="s">
        <v>129</v>
      </c>
      <c r="F263" s="31">
        <v>36012</v>
      </c>
      <c r="G263" s="62">
        <v>0.61527777777777781</v>
      </c>
      <c r="H263" s="64">
        <v>31.552</v>
      </c>
      <c r="I263" s="64">
        <v>31.918000000000003</v>
      </c>
      <c r="J263" s="76">
        <v>0.85434399999999988</v>
      </c>
      <c r="K263" s="76">
        <v>0.31890216000000038</v>
      </c>
      <c r="N263" s="34">
        <v>0.22800000000000001</v>
      </c>
    </row>
    <row r="264" spans="1:14" ht="14" customHeight="1">
      <c r="A264" s="29">
        <v>263</v>
      </c>
      <c r="B264" s="26">
        <v>-81.226666666666674</v>
      </c>
      <c r="C264" s="26">
        <v>25.35</v>
      </c>
      <c r="D264" s="116">
        <v>56</v>
      </c>
      <c r="E264" s="30" t="s">
        <v>129</v>
      </c>
      <c r="F264" s="31">
        <v>36012</v>
      </c>
      <c r="G264" s="62">
        <v>0.63055555555555554</v>
      </c>
      <c r="H264" s="64">
        <v>31.942</v>
      </c>
      <c r="I264" s="64">
        <v>32.537999999999997</v>
      </c>
      <c r="J264" s="76">
        <v>1.2084680000000001</v>
      </c>
      <c r="K264" s="76">
        <v>0.31995024000000016</v>
      </c>
      <c r="N264" s="34">
        <v>0.21199999999999999</v>
      </c>
    </row>
    <row r="265" spans="1:14" ht="14" customHeight="1">
      <c r="A265" s="29">
        <v>264</v>
      </c>
      <c r="B265" s="26">
        <v>-81.26166666666667</v>
      </c>
      <c r="C265" s="26">
        <v>25.351666666666667</v>
      </c>
      <c r="D265" s="116">
        <v>57</v>
      </c>
      <c r="E265" s="30" t="s">
        <v>129</v>
      </c>
      <c r="F265" s="31">
        <v>36012</v>
      </c>
      <c r="G265" s="62">
        <v>0.65069444444444446</v>
      </c>
      <c r="H265" s="64">
        <v>31.902000000000001</v>
      </c>
      <c r="I265" s="64">
        <v>33.707000000000001</v>
      </c>
      <c r="J265" s="76">
        <v>0.68442800000000004</v>
      </c>
      <c r="K265" s="76">
        <v>0.24053436</v>
      </c>
      <c r="N265" s="34">
        <v>0.17799999999999999</v>
      </c>
    </row>
    <row r="266" spans="1:14" ht="14" customHeight="1">
      <c r="A266" s="29">
        <v>265</v>
      </c>
      <c r="B266" s="26">
        <v>-81.651666666666671</v>
      </c>
      <c r="C266" s="26">
        <v>25.17</v>
      </c>
      <c r="D266" s="116">
        <v>58</v>
      </c>
      <c r="E266" s="30" t="s">
        <v>129</v>
      </c>
      <c r="F266" s="31">
        <v>36012</v>
      </c>
      <c r="G266" s="62">
        <v>0.77083333333333337</v>
      </c>
      <c r="H266" s="64">
        <v>31.902000000000001</v>
      </c>
      <c r="I266" s="64">
        <v>35.077999999999996</v>
      </c>
      <c r="J266" s="76">
        <v>0.84481600000000001</v>
      </c>
      <c r="K266" s="76">
        <v>0.19797596000000001</v>
      </c>
      <c r="N266" s="34">
        <v>0.114</v>
      </c>
    </row>
    <row r="267" spans="1:14" ht="14" customHeight="1">
      <c r="A267" s="29">
        <v>266</v>
      </c>
      <c r="B267" s="26">
        <v>-81.49166666666666</v>
      </c>
      <c r="C267" s="26">
        <v>25.166666666666668</v>
      </c>
      <c r="D267" s="116">
        <v>59</v>
      </c>
      <c r="E267" s="30" t="s">
        <v>129</v>
      </c>
      <c r="F267" s="31">
        <v>36012</v>
      </c>
      <c r="G267" s="62">
        <v>0.83680555555555547</v>
      </c>
      <c r="H267" s="64">
        <v>32.201999999999998</v>
      </c>
      <c r="I267" s="64">
        <v>35.548999999999999</v>
      </c>
      <c r="J267" s="76">
        <v>0.53753799999999996</v>
      </c>
      <c r="K267" s="76">
        <v>0.18879732000000016</v>
      </c>
      <c r="N267" s="34">
        <v>0.13400000000000001</v>
      </c>
    </row>
    <row r="268" spans="1:14" ht="14" customHeight="1">
      <c r="A268" s="29">
        <v>267</v>
      </c>
      <c r="B268" s="26">
        <v>-81.333333333333329</v>
      </c>
      <c r="C268" s="26">
        <v>25.166666666666668</v>
      </c>
      <c r="D268" s="116">
        <v>60</v>
      </c>
      <c r="E268" s="30" t="s">
        <v>129</v>
      </c>
      <c r="F268" s="31">
        <v>36012</v>
      </c>
      <c r="G268" s="62">
        <v>0.8881944444444444</v>
      </c>
      <c r="H268" s="64">
        <v>32.402000000000001</v>
      </c>
      <c r="I268" s="64">
        <v>35.353000000000002</v>
      </c>
      <c r="J268" s="76">
        <v>1.092544</v>
      </c>
      <c r="K268" s="76">
        <v>0.31636136000000015</v>
      </c>
      <c r="N268" s="34">
        <v>0.17799999999999999</v>
      </c>
    </row>
    <row r="269" spans="1:14" ht="14" customHeight="1">
      <c r="A269" s="29">
        <v>268</v>
      </c>
      <c r="B269" s="26">
        <v>-81.275000000000006</v>
      </c>
      <c r="C269" s="26">
        <v>25.166666666666668</v>
      </c>
      <c r="D269" s="116">
        <v>61</v>
      </c>
      <c r="E269" s="30" t="s">
        <v>129</v>
      </c>
      <c r="F269" s="31">
        <v>36012</v>
      </c>
      <c r="G269" s="62">
        <v>0.91319444444444453</v>
      </c>
      <c r="H269" s="64">
        <v>32.521999999999998</v>
      </c>
      <c r="I269" s="64">
        <v>35.040999999999997</v>
      </c>
      <c r="J269" s="76">
        <v>1.1925879999999998</v>
      </c>
      <c r="K269" s="76">
        <v>0.17857060000000008</v>
      </c>
      <c r="N269" s="34">
        <v>0.152</v>
      </c>
    </row>
    <row r="270" spans="1:14" ht="14" customHeight="1">
      <c r="A270" s="29">
        <v>269</v>
      </c>
      <c r="B270" s="26">
        <v>-81.233333333333334</v>
      </c>
      <c r="C270" s="26">
        <v>25.166666666666668</v>
      </c>
      <c r="D270" s="116">
        <v>62</v>
      </c>
      <c r="E270" s="30" t="s">
        <v>129</v>
      </c>
      <c r="F270" s="31">
        <v>36012</v>
      </c>
      <c r="G270" s="62">
        <v>0.92847222222222225</v>
      </c>
      <c r="H270" s="64">
        <v>32.552</v>
      </c>
      <c r="I270" s="64">
        <v>35.271999999999998</v>
      </c>
      <c r="J270" s="76">
        <v>0.77573800000000004</v>
      </c>
      <c r="K270" s="76">
        <v>0.34785140000000014</v>
      </c>
      <c r="N270" s="34">
        <v>4.2999999999999997E-2</v>
      </c>
    </row>
    <row r="271" spans="1:14" ht="14" customHeight="1">
      <c r="A271" s="29">
        <v>270</v>
      </c>
      <c r="B271" s="26">
        <v>-81.198333333333338</v>
      </c>
      <c r="C271" s="26">
        <v>25.166666666666668</v>
      </c>
      <c r="D271" s="116">
        <v>63</v>
      </c>
      <c r="E271" s="30" t="s">
        <v>129</v>
      </c>
      <c r="F271" s="31">
        <v>36012</v>
      </c>
      <c r="G271" s="62">
        <v>0.94513888888888886</v>
      </c>
      <c r="H271" s="64">
        <v>32.451999999999998</v>
      </c>
      <c r="I271" s="64">
        <v>34.552</v>
      </c>
      <c r="J271" s="76">
        <v>0.870224</v>
      </c>
      <c r="K271" s="76">
        <v>0.45115080000000007</v>
      </c>
      <c r="N271" s="34">
        <v>8.4000000000000005E-2</v>
      </c>
    </row>
    <row r="272" spans="1:14" ht="14" customHeight="1">
      <c r="A272" s="29">
        <v>271</v>
      </c>
      <c r="B272" s="26">
        <v>-81.156666666666666</v>
      </c>
      <c r="C272" s="26">
        <v>25.166666666666668</v>
      </c>
      <c r="D272" s="116">
        <v>64</v>
      </c>
      <c r="E272" s="30" t="s">
        <v>129</v>
      </c>
      <c r="F272" s="31">
        <v>36012</v>
      </c>
      <c r="G272" s="62">
        <v>0.97152777777777777</v>
      </c>
      <c r="H272" s="64">
        <v>32.542000000000002</v>
      </c>
      <c r="I272" s="64">
        <v>33.984999999999999</v>
      </c>
      <c r="J272" s="76">
        <v>2.1001300000000001</v>
      </c>
      <c r="K272" s="76">
        <v>1.25548868</v>
      </c>
      <c r="N272" s="34">
        <v>0.13300000000000001</v>
      </c>
    </row>
    <row r="273" spans="1:16" ht="14" customHeight="1">
      <c r="A273" s="29">
        <v>272</v>
      </c>
      <c r="B273" s="26">
        <v>-81.093333333333334</v>
      </c>
      <c r="C273" s="26">
        <v>25.101666666666667</v>
      </c>
      <c r="D273" s="116">
        <v>65</v>
      </c>
      <c r="E273" s="30" t="s">
        <v>129</v>
      </c>
      <c r="F273" s="31">
        <v>36013</v>
      </c>
      <c r="G273" s="62">
        <v>0.53194444444444444</v>
      </c>
      <c r="H273" s="64">
        <v>32.462000000000003</v>
      </c>
      <c r="I273" s="64">
        <v>35.814</v>
      </c>
      <c r="J273" s="76">
        <v>1.6753399999999998</v>
      </c>
      <c r="K273" s="76">
        <v>0.81254783999999991</v>
      </c>
      <c r="N273" s="34">
        <v>0.23899999999999999</v>
      </c>
      <c r="P273" s="33"/>
    </row>
    <row r="274" spans="1:16" ht="14" customHeight="1">
      <c r="A274" s="29">
        <v>273</v>
      </c>
      <c r="B274" s="26">
        <v>-81.108333333333334</v>
      </c>
      <c r="C274" s="26">
        <v>25.068333333333332</v>
      </c>
      <c r="D274" s="116">
        <v>66</v>
      </c>
      <c r="E274" s="30" t="s">
        <v>129</v>
      </c>
      <c r="F274" s="31">
        <v>36013</v>
      </c>
      <c r="G274" s="62">
        <v>0.5541666666666667</v>
      </c>
      <c r="H274" s="64">
        <v>32.322000000000003</v>
      </c>
      <c r="I274" s="64">
        <v>35.825000000000003</v>
      </c>
      <c r="J274" s="76">
        <v>0.8019400000000001</v>
      </c>
      <c r="K274" s="76">
        <v>0.49081903999999998</v>
      </c>
      <c r="N274" s="34">
        <v>0.29899999999999999</v>
      </c>
    </row>
    <row r="275" spans="1:16" ht="14" customHeight="1">
      <c r="A275" s="29">
        <v>274</v>
      </c>
      <c r="B275" s="26">
        <v>-81.123333333333335</v>
      </c>
      <c r="C275" s="26">
        <v>25.031666666666666</v>
      </c>
      <c r="D275" s="116">
        <v>67</v>
      </c>
      <c r="E275" s="30" t="s">
        <v>129</v>
      </c>
      <c r="F275" s="31">
        <v>36013</v>
      </c>
      <c r="G275" s="62">
        <v>0.57291666666666663</v>
      </c>
      <c r="H275" s="64">
        <v>32.222000000000001</v>
      </c>
      <c r="I275" s="64">
        <v>36.053999999999995</v>
      </c>
      <c r="J275" s="76">
        <v>2.393116</v>
      </c>
      <c r="K275" s="76">
        <v>0.85813932000000026</v>
      </c>
      <c r="N275" s="34">
        <v>0.24099999999999999</v>
      </c>
    </row>
    <row r="276" spans="1:16" ht="14" customHeight="1">
      <c r="A276" s="29">
        <v>275</v>
      </c>
      <c r="B276" s="26">
        <v>-81.166666666666671</v>
      </c>
      <c r="C276" s="26">
        <v>24.93</v>
      </c>
      <c r="D276" s="116">
        <v>68</v>
      </c>
      <c r="E276" s="30" t="s">
        <v>129</v>
      </c>
      <c r="F276" s="31">
        <v>36013</v>
      </c>
      <c r="G276" s="62">
        <v>0.6166666666666667</v>
      </c>
      <c r="H276" s="64">
        <v>32.212000000000003</v>
      </c>
      <c r="I276" s="64">
        <v>35.256</v>
      </c>
      <c r="J276" s="76">
        <v>0.73603799999999997</v>
      </c>
      <c r="K276" s="76">
        <v>0.35472744000000012</v>
      </c>
      <c r="N276" s="34">
        <v>0.14599999999999999</v>
      </c>
    </row>
    <row r="277" spans="1:16" ht="14" customHeight="1">
      <c r="A277" s="29">
        <v>276</v>
      </c>
      <c r="B277" s="26">
        <v>-81.096666666666664</v>
      </c>
      <c r="C277" s="26">
        <v>24.93</v>
      </c>
      <c r="D277" s="116">
        <v>69</v>
      </c>
      <c r="E277" s="30" t="s">
        <v>129</v>
      </c>
      <c r="F277" s="31">
        <v>36013</v>
      </c>
      <c r="G277" s="62">
        <v>0.63958333333333328</v>
      </c>
      <c r="H277" s="64">
        <v>32.421999999999997</v>
      </c>
      <c r="I277" s="64">
        <v>35.314999999999998</v>
      </c>
      <c r="J277" s="76">
        <v>2.9997319999999998</v>
      </c>
      <c r="K277" s="76">
        <v>0.72368336</v>
      </c>
      <c r="N277" s="34">
        <v>0.16600000000000001</v>
      </c>
    </row>
    <row r="278" spans="1:16" ht="14" customHeight="1">
      <c r="A278" s="29">
        <v>277</v>
      </c>
      <c r="B278" s="26">
        <v>-81.026666666666671</v>
      </c>
      <c r="C278" s="26">
        <v>24.93</v>
      </c>
      <c r="D278" s="116">
        <v>70</v>
      </c>
      <c r="E278" s="30" t="s">
        <v>129</v>
      </c>
      <c r="F278" s="31">
        <v>36013</v>
      </c>
      <c r="G278" s="62">
        <v>0.66527777777777775</v>
      </c>
      <c r="H278" s="64">
        <v>32.652000000000001</v>
      </c>
      <c r="I278" s="64">
        <v>35.710999999999999</v>
      </c>
      <c r="J278" s="76">
        <v>0.48116399999999998</v>
      </c>
      <c r="K278" s="76">
        <v>0.13744140000000013</v>
      </c>
      <c r="N278" s="34">
        <v>0.189</v>
      </c>
    </row>
    <row r="279" spans="1:16" ht="14" customHeight="1">
      <c r="A279" s="29">
        <v>278</v>
      </c>
      <c r="B279" s="26">
        <v>-80.966666666666669</v>
      </c>
      <c r="C279" s="26">
        <v>24.93</v>
      </c>
      <c r="D279" s="116">
        <v>71</v>
      </c>
      <c r="E279" s="30" t="s">
        <v>129</v>
      </c>
      <c r="F279" s="31">
        <v>36013</v>
      </c>
      <c r="G279" s="62">
        <v>0.68611111111111101</v>
      </c>
      <c r="H279" s="64">
        <v>32.591999999999999</v>
      </c>
      <c r="I279" s="64">
        <v>35.655000000000001</v>
      </c>
      <c r="J279" s="76">
        <v>0.50736599999999998</v>
      </c>
      <c r="K279" s="76">
        <v>0.15584632000000009</v>
      </c>
      <c r="N279" s="34">
        <v>3.5000000000000003E-2</v>
      </c>
    </row>
    <row r="280" spans="1:16" ht="14" customHeight="1">
      <c r="A280" s="29">
        <v>279</v>
      </c>
      <c r="B280" s="26">
        <v>-80.965000000000003</v>
      </c>
      <c r="C280" s="26">
        <v>24.928333333333335</v>
      </c>
      <c r="D280" s="117">
        <v>71</v>
      </c>
      <c r="E280" s="35" t="s">
        <v>129</v>
      </c>
      <c r="F280" s="31">
        <v>36081</v>
      </c>
      <c r="G280" s="62">
        <v>0.57847222222222217</v>
      </c>
      <c r="H280" s="63">
        <v>30.6</v>
      </c>
      <c r="I280" s="63">
        <v>35.17</v>
      </c>
      <c r="J280" s="77">
        <v>15.836330000000002</v>
      </c>
      <c r="K280" s="77">
        <v>4.2746578000000017</v>
      </c>
      <c r="N280" s="34">
        <v>3.7709999999999999</v>
      </c>
      <c r="P280" s="33"/>
    </row>
    <row r="281" spans="1:16" ht="14" customHeight="1">
      <c r="A281" s="29">
        <v>280</v>
      </c>
      <c r="B281" s="26">
        <v>-81.023333333333326</v>
      </c>
      <c r="C281" s="26">
        <v>24.93</v>
      </c>
      <c r="D281" s="116">
        <v>70</v>
      </c>
      <c r="E281" s="30" t="s">
        <v>129</v>
      </c>
      <c r="F281" s="31">
        <v>36081</v>
      </c>
      <c r="G281" s="62">
        <v>0.6430555555555556</v>
      </c>
      <c r="H281" s="63">
        <v>30.6</v>
      </c>
      <c r="I281" s="63">
        <v>33.67</v>
      </c>
      <c r="J281" s="76">
        <v>7.2555720000000008</v>
      </c>
      <c r="K281" s="76">
        <v>2.3424905600000003</v>
      </c>
      <c r="N281" s="34">
        <v>0.58599999999999997</v>
      </c>
    </row>
    <row r="282" spans="1:16" ht="14" customHeight="1">
      <c r="A282" s="29">
        <v>281</v>
      </c>
      <c r="B282" s="26">
        <v>-81.093333333333334</v>
      </c>
      <c r="C282" s="26">
        <v>24.93</v>
      </c>
      <c r="D282" s="116">
        <v>69</v>
      </c>
      <c r="E282" s="30" t="s">
        <v>129</v>
      </c>
      <c r="F282" s="31">
        <v>36081</v>
      </c>
      <c r="G282" s="62">
        <v>0.68055555555555547</v>
      </c>
      <c r="H282" s="23">
        <v>30.7</v>
      </c>
      <c r="I282" s="23">
        <v>34.520000000000003</v>
      </c>
      <c r="J282" s="76">
        <v>9.0516000000000005</v>
      </c>
      <c r="K282" s="76">
        <v>2.8954798000000013</v>
      </c>
      <c r="N282" s="34">
        <v>3.0539999999999998</v>
      </c>
    </row>
    <row r="283" spans="1:16" ht="14" customHeight="1">
      <c r="A283" s="29">
        <v>282</v>
      </c>
      <c r="B283" s="26">
        <v>-81.163333333333327</v>
      </c>
      <c r="C283" s="26">
        <v>24.93</v>
      </c>
      <c r="D283" s="116">
        <v>68</v>
      </c>
      <c r="E283" s="30" t="s">
        <v>129</v>
      </c>
      <c r="F283" s="31">
        <v>36081</v>
      </c>
      <c r="G283" s="62">
        <v>0.75277777777777777</v>
      </c>
      <c r="H283" s="63">
        <v>30.7</v>
      </c>
      <c r="I283" s="63">
        <v>34.575000000000003</v>
      </c>
      <c r="J283" s="76">
        <v>10.6793</v>
      </c>
      <c r="K283" s="76">
        <v>2.7069842000000013</v>
      </c>
      <c r="N283" s="34">
        <v>2.879</v>
      </c>
    </row>
    <row r="284" spans="1:16" ht="14" customHeight="1">
      <c r="A284" s="29">
        <v>283</v>
      </c>
      <c r="B284" s="26">
        <v>-81.125</v>
      </c>
      <c r="C284" s="26">
        <v>25.028333333333332</v>
      </c>
      <c r="D284" s="116">
        <v>67</v>
      </c>
      <c r="E284" s="30" t="s">
        <v>129</v>
      </c>
      <c r="F284" s="31">
        <v>36081</v>
      </c>
      <c r="G284" s="62">
        <v>0.81805555555555554</v>
      </c>
      <c r="H284" s="63">
        <v>30.9</v>
      </c>
      <c r="I284" s="63">
        <v>34.64</v>
      </c>
      <c r="J284" s="76">
        <v>16.725609999999996</v>
      </c>
      <c r="K284" s="76">
        <v>5.3884810000000005</v>
      </c>
      <c r="N284" s="34">
        <v>0.39100000000000001</v>
      </c>
    </row>
    <row r="285" spans="1:16" ht="14" customHeight="1">
      <c r="A285" s="29">
        <v>284</v>
      </c>
      <c r="B285" s="26">
        <v>-81.108333333333334</v>
      </c>
      <c r="C285" s="26">
        <v>25.066666666666666</v>
      </c>
      <c r="D285" s="116">
        <v>66</v>
      </c>
      <c r="E285" s="30" t="s">
        <v>129</v>
      </c>
      <c r="F285" s="31">
        <v>36081</v>
      </c>
      <c r="G285" s="62">
        <v>0.83680555555555547</v>
      </c>
      <c r="H285" s="63">
        <v>30.8</v>
      </c>
      <c r="I285" s="63">
        <v>34.744999999999997</v>
      </c>
      <c r="J285" s="76">
        <v>6.7029480000000001</v>
      </c>
      <c r="K285" s="76">
        <v>2.4389456800000002</v>
      </c>
      <c r="N285" s="34">
        <v>2.383</v>
      </c>
    </row>
    <row r="286" spans="1:16" ht="14" customHeight="1">
      <c r="A286" s="29">
        <v>285</v>
      </c>
      <c r="B286" s="26">
        <v>-81.094999999999999</v>
      </c>
      <c r="C286" s="26">
        <v>25.098333333333333</v>
      </c>
      <c r="D286" s="116">
        <v>65</v>
      </c>
      <c r="E286" s="30" t="s">
        <v>129</v>
      </c>
      <c r="F286" s="31">
        <v>36081</v>
      </c>
      <c r="G286" s="62">
        <v>0.85416666666666663</v>
      </c>
      <c r="H286" s="63">
        <v>30.8</v>
      </c>
      <c r="I286" s="63">
        <v>35.57</v>
      </c>
      <c r="J286" s="76">
        <v>6.1820839999999997</v>
      </c>
      <c r="K286" s="76">
        <v>2.3218465599999991</v>
      </c>
      <c r="N286" s="34">
        <v>2.14</v>
      </c>
    </row>
    <row r="287" spans="1:16" ht="14" customHeight="1">
      <c r="A287" s="29">
        <v>286</v>
      </c>
      <c r="B287" s="26">
        <v>-81.155000000000001</v>
      </c>
      <c r="C287" s="26">
        <v>25.164999999999999</v>
      </c>
      <c r="D287" s="116">
        <v>64</v>
      </c>
      <c r="E287" s="30" t="s">
        <v>129</v>
      </c>
      <c r="F287" s="31">
        <v>36081</v>
      </c>
      <c r="G287" s="62">
        <v>0.88749999999999996</v>
      </c>
      <c r="H287" s="63">
        <v>30.5</v>
      </c>
      <c r="I287" s="63">
        <v>34.664999999999999</v>
      </c>
      <c r="J287" s="76">
        <v>4.4916579999999993</v>
      </c>
      <c r="K287" s="76">
        <v>1.3476403200000004</v>
      </c>
      <c r="N287" s="34">
        <v>0.64400000000000002</v>
      </c>
    </row>
    <row r="288" spans="1:16" ht="14" customHeight="1">
      <c r="A288" s="29">
        <v>287</v>
      </c>
      <c r="B288" s="26">
        <v>-81.196666666666673</v>
      </c>
      <c r="C288" s="26">
        <v>25.166666666666668</v>
      </c>
      <c r="D288" s="116">
        <v>63</v>
      </c>
      <c r="E288" s="30" t="s">
        <v>129</v>
      </c>
      <c r="F288" s="31">
        <v>36081</v>
      </c>
      <c r="G288" s="62">
        <v>0.90625</v>
      </c>
      <c r="H288" s="63">
        <v>30.4</v>
      </c>
      <c r="I288" s="63">
        <v>34.299999999999997</v>
      </c>
      <c r="J288" s="76">
        <v>5.5278280000000004</v>
      </c>
      <c r="K288" s="76">
        <v>0.97047443999999994</v>
      </c>
      <c r="N288" s="34">
        <v>0.45900000000000002</v>
      </c>
    </row>
    <row r="289" spans="1:17" ht="14" customHeight="1">
      <c r="A289" s="29">
        <v>288</v>
      </c>
      <c r="B289" s="26">
        <v>-81.23</v>
      </c>
      <c r="C289" s="26">
        <v>25.166666666666668</v>
      </c>
      <c r="D289" s="116">
        <v>62</v>
      </c>
      <c r="E289" s="30" t="s">
        <v>129</v>
      </c>
      <c r="F289" s="31">
        <v>36081</v>
      </c>
      <c r="G289" s="62">
        <v>0.92013888888888884</v>
      </c>
      <c r="H289" s="63">
        <v>30.3</v>
      </c>
      <c r="I289" s="63">
        <v>34.369999999999997</v>
      </c>
      <c r="J289" s="76">
        <v>11.925879999999999</v>
      </c>
      <c r="K289" s="76">
        <v>2.1842146000000011</v>
      </c>
      <c r="N289" s="34">
        <v>0.37</v>
      </c>
    </row>
    <row r="290" spans="1:17" ht="14" customHeight="1">
      <c r="A290" s="29">
        <v>289</v>
      </c>
      <c r="B290" s="26">
        <v>-81.271666666666661</v>
      </c>
      <c r="C290" s="26">
        <v>25.166666666666668</v>
      </c>
      <c r="D290" s="116">
        <v>61</v>
      </c>
      <c r="E290" s="30" t="s">
        <v>129</v>
      </c>
      <c r="F290" s="31">
        <v>36081</v>
      </c>
      <c r="G290" s="62">
        <v>0.9375</v>
      </c>
      <c r="H290" s="63">
        <v>30.3</v>
      </c>
      <c r="I290" s="63">
        <v>34.604999999999997</v>
      </c>
      <c r="J290" s="76">
        <v>10.34582</v>
      </c>
      <c r="K290" s="76">
        <v>1.5718023999999995</v>
      </c>
      <c r="N290" s="34">
        <v>0.623</v>
      </c>
    </row>
    <row r="291" spans="1:17" ht="14" customHeight="1">
      <c r="A291" s="29">
        <v>290</v>
      </c>
      <c r="B291" s="26">
        <v>-81.33</v>
      </c>
      <c r="C291" s="26">
        <v>25.166666666666668</v>
      </c>
      <c r="D291" s="116">
        <v>60</v>
      </c>
      <c r="E291" s="30" t="s">
        <v>129</v>
      </c>
      <c r="F291" s="31">
        <v>36081</v>
      </c>
      <c r="G291" s="62">
        <v>0.9604166666666667</v>
      </c>
      <c r="H291" s="63">
        <v>30.2</v>
      </c>
      <c r="I291" s="63">
        <v>34.615000000000002</v>
      </c>
      <c r="J291" s="76">
        <v>5.1443259999999995</v>
      </c>
      <c r="K291" s="76">
        <v>1.1511412000000001</v>
      </c>
      <c r="N291" s="34">
        <v>0.79500000000000004</v>
      </c>
    </row>
    <row r="292" spans="1:17" ht="14" customHeight="1">
      <c r="A292" s="29">
        <v>291</v>
      </c>
      <c r="B292" s="26">
        <v>-81.48833333333333</v>
      </c>
      <c r="C292" s="26">
        <v>25.166666666666668</v>
      </c>
      <c r="D292" s="116">
        <v>59</v>
      </c>
      <c r="E292" s="30" t="s">
        <v>129</v>
      </c>
      <c r="F292" s="31">
        <v>36082</v>
      </c>
      <c r="G292" s="62">
        <v>0.71944444444444444</v>
      </c>
      <c r="H292" s="63">
        <v>29.8</v>
      </c>
      <c r="I292" s="63">
        <v>34.74</v>
      </c>
      <c r="J292" s="76">
        <v>1.9905579999999996</v>
      </c>
      <c r="K292" s="76">
        <v>0.49648820000000027</v>
      </c>
      <c r="N292" s="34">
        <v>0.52800000000000002</v>
      </c>
    </row>
    <row r="293" spans="1:17" ht="14" customHeight="1">
      <c r="A293" s="29">
        <v>292</v>
      </c>
      <c r="B293" s="26">
        <v>-81.650000000000006</v>
      </c>
      <c r="C293" s="26">
        <v>25.168333333333333</v>
      </c>
      <c r="D293" s="116">
        <v>58</v>
      </c>
      <c r="E293" s="30" t="s">
        <v>129</v>
      </c>
      <c r="F293" s="31">
        <v>36082</v>
      </c>
      <c r="G293" s="62">
        <v>0.76458333333333339</v>
      </c>
      <c r="H293" s="63">
        <v>29.7</v>
      </c>
      <c r="I293" s="63">
        <v>34.71</v>
      </c>
      <c r="J293" s="76">
        <v>1.657872</v>
      </c>
      <c r="K293" s="76">
        <v>0.59603992000000006</v>
      </c>
      <c r="N293" s="34">
        <v>0.51100000000000001</v>
      </c>
    </row>
    <row r="294" spans="1:17" ht="14" customHeight="1">
      <c r="A294" s="29">
        <v>293</v>
      </c>
      <c r="B294" s="26">
        <v>-81.265000000000001</v>
      </c>
      <c r="C294" s="26">
        <v>25.351666666666667</v>
      </c>
      <c r="D294" s="116">
        <v>57</v>
      </c>
      <c r="E294" s="30" t="s">
        <v>129</v>
      </c>
      <c r="F294" s="31">
        <v>36083</v>
      </c>
      <c r="G294" s="62">
        <v>0.48402777777777778</v>
      </c>
      <c r="H294" s="63">
        <v>28.4</v>
      </c>
      <c r="I294" s="63">
        <v>35.015000000000001</v>
      </c>
      <c r="J294" s="76">
        <v>1.8484320000000001</v>
      </c>
      <c r="K294" s="76">
        <v>1.5122365199999999</v>
      </c>
      <c r="N294" s="34">
        <v>0.73799999999999999</v>
      </c>
    </row>
    <row r="295" spans="1:17" ht="14" customHeight="1">
      <c r="A295" s="29">
        <v>294</v>
      </c>
      <c r="B295" s="26">
        <v>-81.23</v>
      </c>
      <c r="C295" s="26">
        <v>25.35</v>
      </c>
      <c r="D295" s="116">
        <v>56</v>
      </c>
      <c r="E295" s="30" t="s">
        <v>129</v>
      </c>
      <c r="F295" s="31">
        <v>36083</v>
      </c>
      <c r="G295" s="62">
        <v>0.4993055555555555</v>
      </c>
      <c r="H295" s="63">
        <v>28.3</v>
      </c>
      <c r="I295" s="63">
        <v>33.604999999999997</v>
      </c>
      <c r="J295" s="76">
        <v>4.989495999999999</v>
      </c>
      <c r="K295" s="76">
        <v>2.2191505999999999</v>
      </c>
      <c r="N295" s="34">
        <v>0.30599999999999999</v>
      </c>
    </row>
    <row r="296" spans="1:17" ht="14" customHeight="1">
      <c r="A296" s="29">
        <v>295</v>
      </c>
      <c r="B296" s="26">
        <v>-81.194999999999993</v>
      </c>
      <c r="C296" s="26">
        <v>25.348333333333333</v>
      </c>
      <c r="D296" s="116">
        <v>55</v>
      </c>
      <c r="E296" s="30" t="s">
        <v>129</v>
      </c>
      <c r="F296" s="31">
        <v>36083</v>
      </c>
      <c r="G296" s="62">
        <v>0.51388888888888895</v>
      </c>
      <c r="H296" s="63">
        <v>28.1</v>
      </c>
      <c r="I296" s="63">
        <v>32.93</v>
      </c>
      <c r="J296" s="76">
        <v>8.1742300000000014</v>
      </c>
      <c r="K296" s="76">
        <v>2.9606672000000009</v>
      </c>
      <c r="N296" s="34">
        <v>0.31900000000000001</v>
      </c>
    </row>
    <row r="297" spans="1:17" ht="14" customHeight="1">
      <c r="A297" s="29">
        <v>296</v>
      </c>
      <c r="B297" s="26">
        <v>-81.156666666666666</v>
      </c>
      <c r="C297" s="26">
        <v>25.344999999999999</v>
      </c>
      <c r="D297" s="116">
        <v>54</v>
      </c>
      <c r="E297" s="30" t="s">
        <v>129</v>
      </c>
      <c r="F297" s="31">
        <v>36083</v>
      </c>
      <c r="G297" s="62">
        <v>0.53194444444444444</v>
      </c>
      <c r="H297" s="63">
        <v>28.2</v>
      </c>
      <c r="I297" s="63">
        <v>29.13</v>
      </c>
      <c r="J297" s="76">
        <v>10.341850000000001</v>
      </c>
      <c r="K297" s="76">
        <v>4.1764400000000013</v>
      </c>
      <c r="N297" s="34">
        <v>1.9590000000000001</v>
      </c>
    </row>
    <row r="298" spans="1:17" ht="14" customHeight="1">
      <c r="A298" s="29">
        <v>297</v>
      </c>
      <c r="B298" s="26">
        <v>-81.224999999999994</v>
      </c>
      <c r="C298" s="26">
        <v>25.451666666666668</v>
      </c>
      <c r="D298" s="116">
        <v>53</v>
      </c>
      <c r="E298" s="30" t="s">
        <v>129</v>
      </c>
      <c r="F298" s="31">
        <v>36083</v>
      </c>
      <c r="G298" s="62">
        <v>0.58750000000000002</v>
      </c>
      <c r="H298" s="63">
        <v>28</v>
      </c>
      <c r="I298" s="63">
        <v>33.145000000000003</v>
      </c>
      <c r="J298" s="76">
        <v>3.4149939999999992</v>
      </c>
      <c r="K298" s="76">
        <v>1.7737166000000006</v>
      </c>
      <c r="N298" s="34">
        <v>0.64100000000000001</v>
      </c>
    </row>
    <row r="299" spans="1:17" ht="14" customHeight="1">
      <c r="A299" s="29">
        <v>298</v>
      </c>
      <c r="B299" s="26">
        <v>-81.25833333333334</v>
      </c>
      <c r="C299" s="26">
        <v>25.453333333333333</v>
      </c>
      <c r="D299" s="116">
        <v>52</v>
      </c>
      <c r="E299" s="30" t="s">
        <v>129</v>
      </c>
      <c r="F299" s="31">
        <v>36083</v>
      </c>
      <c r="G299" s="62">
        <v>0.6020833333333333</v>
      </c>
      <c r="H299" s="63">
        <v>28.1</v>
      </c>
      <c r="I299" s="63">
        <v>33.655000000000001</v>
      </c>
      <c r="J299" s="76">
        <v>3.6357260000000005</v>
      </c>
      <c r="K299" s="76">
        <v>1.4822868400000004</v>
      </c>
      <c r="N299" s="34">
        <v>0.32100000000000001</v>
      </c>
    </row>
    <row r="300" spans="1:17" ht="14" customHeight="1">
      <c r="A300" s="29">
        <v>299</v>
      </c>
      <c r="B300" s="26">
        <v>-81.306666666666672</v>
      </c>
      <c r="C300" s="26">
        <v>25.453333333333333</v>
      </c>
      <c r="D300" s="116">
        <v>51</v>
      </c>
      <c r="E300" s="30" t="s">
        <v>129</v>
      </c>
      <c r="F300" s="31">
        <v>36083</v>
      </c>
      <c r="G300" s="62">
        <v>0.62013888888888891</v>
      </c>
      <c r="H300" s="63">
        <v>28.3</v>
      </c>
      <c r="I300" s="63">
        <v>34.06</v>
      </c>
      <c r="J300" s="76">
        <v>2.8814259999999998</v>
      </c>
      <c r="K300" s="76">
        <v>1.0061091600000009</v>
      </c>
      <c r="N300" s="34">
        <v>0.23100000000000001</v>
      </c>
    </row>
    <row r="301" spans="1:17" ht="14" customHeight="1">
      <c r="A301" s="29">
        <v>300</v>
      </c>
      <c r="B301" s="26">
        <v>-81.344999999999999</v>
      </c>
      <c r="C301" s="26">
        <v>25.453333333333333</v>
      </c>
      <c r="D301" s="116">
        <v>50</v>
      </c>
      <c r="E301" s="30" t="s">
        <v>129</v>
      </c>
      <c r="F301" s="31">
        <v>36083</v>
      </c>
      <c r="G301" s="62">
        <v>0.64166666666666672</v>
      </c>
      <c r="H301" s="63">
        <v>28.8</v>
      </c>
      <c r="I301" s="63">
        <v>35.32</v>
      </c>
      <c r="J301" s="76">
        <v>1.8841619999999999</v>
      </c>
      <c r="K301" s="76">
        <v>0.46233031999999985</v>
      </c>
      <c r="N301" s="34">
        <v>0.32200000000000001</v>
      </c>
    </row>
    <row r="302" spans="1:17" ht="14" customHeight="1">
      <c r="A302" s="29">
        <v>301</v>
      </c>
      <c r="B302" s="26">
        <v>-81.293333333333337</v>
      </c>
      <c r="C302" s="26">
        <v>25.58</v>
      </c>
      <c r="D302" s="116">
        <v>49</v>
      </c>
      <c r="E302" s="30" t="s">
        <v>129</v>
      </c>
      <c r="F302" s="31">
        <v>36083</v>
      </c>
      <c r="G302" s="62">
        <v>0.69166666666666676</v>
      </c>
      <c r="H302" s="63">
        <v>28.6</v>
      </c>
      <c r="I302" s="63">
        <v>32.85</v>
      </c>
      <c r="J302" s="76">
        <v>3.6627220000000005</v>
      </c>
      <c r="K302" s="76">
        <v>1.0252128</v>
      </c>
      <c r="N302" s="34">
        <v>0.40200000000000002</v>
      </c>
    </row>
    <row r="303" spans="1:17" ht="14" customHeight="1">
      <c r="A303" s="29">
        <v>302</v>
      </c>
      <c r="B303" s="26">
        <v>-81.328333333333333</v>
      </c>
      <c r="C303" s="26">
        <v>25.583333333333332</v>
      </c>
      <c r="D303" s="117">
        <v>48</v>
      </c>
      <c r="E303" s="35" t="s">
        <v>129</v>
      </c>
      <c r="F303" s="31">
        <v>36083</v>
      </c>
      <c r="G303" s="62">
        <v>0.7055555555555556</v>
      </c>
      <c r="H303" s="63">
        <v>28.6</v>
      </c>
      <c r="I303" s="63">
        <v>33</v>
      </c>
      <c r="J303" s="77">
        <v>2.6471960000000001</v>
      </c>
      <c r="K303" s="77">
        <v>0.66549904000000026</v>
      </c>
      <c r="L303" s="33"/>
      <c r="M303" s="32"/>
      <c r="N303" s="33">
        <v>0.499</v>
      </c>
      <c r="P303" s="33"/>
      <c r="Q303" s="33"/>
    </row>
    <row r="304" spans="1:17" ht="14" customHeight="1">
      <c r="A304" s="29">
        <v>303</v>
      </c>
      <c r="B304" s="26">
        <v>-81.364999999999995</v>
      </c>
      <c r="C304" s="26">
        <v>25.583333333333332</v>
      </c>
      <c r="D304" s="116">
        <v>47</v>
      </c>
      <c r="E304" s="30" t="s">
        <v>129</v>
      </c>
      <c r="F304" s="31">
        <v>36083</v>
      </c>
      <c r="G304" s="62">
        <v>0.71805555555555556</v>
      </c>
      <c r="H304" s="63">
        <v>28.7</v>
      </c>
      <c r="I304" s="63">
        <v>33.89</v>
      </c>
      <c r="J304" s="76">
        <v>2.7710600000000003</v>
      </c>
      <c r="K304" s="76">
        <v>0.69481351999999985</v>
      </c>
      <c r="N304" s="34">
        <v>0.24</v>
      </c>
    </row>
    <row r="305" spans="1:14" ht="14" customHeight="1">
      <c r="A305" s="29">
        <v>304</v>
      </c>
      <c r="B305" s="26">
        <v>-81.406666666666666</v>
      </c>
      <c r="C305" s="26">
        <v>25.583333333333332</v>
      </c>
      <c r="D305" s="116">
        <v>46</v>
      </c>
      <c r="E305" s="30" t="s">
        <v>129</v>
      </c>
      <c r="F305" s="31">
        <v>36083</v>
      </c>
      <c r="G305" s="62">
        <v>0.73263888888888884</v>
      </c>
      <c r="H305" s="63">
        <v>28.9</v>
      </c>
      <c r="I305" s="63">
        <v>34.729999999999997</v>
      </c>
      <c r="J305" s="76">
        <v>2.2962480000000003</v>
      </c>
      <c r="K305" s="76">
        <v>0.49042203999999967</v>
      </c>
      <c r="N305" s="34">
        <v>0.57899999999999996</v>
      </c>
    </row>
    <row r="306" spans="1:14" ht="14" customHeight="1">
      <c r="A306" s="29">
        <v>305</v>
      </c>
      <c r="B306" s="26">
        <v>-81.468333333333334</v>
      </c>
      <c r="C306" s="26">
        <v>25.583333333333332</v>
      </c>
      <c r="D306" s="116">
        <v>45</v>
      </c>
      <c r="E306" s="30" t="s">
        <v>129</v>
      </c>
      <c r="F306" s="31">
        <v>36083</v>
      </c>
      <c r="G306" s="62">
        <v>0.75069444444444444</v>
      </c>
      <c r="H306" s="63">
        <v>29</v>
      </c>
      <c r="I306" s="63">
        <v>34.935000000000002</v>
      </c>
      <c r="J306" s="76">
        <v>2.33833</v>
      </c>
      <c r="K306" s="76">
        <v>0.55522832</v>
      </c>
      <c r="N306" s="34">
        <v>0.45900000000000002</v>
      </c>
    </row>
    <row r="307" spans="1:14" ht="14" customHeight="1">
      <c r="A307" s="29">
        <v>306</v>
      </c>
      <c r="B307" s="26">
        <v>-81.66</v>
      </c>
      <c r="C307" s="26">
        <v>25.583333333333332</v>
      </c>
      <c r="D307" s="116">
        <v>44</v>
      </c>
      <c r="E307" s="30" t="s">
        <v>129</v>
      </c>
      <c r="F307" s="31">
        <v>36083</v>
      </c>
      <c r="G307" s="62">
        <v>0.97986111111111107</v>
      </c>
      <c r="H307" s="63">
        <v>29.1</v>
      </c>
      <c r="I307" s="63">
        <v>34.880000000000003</v>
      </c>
      <c r="J307" s="76">
        <v>1.6975719999999999</v>
      </c>
      <c r="K307" s="76">
        <v>0.32993876000000022</v>
      </c>
      <c r="N307" s="34">
        <v>0.23200000000000001</v>
      </c>
    </row>
    <row r="308" spans="1:14" ht="14" customHeight="1">
      <c r="A308" s="29">
        <v>307</v>
      </c>
      <c r="B308" s="26">
        <v>-81.849999999999994</v>
      </c>
      <c r="C308" s="26">
        <v>25.583333333333332</v>
      </c>
      <c r="D308" s="116">
        <v>43</v>
      </c>
      <c r="E308" s="30" t="s">
        <v>129</v>
      </c>
      <c r="F308" s="31">
        <v>36084</v>
      </c>
      <c r="G308" s="62">
        <v>0.50763888888888886</v>
      </c>
      <c r="H308" s="63">
        <v>28.5</v>
      </c>
      <c r="I308" s="63">
        <v>34.704999999999998</v>
      </c>
      <c r="J308" s="76">
        <v>3.6674860000000002</v>
      </c>
      <c r="K308" s="76">
        <v>0.57437959999999977</v>
      </c>
      <c r="N308" s="34">
        <v>0.45200000000000001</v>
      </c>
    </row>
    <row r="309" spans="1:14" ht="14" customHeight="1">
      <c r="A309" s="29">
        <v>308</v>
      </c>
      <c r="B309" s="26">
        <v>-81.843333333333334</v>
      </c>
      <c r="C309" s="26">
        <v>26.223333333333333</v>
      </c>
      <c r="D309" s="116">
        <v>35</v>
      </c>
      <c r="E309" s="30" t="s">
        <v>129</v>
      </c>
      <c r="F309" s="31">
        <v>36085</v>
      </c>
      <c r="G309" s="62">
        <v>0.58680555555555558</v>
      </c>
      <c r="H309" s="63">
        <v>27.82</v>
      </c>
      <c r="I309" s="63">
        <v>33.25</v>
      </c>
      <c r="J309" s="76">
        <v>4.0041419999999999</v>
      </c>
      <c r="K309" s="76">
        <v>1.2308588000000009</v>
      </c>
      <c r="N309" s="34">
        <v>0.25</v>
      </c>
    </row>
    <row r="310" spans="1:14" ht="14" customHeight="1">
      <c r="A310" s="29">
        <v>309</v>
      </c>
      <c r="B310" s="26">
        <v>-81.901666666666671</v>
      </c>
      <c r="C310" s="26">
        <v>26.201666666666668</v>
      </c>
      <c r="D310" s="116">
        <v>36</v>
      </c>
      <c r="E310" s="30" t="s">
        <v>129</v>
      </c>
      <c r="F310" s="31">
        <v>36085</v>
      </c>
      <c r="G310" s="62">
        <v>0.6166666666666667</v>
      </c>
      <c r="H310" s="63">
        <v>28.11</v>
      </c>
      <c r="I310" s="63">
        <v>33.78</v>
      </c>
      <c r="J310" s="76">
        <v>0.43669999999999998</v>
      </c>
      <c r="K310" s="76">
        <v>0.2164126400000001</v>
      </c>
      <c r="N310" s="34">
        <v>0.36499999999999999</v>
      </c>
    </row>
    <row r="311" spans="1:14" ht="14" customHeight="1">
      <c r="A311" s="29">
        <v>310</v>
      </c>
      <c r="B311" s="26">
        <v>-81.978333333333339</v>
      </c>
      <c r="C311" s="26">
        <v>26.181666666666668</v>
      </c>
      <c r="D311" s="116">
        <v>37</v>
      </c>
      <c r="E311" s="30" t="s">
        <v>129</v>
      </c>
      <c r="F311" s="31">
        <v>36085</v>
      </c>
      <c r="G311" s="62">
        <v>0.64027777777777783</v>
      </c>
      <c r="H311" s="63">
        <v>27.9</v>
      </c>
      <c r="I311" s="63">
        <v>33.54</v>
      </c>
      <c r="J311" s="76">
        <v>0.38350200000000001</v>
      </c>
      <c r="K311" s="76">
        <v>0.17113876000000011</v>
      </c>
      <c r="N311" s="34">
        <v>0.71799999999999997</v>
      </c>
    </row>
    <row r="312" spans="1:14" ht="14" customHeight="1">
      <c r="A312" s="29">
        <v>311</v>
      </c>
      <c r="B312" s="26">
        <v>-82.061666666666667</v>
      </c>
      <c r="C312" s="26">
        <v>26.158333333333335</v>
      </c>
      <c r="D312" s="116">
        <v>38</v>
      </c>
      <c r="E312" s="30" t="s">
        <v>129</v>
      </c>
      <c r="F312" s="31">
        <v>36085</v>
      </c>
      <c r="G312" s="62">
        <v>0.66805555555555562</v>
      </c>
      <c r="H312" s="63">
        <v>28.1</v>
      </c>
      <c r="I312" s="63">
        <v>33.54</v>
      </c>
      <c r="J312" s="76">
        <v>0.42558399999999996</v>
      </c>
      <c r="K312" s="76">
        <v>0.1686138400000001</v>
      </c>
      <c r="N312" s="34">
        <v>0.41399999999999998</v>
      </c>
    </row>
    <row r="313" spans="1:14" ht="14" customHeight="1">
      <c r="A313" s="29">
        <v>312</v>
      </c>
      <c r="B313" s="26">
        <v>-81.768333333333331</v>
      </c>
      <c r="C313" s="26">
        <v>25.95</v>
      </c>
      <c r="D313" s="116">
        <v>34</v>
      </c>
      <c r="E313" s="30" t="s">
        <v>129</v>
      </c>
      <c r="F313" s="31">
        <v>36085</v>
      </c>
      <c r="G313" s="62">
        <v>0.77777777777777779</v>
      </c>
      <c r="H313" s="63">
        <v>27.898</v>
      </c>
      <c r="I313" s="63">
        <v>33.29</v>
      </c>
      <c r="J313" s="76">
        <v>4.5107139999999992</v>
      </c>
      <c r="K313" s="76">
        <v>1.0946084000000011</v>
      </c>
      <c r="N313" s="34">
        <v>0.28299999999999997</v>
      </c>
    </row>
    <row r="314" spans="1:14" ht="14" customHeight="1">
      <c r="A314" s="29">
        <v>313</v>
      </c>
      <c r="B314" s="26">
        <v>-81.8</v>
      </c>
      <c r="C314" s="26">
        <v>25.913333333333334</v>
      </c>
      <c r="D314" s="116">
        <v>33</v>
      </c>
      <c r="E314" s="30" t="s">
        <v>129</v>
      </c>
      <c r="F314" s="31">
        <v>36085</v>
      </c>
      <c r="G314" s="62">
        <v>0.79305555555555562</v>
      </c>
      <c r="H314" s="63">
        <v>28.2</v>
      </c>
      <c r="I314" s="63">
        <v>33.64</v>
      </c>
      <c r="J314" s="76">
        <v>2.9981439999999999</v>
      </c>
      <c r="K314" s="76">
        <v>0.51738627999999975</v>
      </c>
      <c r="N314" s="34">
        <v>0.52</v>
      </c>
    </row>
    <row r="315" spans="1:14" ht="14" customHeight="1">
      <c r="A315" s="29">
        <v>314</v>
      </c>
      <c r="B315" s="26">
        <v>-81.833333333333329</v>
      </c>
      <c r="C315" s="26">
        <v>25.873333333333335</v>
      </c>
      <c r="D315" s="116">
        <v>32</v>
      </c>
      <c r="E315" s="30" t="s">
        <v>129</v>
      </c>
      <c r="F315" s="31">
        <v>36085</v>
      </c>
      <c r="G315" s="62">
        <v>0.80972222222222223</v>
      </c>
      <c r="H315" s="63">
        <v>28.3</v>
      </c>
      <c r="I315" s="63">
        <v>34.14</v>
      </c>
      <c r="J315" s="76">
        <v>3.9160079999999997</v>
      </c>
      <c r="K315" s="76">
        <v>0.48576920000000007</v>
      </c>
      <c r="N315" s="34">
        <v>0.35599999999999998</v>
      </c>
    </row>
    <row r="316" spans="1:14" ht="14" customHeight="1">
      <c r="A316" s="29">
        <v>315</v>
      </c>
      <c r="B316" s="26">
        <v>-81.944999999999993</v>
      </c>
      <c r="C316" s="26">
        <v>25.741666666666667</v>
      </c>
      <c r="D316" s="116">
        <v>31</v>
      </c>
      <c r="E316" s="30" t="s">
        <v>129</v>
      </c>
      <c r="F316" s="31">
        <v>36085</v>
      </c>
      <c r="G316" s="62">
        <v>0.86388888888888893</v>
      </c>
      <c r="H316" s="63">
        <v>27.7</v>
      </c>
      <c r="I316" s="63">
        <v>34.74</v>
      </c>
      <c r="J316" s="76">
        <v>1.9040119999999998</v>
      </c>
      <c r="K316" s="76">
        <v>0.34905828000000017</v>
      </c>
      <c r="N316" s="34">
        <v>0.25700000000000001</v>
      </c>
    </row>
    <row r="317" spans="1:14" ht="14" customHeight="1">
      <c r="A317" s="29">
        <v>316</v>
      </c>
      <c r="B317" s="26">
        <v>-82.21</v>
      </c>
      <c r="C317" s="26">
        <v>25.401666666666667</v>
      </c>
      <c r="D317" s="116">
        <v>30</v>
      </c>
      <c r="E317" s="30" t="s">
        <v>129</v>
      </c>
      <c r="F317" s="31">
        <v>36086</v>
      </c>
      <c r="G317" s="62">
        <v>0.52847222222222223</v>
      </c>
      <c r="H317" s="63">
        <v>27.6</v>
      </c>
      <c r="I317" s="63">
        <v>34.64</v>
      </c>
      <c r="J317" s="76">
        <v>0.27234199999999997</v>
      </c>
      <c r="K317" s="76">
        <v>0.10387108</v>
      </c>
      <c r="N317" s="34">
        <v>0.621</v>
      </c>
    </row>
    <row r="318" spans="1:14" ht="14" customHeight="1">
      <c r="A318" s="29">
        <v>317</v>
      </c>
      <c r="B318" s="26">
        <v>-82.481669999999994</v>
      </c>
      <c r="C318" s="26">
        <v>25.063330000000001</v>
      </c>
      <c r="D318" s="116">
        <v>29</v>
      </c>
      <c r="E318" s="30" t="s">
        <v>129</v>
      </c>
      <c r="F318" s="31">
        <v>36086</v>
      </c>
      <c r="G318" s="62">
        <v>0.67638888888888893</v>
      </c>
      <c r="H318" s="63">
        <v>27.7</v>
      </c>
      <c r="I318" s="63">
        <v>34.74</v>
      </c>
      <c r="J318" s="76">
        <v>0.30092599999999997</v>
      </c>
      <c r="K318" s="76">
        <v>6.0137559999999986E-2</v>
      </c>
      <c r="N318" s="34">
        <v>0.57099999999999995</v>
      </c>
    </row>
    <row r="319" spans="1:14" ht="14" customHeight="1">
      <c r="A319" s="29">
        <v>318</v>
      </c>
      <c r="B319" s="26">
        <v>-82.745000000000005</v>
      </c>
      <c r="C319" s="26">
        <v>24.728333333333332</v>
      </c>
      <c r="D319" s="116">
        <v>28</v>
      </c>
      <c r="E319" s="30" t="s">
        <v>129</v>
      </c>
      <c r="F319" s="31">
        <v>36086</v>
      </c>
      <c r="G319" s="62">
        <v>0.8125</v>
      </c>
      <c r="H319" s="63">
        <v>26.9</v>
      </c>
      <c r="I319" s="63">
        <v>35.64</v>
      </c>
      <c r="J319" s="76">
        <v>0.73127399999999998</v>
      </c>
      <c r="K319" s="76">
        <v>0.13814012000000009</v>
      </c>
      <c r="N319" s="34">
        <v>0.318</v>
      </c>
    </row>
    <row r="320" spans="1:14" ht="14" customHeight="1">
      <c r="A320" s="29">
        <v>319</v>
      </c>
      <c r="B320" s="26">
        <v>-82.617000000000004</v>
      </c>
      <c r="C320" s="26">
        <v>24.899000000000001</v>
      </c>
      <c r="D320" s="116">
        <v>28.5</v>
      </c>
      <c r="E320" s="30" t="s">
        <v>129</v>
      </c>
      <c r="F320" s="31">
        <v>36086</v>
      </c>
      <c r="G320" s="62">
        <v>0.82777777777777783</v>
      </c>
      <c r="H320" s="64">
        <v>27.7</v>
      </c>
      <c r="I320" s="64">
        <v>35.141999999999996</v>
      </c>
      <c r="J320" s="76">
        <v>0.27313599999999993</v>
      </c>
      <c r="K320" s="76">
        <v>3.7429160000000045E-2</v>
      </c>
      <c r="N320" s="34">
        <v>0.16400000000000001</v>
      </c>
    </row>
    <row r="321" spans="1:16" ht="14" customHeight="1">
      <c r="A321" s="29">
        <v>320</v>
      </c>
      <c r="B321" s="26">
        <v>-81.828333333333333</v>
      </c>
      <c r="C321" s="26">
        <v>24.536670000000001</v>
      </c>
      <c r="D321" s="116">
        <v>24</v>
      </c>
      <c r="E321" s="30" t="s">
        <v>129</v>
      </c>
      <c r="F321" s="31">
        <v>36088</v>
      </c>
      <c r="G321" s="62">
        <v>0.48680555555555555</v>
      </c>
      <c r="H321" s="63">
        <v>27.5</v>
      </c>
      <c r="I321" s="63">
        <v>34.57</v>
      </c>
      <c r="J321" s="76">
        <v>4.6576040000000001</v>
      </c>
      <c r="K321" s="76">
        <v>0.97465088000000044</v>
      </c>
      <c r="N321" s="34">
        <v>3.7149999999999999</v>
      </c>
    </row>
    <row r="322" spans="1:16" ht="14" customHeight="1">
      <c r="A322" s="29">
        <v>321</v>
      </c>
      <c r="B322" s="26">
        <v>-81.828333333333333</v>
      </c>
      <c r="C322" s="26">
        <v>24.488330000000001</v>
      </c>
      <c r="D322" s="116">
        <v>23</v>
      </c>
      <c r="E322" s="30" t="s">
        <v>129</v>
      </c>
      <c r="F322" s="31">
        <v>36088</v>
      </c>
      <c r="G322" s="62">
        <v>0.50555555555555554</v>
      </c>
      <c r="H322" s="63">
        <v>27.56</v>
      </c>
      <c r="I322" s="63">
        <v>35.130000000000003</v>
      </c>
      <c r="J322" s="76">
        <v>2.2803679999999997</v>
      </c>
      <c r="K322" s="76">
        <v>0.49704400000000021</v>
      </c>
      <c r="N322" s="34">
        <v>0.96299999999999997</v>
      </c>
    </row>
    <row r="323" spans="1:16" ht="14" customHeight="1">
      <c r="A323" s="29">
        <v>322</v>
      </c>
      <c r="B323" s="26">
        <v>-81.828329999999994</v>
      </c>
      <c r="C323" s="26">
        <v>24.454999999999998</v>
      </c>
      <c r="D323" s="116">
        <v>22</v>
      </c>
      <c r="E323" s="30" t="s">
        <v>129</v>
      </c>
      <c r="F323" s="31">
        <v>36088</v>
      </c>
      <c r="G323" s="62">
        <v>0.51736111111111105</v>
      </c>
      <c r="H323" s="63">
        <v>27.9</v>
      </c>
      <c r="I323" s="63">
        <v>35.44</v>
      </c>
      <c r="J323" s="76">
        <v>1.1536820000000003</v>
      </c>
      <c r="K323" s="76">
        <v>0.26700631999999991</v>
      </c>
      <c r="N323" s="34">
        <v>0.67800000000000005</v>
      </c>
    </row>
    <row r="324" spans="1:16" ht="14" customHeight="1">
      <c r="A324" s="29">
        <v>323</v>
      </c>
      <c r="B324" s="26">
        <v>-81.418333333333294</v>
      </c>
      <c r="C324" s="26">
        <v>24.608329999999999</v>
      </c>
      <c r="D324" s="116">
        <v>19</v>
      </c>
      <c r="E324" s="30" t="s">
        <v>129</v>
      </c>
      <c r="F324" s="31">
        <v>36088</v>
      </c>
      <c r="G324" s="62">
        <v>0.64375000000000004</v>
      </c>
      <c r="H324" s="63">
        <v>27.8</v>
      </c>
      <c r="I324" s="63">
        <v>34.94</v>
      </c>
      <c r="J324" s="76">
        <v>1.7237740000000001</v>
      </c>
      <c r="K324" s="76">
        <v>0.30962823999999989</v>
      </c>
      <c r="N324" s="34">
        <v>0.80900000000000005</v>
      </c>
    </row>
    <row r="325" spans="1:16" ht="14" customHeight="1">
      <c r="A325" s="29">
        <v>324</v>
      </c>
      <c r="B325" s="26">
        <v>-81.418333333333294</v>
      </c>
      <c r="C325" s="26">
        <v>24.5766666666667</v>
      </c>
      <c r="D325" s="116">
        <v>20</v>
      </c>
      <c r="E325" s="30" t="s">
        <v>129</v>
      </c>
      <c r="F325" s="31">
        <v>36088</v>
      </c>
      <c r="G325" s="62">
        <v>0.65694444444444444</v>
      </c>
      <c r="H325" s="63">
        <v>27.9</v>
      </c>
      <c r="I325" s="63">
        <v>35.24</v>
      </c>
      <c r="J325" s="76">
        <v>1.169562</v>
      </c>
      <c r="K325" s="76">
        <v>0.18463676000000015</v>
      </c>
      <c r="N325" s="34">
        <v>1.014</v>
      </c>
    </row>
    <row r="326" spans="1:16" ht="14" customHeight="1">
      <c r="A326" s="29">
        <v>325</v>
      </c>
      <c r="B326" s="26">
        <v>-81.413330000000002</v>
      </c>
      <c r="C326" s="26">
        <v>24.536666666666701</v>
      </c>
      <c r="D326" s="116">
        <v>21</v>
      </c>
      <c r="E326" s="30" t="s">
        <v>129</v>
      </c>
      <c r="F326" s="31">
        <v>36088</v>
      </c>
      <c r="G326" s="62">
        <v>0.68680555555555556</v>
      </c>
      <c r="H326" s="63">
        <v>28.6</v>
      </c>
      <c r="I326" s="63">
        <v>35.840000000000003</v>
      </c>
      <c r="J326" s="76">
        <v>0.231848</v>
      </c>
      <c r="K326" s="76">
        <v>0</v>
      </c>
      <c r="N326" s="34">
        <v>0.317</v>
      </c>
    </row>
    <row r="327" spans="1:16" ht="14" customHeight="1">
      <c r="A327" s="29">
        <v>326</v>
      </c>
      <c r="B327" s="26">
        <v>-81.204999999999998</v>
      </c>
      <c r="C327" s="26">
        <v>24.673300000000001</v>
      </c>
      <c r="D327" s="116">
        <v>16</v>
      </c>
      <c r="E327" s="30" t="s">
        <v>129</v>
      </c>
      <c r="F327" s="31">
        <v>36088</v>
      </c>
      <c r="G327" s="62">
        <v>0.76597222222222217</v>
      </c>
      <c r="H327" s="63">
        <v>28.274000000000001</v>
      </c>
      <c r="I327" s="63">
        <v>35.54</v>
      </c>
      <c r="J327" s="76">
        <v>0.68125199999999997</v>
      </c>
      <c r="K327" s="76">
        <v>8.8006960000000023E-2</v>
      </c>
      <c r="N327" s="34">
        <v>1.1160000000000001</v>
      </c>
    </row>
    <row r="328" spans="1:16" ht="14" customHeight="1">
      <c r="A328" s="29">
        <v>327</v>
      </c>
      <c r="B328" s="26">
        <v>-81.1933333333333</v>
      </c>
      <c r="C328" s="26">
        <v>24.6383333333333</v>
      </c>
      <c r="D328" s="116">
        <v>17</v>
      </c>
      <c r="E328" s="30" t="s">
        <v>129</v>
      </c>
      <c r="F328" s="31">
        <v>36088</v>
      </c>
      <c r="G328" s="62">
        <v>0.77986111111111101</v>
      </c>
      <c r="H328" s="63">
        <v>28.8</v>
      </c>
      <c r="I328" s="63">
        <v>35.74</v>
      </c>
      <c r="J328" s="76">
        <v>0.289016</v>
      </c>
      <c r="K328" s="76">
        <v>3.0696039999999997E-2</v>
      </c>
      <c r="N328" s="34">
        <v>0.38800000000000001</v>
      </c>
    </row>
    <row r="329" spans="1:16" ht="14" customHeight="1">
      <c r="A329" s="29">
        <v>328</v>
      </c>
      <c r="B329" s="26">
        <v>-81.1816666666667</v>
      </c>
      <c r="C329" s="26">
        <v>24.601666666666699</v>
      </c>
      <c r="D329" s="116">
        <v>18</v>
      </c>
      <c r="E329" s="30" t="s">
        <v>129</v>
      </c>
      <c r="F329" s="31">
        <v>36088</v>
      </c>
      <c r="G329" s="62">
        <v>0.80763888888888891</v>
      </c>
      <c r="H329" s="63">
        <v>28.4</v>
      </c>
      <c r="I329" s="63">
        <v>35.840000000000003</v>
      </c>
      <c r="J329" s="76">
        <v>0.15324199999999999</v>
      </c>
      <c r="K329" s="76">
        <v>0</v>
      </c>
      <c r="N329" s="34">
        <v>0.74199999999999999</v>
      </c>
      <c r="P329" s="33"/>
    </row>
    <row r="330" spans="1:16" ht="14" customHeight="1">
      <c r="A330" s="29">
        <v>329</v>
      </c>
      <c r="B330" s="26">
        <v>-81.031670000000005</v>
      </c>
      <c r="C330" s="26">
        <v>24.698329999999999</v>
      </c>
      <c r="D330" s="116">
        <v>13</v>
      </c>
      <c r="E330" s="30" t="s">
        <v>129</v>
      </c>
      <c r="F330" s="31">
        <v>36088</v>
      </c>
      <c r="G330" s="62">
        <v>0.87222222222222223</v>
      </c>
      <c r="H330" s="63">
        <v>28.1</v>
      </c>
      <c r="I330" s="63">
        <v>35.54</v>
      </c>
      <c r="J330" s="76">
        <v>0.66854800000000014</v>
      </c>
      <c r="K330" s="76">
        <v>0.14952607999999995</v>
      </c>
      <c r="N330" s="34">
        <v>1.048</v>
      </c>
    </row>
    <row r="331" spans="1:16" ht="14" customHeight="1">
      <c r="A331" s="29">
        <v>330</v>
      </c>
      <c r="B331" s="26">
        <v>-81.023333333333298</v>
      </c>
      <c r="C331" s="26">
        <v>24.676666666666701</v>
      </c>
      <c r="D331" s="116">
        <v>14</v>
      </c>
      <c r="E331" s="30" t="s">
        <v>129</v>
      </c>
      <c r="F331" s="31">
        <v>36088</v>
      </c>
      <c r="G331" s="62">
        <v>0.8833333333333333</v>
      </c>
      <c r="H331" s="63">
        <v>28.4</v>
      </c>
      <c r="I331" s="63">
        <v>35.840000000000003</v>
      </c>
      <c r="J331" s="76"/>
      <c r="K331" s="76"/>
    </row>
    <row r="332" spans="1:16" ht="14" customHeight="1">
      <c r="A332" s="29">
        <v>331</v>
      </c>
      <c r="B332" s="26">
        <v>-81.015000000000001</v>
      </c>
      <c r="C332" s="26">
        <v>24.641666666666666</v>
      </c>
      <c r="D332" s="116">
        <v>15</v>
      </c>
      <c r="E332" s="30" t="s">
        <v>129</v>
      </c>
      <c r="F332" s="31">
        <v>36088</v>
      </c>
      <c r="G332" s="62">
        <v>0.89583333333333337</v>
      </c>
      <c r="H332" s="63">
        <v>28.4</v>
      </c>
      <c r="I332" s="63">
        <v>35.74</v>
      </c>
      <c r="J332" s="76">
        <v>0.18262</v>
      </c>
      <c r="K332" s="76">
        <v>0</v>
      </c>
      <c r="N332" s="34">
        <v>0.55600000000000005</v>
      </c>
    </row>
    <row r="333" spans="1:16" ht="14" customHeight="1">
      <c r="A333" s="29">
        <v>332</v>
      </c>
      <c r="B333" s="26">
        <v>-80.861666666666665</v>
      </c>
      <c r="C333" s="26">
        <v>24.788333333333298</v>
      </c>
      <c r="D333" s="116" t="s">
        <v>72</v>
      </c>
      <c r="E333" s="30" t="s">
        <v>129</v>
      </c>
      <c r="F333" s="31">
        <v>36089</v>
      </c>
      <c r="G333" s="62">
        <v>0.50555555555555554</v>
      </c>
      <c r="H333" s="63">
        <v>27.9</v>
      </c>
      <c r="I333" s="63">
        <v>35.520000000000003</v>
      </c>
      <c r="J333" s="76"/>
      <c r="K333" s="76"/>
    </row>
    <row r="334" spans="1:16" ht="14" customHeight="1">
      <c r="A334" s="29">
        <v>333</v>
      </c>
      <c r="B334" s="26">
        <v>-80.861670000000004</v>
      </c>
      <c r="C334" s="26">
        <v>24.788329999999998</v>
      </c>
      <c r="D334" s="116">
        <v>10</v>
      </c>
      <c r="E334" s="30" t="s">
        <v>129</v>
      </c>
      <c r="F334" s="31">
        <v>36089</v>
      </c>
      <c r="G334" s="62">
        <v>0.57430555555555551</v>
      </c>
      <c r="H334" s="63">
        <v>29</v>
      </c>
      <c r="I334" s="63">
        <v>35.94</v>
      </c>
      <c r="J334" s="76">
        <v>0.36444599999999994</v>
      </c>
      <c r="K334" s="76">
        <v>0.20534428000000013</v>
      </c>
      <c r="N334" s="34">
        <v>0.83</v>
      </c>
    </row>
    <row r="335" spans="1:16" ht="14" customHeight="1">
      <c r="A335" s="29">
        <v>334</v>
      </c>
      <c r="B335" s="26">
        <v>-80.844999999999999</v>
      </c>
      <c r="C335" s="26">
        <v>24.754999999999999</v>
      </c>
      <c r="D335" s="116">
        <v>11</v>
      </c>
      <c r="E335" s="30" t="s">
        <v>129</v>
      </c>
      <c r="F335" s="31">
        <v>36089</v>
      </c>
      <c r="G335" s="62">
        <v>0.58888888888888891</v>
      </c>
      <c r="H335" s="63">
        <v>27.7</v>
      </c>
      <c r="I335" s="63">
        <v>35.72</v>
      </c>
      <c r="J335" s="76">
        <v>0.54309600000000002</v>
      </c>
      <c r="K335" s="76">
        <v>4.1843799999999973E-2</v>
      </c>
      <c r="N335" s="34">
        <v>0.58799999999999997</v>
      </c>
    </row>
    <row r="336" spans="1:16" ht="14" customHeight="1">
      <c r="A336" s="29">
        <v>335</v>
      </c>
      <c r="B336" s="26">
        <v>-80.834999999999994</v>
      </c>
      <c r="C336" s="26">
        <v>24.713333333333299</v>
      </c>
      <c r="D336" s="116">
        <v>12</v>
      </c>
      <c r="E336" s="30" t="s">
        <v>129</v>
      </c>
      <c r="F336" s="31">
        <v>36089</v>
      </c>
      <c r="G336" s="62">
        <v>0.60486111111111118</v>
      </c>
      <c r="H336" s="63">
        <v>27.9</v>
      </c>
      <c r="I336" s="63">
        <v>35.54</v>
      </c>
      <c r="J336" s="76">
        <v>0.18341400000000002</v>
      </c>
      <c r="K336" s="76">
        <v>4.1303880000000015E-2</v>
      </c>
      <c r="N336" s="34">
        <v>0.63600000000000001</v>
      </c>
    </row>
    <row r="337" spans="1:16" ht="14" customHeight="1">
      <c r="A337" s="29">
        <v>336</v>
      </c>
      <c r="B337" s="26">
        <v>-80.760000000000005</v>
      </c>
      <c r="C337" s="26">
        <v>24.81833</v>
      </c>
      <c r="D337" s="116">
        <v>7</v>
      </c>
      <c r="E337" s="30" t="s">
        <v>129</v>
      </c>
      <c r="F337" s="31">
        <v>36089</v>
      </c>
      <c r="G337" s="62">
        <v>0.66180555555555554</v>
      </c>
      <c r="H337" s="63">
        <v>27.68</v>
      </c>
      <c r="I337" s="63">
        <v>35.74</v>
      </c>
      <c r="J337" s="76">
        <v>0.52483400000000002</v>
      </c>
      <c r="K337" s="76">
        <v>8.2830079999999903E-2</v>
      </c>
      <c r="N337" s="34">
        <v>0.80100000000000005</v>
      </c>
    </row>
    <row r="338" spans="1:16" ht="14" customHeight="1">
      <c r="A338" s="29">
        <v>337</v>
      </c>
      <c r="B338" s="26">
        <v>-80.746669999999995</v>
      </c>
      <c r="C338" s="26">
        <v>24.8</v>
      </c>
      <c r="D338" s="116">
        <v>8</v>
      </c>
      <c r="E338" s="30" t="s">
        <v>129</v>
      </c>
      <c r="F338" s="31">
        <v>36089</v>
      </c>
      <c r="G338" s="62">
        <v>0.67361111111111116</v>
      </c>
      <c r="H338" s="63">
        <v>27.8</v>
      </c>
      <c r="I338" s="63">
        <v>35.64</v>
      </c>
      <c r="J338" s="76">
        <v>0.42161399999999999</v>
      </c>
      <c r="K338" s="76">
        <v>1.9611800000000047E-2</v>
      </c>
      <c r="N338" s="34">
        <v>0.82099999999999995</v>
      </c>
    </row>
    <row r="339" spans="1:16" ht="14" customHeight="1">
      <c r="A339" s="29">
        <v>338</v>
      </c>
      <c r="B339" s="26">
        <v>-80.721666666666707</v>
      </c>
      <c r="C339" s="26">
        <v>24.765000000000001</v>
      </c>
      <c r="D339" s="116">
        <v>9</v>
      </c>
      <c r="E339" s="30" t="s">
        <v>129</v>
      </c>
      <c r="F339" s="31">
        <v>36089</v>
      </c>
      <c r="G339" s="62">
        <v>0.68958333333333333</v>
      </c>
      <c r="H339" s="63">
        <v>28.2</v>
      </c>
      <c r="I339" s="63">
        <v>35.64</v>
      </c>
      <c r="J339" s="76">
        <v>0.16594600000000001</v>
      </c>
      <c r="K339" s="76">
        <v>3.6889240000000004E-2</v>
      </c>
      <c r="N339" s="34">
        <v>0.59799999999999998</v>
      </c>
    </row>
    <row r="340" spans="1:16" ht="14" customHeight="1">
      <c r="A340" s="29">
        <v>339</v>
      </c>
      <c r="B340" s="26">
        <v>-80.378330000000005</v>
      </c>
      <c r="C340" s="26">
        <v>25.106670000000001</v>
      </c>
      <c r="D340" s="116">
        <v>4</v>
      </c>
      <c r="E340" s="30" t="s">
        <v>129</v>
      </c>
      <c r="F340" s="31">
        <v>36089</v>
      </c>
      <c r="G340" s="62">
        <v>0.83333333333333337</v>
      </c>
      <c r="H340" s="63">
        <v>28.7</v>
      </c>
      <c r="I340" s="63">
        <v>35.74</v>
      </c>
      <c r="J340" s="76">
        <v>0.33268599999999998</v>
      </c>
      <c r="K340" s="76">
        <v>4.1843800000000077E-2</v>
      </c>
      <c r="N340" s="34">
        <v>0.84599999999999997</v>
      </c>
    </row>
    <row r="341" spans="1:16" ht="14" customHeight="1">
      <c r="A341" s="29">
        <v>340</v>
      </c>
      <c r="B341" s="26">
        <v>-80.355000000000004</v>
      </c>
      <c r="C341" s="26">
        <v>25.093333333333302</v>
      </c>
      <c r="D341" s="116">
        <v>5</v>
      </c>
      <c r="E341" s="30" t="s">
        <v>129</v>
      </c>
      <c r="F341" s="31">
        <v>36089</v>
      </c>
      <c r="G341" s="62">
        <v>0.84444444444444444</v>
      </c>
      <c r="H341" s="63">
        <v>29</v>
      </c>
      <c r="I341" s="63">
        <v>35.840000000000003</v>
      </c>
      <c r="J341" s="76"/>
      <c r="K341" s="76"/>
    </row>
    <row r="342" spans="1:16" ht="14" customHeight="1">
      <c r="A342" s="29">
        <v>341</v>
      </c>
      <c r="B342" s="26">
        <v>-80.314999999999998</v>
      </c>
      <c r="C342" s="26">
        <v>25.066666666666698</v>
      </c>
      <c r="D342" s="116">
        <v>6</v>
      </c>
      <c r="E342" s="30" t="s">
        <v>129</v>
      </c>
      <c r="F342" s="31">
        <v>36089</v>
      </c>
      <c r="G342" s="62">
        <v>0.87430555555555556</v>
      </c>
      <c r="H342" s="63">
        <v>28.9</v>
      </c>
      <c r="I342" s="63">
        <v>35.840000000000003</v>
      </c>
      <c r="J342" s="76">
        <v>0.28981000000000001</v>
      </c>
      <c r="K342" s="76">
        <v>8.0511600000000003E-2</v>
      </c>
      <c r="N342" s="34">
        <v>0.51100000000000001</v>
      </c>
    </row>
    <row r="343" spans="1:16" ht="14" customHeight="1">
      <c r="A343" s="29">
        <v>342</v>
      </c>
      <c r="B343" s="26">
        <v>-80.081670000000003</v>
      </c>
      <c r="C343" s="26">
        <v>25.643333333333334</v>
      </c>
      <c r="D343" s="116">
        <v>3</v>
      </c>
      <c r="E343" s="30" t="s">
        <v>129</v>
      </c>
      <c r="F343" s="31">
        <v>36090</v>
      </c>
      <c r="G343" s="62">
        <v>0.54097222222222219</v>
      </c>
      <c r="H343" s="63">
        <v>28.06</v>
      </c>
      <c r="I343" s="63">
        <v>35.14</v>
      </c>
      <c r="J343" s="76">
        <v>0.78129599999999999</v>
      </c>
      <c r="K343" s="76">
        <v>0.13609160000000001</v>
      </c>
      <c r="N343" s="34">
        <v>0.61899999999999999</v>
      </c>
    </row>
    <row r="344" spans="1:16" ht="14" customHeight="1">
      <c r="A344" s="29">
        <v>343</v>
      </c>
      <c r="B344" s="26">
        <v>-80.10333</v>
      </c>
      <c r="C344" s="26">
        <v>25.645</v>
      </c>
      <c r="D344" s="116">
        <v>2</v>
      </c>
      <c r="E344" s="30" t="s">
        <v>129</v>
      </c>
      <c r="F344" s="31">
        <v>36090</v>
      </c>
      <c r="G344" s="62">
        <v>0.55347222222222225</v>
      </c>
      <c r="H344" s="63">
        <v>28.1</v>
      </c>
      <c r="I344" s="63">
        <v>35.24</v>
      </c>
      <c r="J344" s="76"/>
      <c r="K344" s="76"/>
    </row>
    <row r="345" spans="1:16" ht="14" customHeight="1">
      <c r="A345" s="29">
        <v>344</v>
      </c>
      <c r="B345" s="26">
        <v>-80.126670000000004</v>
      </c>
      <c r="C345" s="26">
        <v>25.645</v>
      </c>
      <c r="D345" s="117">
        <v>1</v>
      </c>
      <c r="E345" s="35" t="s">
        <v>129</v>
      </c>
      <c r="F345" s="36">
        <v>36090</v>
      </c>
      <c r="G345" s="62">
        <v>0.56180555555555556</v>
      </c>
      <c r="H345" s="63">
        <v>28.07</v>
      </c>
      <c r="I345" s="63">
        <v>34.14</v>
      </c>
      <c r="J345" s="76">
        <v>0.87022400000000011</v>
      </c>
      <c r="K345" s="76">
        <v>0.38381959999999993</v>
      </c>
      <c r="L345" s="33"/>
      <c r="M345" s="32"/>
      <c r="N345" s="34">
        <v>0.57999999999999996</v>
      </c>
    </row>
    <row r="346" spans="1:16" ht="14" customHeight="1">
      <c r="A346" s="29">
        <v>345</v>
      </c>
      <c r="B346" s="26">
        <v>-80.963333333333338</v>
      </c>
      <c r="C346" s="26">
        <v>24.93</v>
      </c>
      <c r="D346" s="116">
        <v>71</v>
      </c>
      <c r="E346" s="30" t="s">
        <v>129</v>
      </c>
      <c r="F346" s="31">
        <v>36137</v>
      </c>
      <c r="G346" s="62">
        <v>0.65694444444444444</v>
      </c>
      <c r="H346" s="63">
        <v>24.599</v>
      </c>
      <c r="I346" s="63">
        <v>33.966999999999999</v>
      </c>
      <c r="J346" s="76">
        <v>2.99</v>
      </c>
      <c r="K346" s="76"/>
      <c r="N346" s="34">
        <v>0.44</v>
      </c>
    </row>
    <row r="347" spans="1:16" ht="14" customHeight="1">
      <c r="A347" s="29">
        <v>346</v>
      </c>
      <c r="B347" s="26">
        <v>-81.026666666666671</v>
      </c>
      <c r="C347" s="26">
        <v>24.93</v>
      </c>
      <c r="D347" s="116">
        <v>70</v>
      </c>
      <c r="E347" s="30" t="s">
        <v>129</v>
      </c>
      <c r="F347" s="31">
        <v>36137</v>
      </c>
      <c r="G347" s="62">
        <v>0.68819444444444444</v>
      </c>
      <c r="H347" s="63">
        <v>24.698999999999998</v>
      </c>
      <c r="I347" s="63">
        <v>35.466999999999999</v>
      </c>
      <c r="J347" s="76">
        <v>6.26</v>
      </c>
      <c r="K347" s="76"/>
      <c r="N347" s="34">
        <v>0.65900000000000003</v>
      </c>
    </row>
    <row r="348" spans="1:16" ht="14" customHeight="1">
      <c r="A348" s="29">
        <v>347</v>
      </c>
      <c r="B348" s="26">
        <v>-81.094999999999999</v>
      </c>
      <c r="C348" s="26">
        <v>24.93</v>
      </c>
      <c r="D348" s="116">
        <v>69</v>
      </c>
      <c r="E348" s="30" t="s">
        <v>129</v>
      </c>
      <c r="F348" s="31">
        <v>36137</v>
      </c>
      <c r="G348" s="62">
        <v>0.71319444444444446</v>
      </c>
      <c r="H348" s="63">
        <v>24.698999999999998</v>
      </c>
      <c r="I348" s="63">
        <v>35.633499999999998</v>
      </c>
      <c r="J348" s="76">
        <v>3.39</v>
      </c>
      <c r="K348" s="76"/>
      <c r="N348" s="34">
        <v>0.83299999999999996</v>
      </c>
    </row>
    <row r="349" spans="1:16" ht="14" customHeight="1">
      <c r="A349" s="29">
        <v>348</v>
      </c>
      <c r="B349" s="26">
        <v>-81.166666666666671</v>
      </c>
      <c r="C349" s="26">
        <v>24.931666666666665</v>
      </c>
      <c r="D349" s="117">
        <v>68</v>
      </c>
      <c r="E349" s="35" t="s">
        <v>129</v>
      </c>
      <c r="F349" s="31">
        <v>36137</v>
      </c>
      <c r="G349" s="62">
        <v>0.74444444444444446</v>
      </c>
      <c r="H349" s="63">
        <v>24.798999999999999</v>
      </c>
      <c r="I349" s="63">
        <v>34.466999999999999</v>
      </c>
      <c r="J349" s="77">
        <v>4.3099999999999996</v>
      </c>
      <c r="K349" s="77"/>
      <c r="N349" s="34">
        <v>0.86699999999999999</v>
      </c>
      <c r="P349" s="33"/>
    </row>
    <row r="350" spans="1:16" ht="14" customHeight="1">
      <c r="A350" s="29">
        <v>349</v>
      </c>
      <c r="B350" s="26">
        <v>-81.125</v>
      </c>
      <c r="C350" s="26">
        <v>25.031666666666666</v>
      </c>
      <c r="D350" s="116">
        <v>67</v>
      </c>
      <c r="E350" s="30" t="s">
        <v>129</v>
      </c>
      <c r="F350" s="31">
        <v>36137</v>
      </c>
      <c r="G350" s="62">
        <v>0.78888888888888886</v>
      </c>
      <c r="H350" s="63">
        <v>24.798999999999999</v>
      </c>
      <c r="I350" s="63">
        <v>34.368499999999997</v>
      </c>
      <c r="J350" s="76">
        <v>5.65</v>
      </c>
      <c r="K350" s="76"/>
      <c r="N350" s="34">
        <v>0.442</v>
      </c>
    </row>
    <row r="351" spans="1:16" ht="14" customHeight="1">
      <c r="A351" s="29">
        <v>350</v>
      </c>
      <c r="B351" s="26">
        <v>-81.108333333333334</v>
      </c>
      <c r="C351" s="26">
        <v>25.068333333333332</v>
      </c>
      <c r="D351" s="116">
        <v>66</v>
      </c>
      <c r="E351" s="30" t="s">
        <v>129</v>
      </c>
      <c r="F351" s="31">
        <v>36137</v>
      </c>
      <c r="G351" s="62">
        <v>0.80972222222222223</v>
      </c>
      <c r="H351" s="63">
        <v>24.698999999999998</v>
      </c>
      <c r="I351" s="63">
        <v>33.583500000000001</v>
      </c>
      <c r="J351" s="76">
        <v>2.67</v>
      </c>
      <c r="K351" s="76"/>
      <c r="N351" s="34">
        <v>0.82599999999999996</v>
      </c>
    </row>
    <row r="352" spans="1:16" ht="14" customHeight="1">
      <c r="A352" s="29">
        <v>351</v>
      </c>
      <c r="B352" s="26">
        <v>-81.093333333333334</v>
      </c>
      <c r="C352" s="26">
        <v>25.101666666666667</v>
      </c>
      <c r="D352" s="116">
        <v>65</v>
      </c>
      <c r="E352" s="30" t="s">
        <v>129</v>
      </c>
      <c r="F352" s="31">
        <v>36137</v>
      </c>
      <c r="G352" s="62">
        <v>0.8666666666666667</v>
      </c>
      <c r="H352" s="63">
        <v>24.799500000000002</v>
      </c>
      <c r="I352" s="63">
        <v>34.533500000000004</v>
      </c>
      <c r="J352" s="76">
        <v>3.51</v>
      </c>
      <c r="K352" s="76"/>
      <c r="N352" s="34">
        <v>0.71</v>
      </c>
    </row>
    <row r="353" spans="1:14" ht="14" customHeight="1">
      <c r="A353" s="29">
        <v>352</v>
      </c>
      <c r="B353" s="26">
        <v>-81.156666666666666</v>
      </c>
      <c r="C353" s="26">
        <v>25.166666666666668</v>
      </c>
      <c r="D353" s="116">
        <v>64</v>
      </c>
      <c r="E353" s="30" t="s">
        <v>129</v>
      </c>
      <c r="F353" s="31">
        <v>36137</v>
      </c>
      <c r="G353" s="62">
        <v>0.90902777777777777</v>
      </c>
      <c r="H353" s="63">
        <v>25.019500000000001</v>
      </c>
      <c r="I353" s="63">
        <v>32.581949999999999</v>
      </c>
      <c r="J353" s="76">
        <v>2.88</v>
      </c>
      <c r="K353" s="76"/>
      <c r="N353" s="34">
        <v>0.71699999999999997</v>
      </c>
    </row>
    <row r="354" spans="1:14" ht="14" customHeight="1">
      <c r="A354" s="29">
        <v>353</v>
      </c>
      <c r="B354" s="26">
        <v>-81.2</v>
      </c>
      <c r="C354" s="26">
        <v>25.166666666666668</v>
      </c>
      <c r="D354" s="116">
        <v>63</v>
      </c>
      <c r="E354" s="30" t="s">
        <v>129</v>
      </c>
      <c r="F354" s="31">
        <v>36137</v>
      </c>
      <c r="G354" s="62">
        <v>0.93125000000000002</v>
      </c>
      <c r="H354" s="63">
        <v>24.733999999999998</v>
      </c>
      <c r="I354" s="63">
        <v>32.783499999999997</v>
      </c>
      <c r="J354" s="76">
        <v>3.33</v>
      </c>
      <c r="K354" s="76"/>
      <c r="N354" s="34">
        <v>0.17</v>
      </c>
    </row>
    <row r="355" spans="1:14" ht="14" customHeight="1">
      <c r="A355" s="29">
        <v>354</v>
      </c>
      <c r="B355" s="26">
        <v>-81.234999999999999</v>
      </c>
      <c r="C355" s="26">
        <v>25.168333333333333</v>
      </c>
      <c r="D355" s="116">
        <v>62</v>
      </c>
      <c r="E355" s="30" t="s">
        <v>129</v>
      </c>
      <c r="F355" s="31">
        <v>36137</v>
      </c>
      <c r="G355" s="62">
        <v>0.95347222222222217</v>
      </c>
      <c r="H355" s="63">
        <v>24.599499999999999</v>
      </c>
      <c r="I355" s="63">
        <v>33.566000000000003</v>
      </c>
      <c r="J355" s="76"/>
      <c r="K355" s="76"/>
    </row>
    <row r="356" spans="1:14" ht="14" customHeight="1">
      <c r="A356" s="29">
        <v>355</v>
      </c>
      <c r="B356" s="26">
        <v>-81.273333333333326</v>
      </c>
      <c r="C356" s="26">
        <v>25.168333333333333</v>
      </c>
      <c r="D356" s="116">
        <v>61</v>
      </c>
      <c r="E356" s="30" t="s">
        <v>129</v>
      </c>
      <c r="F356" s="31">
        <v>36137</v>
      </c>
      <c r="G356" s="62">
        <v>0.96875</v>
      </c>
      <c r="H356" s="63">
        <v>24.738999999999997</v>
      </c>
      <c r="I356" s="63">
        <v>33.666999999999994</v>
      </c>
      <c r="J356" s="76">
        <v>2.0299999999999998</v>
      </c>
      <c r="K356" s="76"/>
      <c r="N356" s="34">
        <v>0.23300000000000001</v>
      </c>
    </row>
    <row r="357" spans="1:14" ht="14" customHeight="1">
      <c r="A357" s="29">
        <v>356</v>
      </c>
      <c r="B357" s="26">
        <v>-81.333333333333329</v>
      </c>
      <c r="C357" s="26">
        <v>25.166666666666668</v>
      </c>
      <c r="D357" s="116">
        <v>60</v>
      </c>
      <c r="E357" s="30" t="s">
        <v>129</v>
      </c>
      <c r="F357" s="31">
        <v>36137</v>
      </c>
      <c r="G357" s="62">
        <v>0.99097222222222225</v>
      </c>
      <c r="H357" s="63">
        <v>24.764499999999998</v>
      </c>
      <c r="I357" s="63">
        <v>33.413499999999999</v>
      </c>
      <c r="J357" s="76">
        <v>2.39</v>
      </c>
      <c r="K357" s="76"/>
      <c r="N357" s="34">
        <v>0.153</v>
      </c>
    </row>
    <row r="358" spans="1:14" ht="14" customHeight="1">
      <c r="A358" s="29">
        <v>357</v>
      </c>
      <c r="B358" s="26">
        <v>-81.489999999999995</v>
      </c>
      <c r="C358" s="26">
        <v>25.166666666666668</v>
      </c>
      <c r="D358" s="116">
        <v>59</v>
      </c>
      <c r="E358" s="30" t="s">
        <v>129</v>
      </c>
      <c r="F358" s="31">
        <v>36138</v>
      </c>
      <c r="G358" s="62">
        <v>3.6805555555555557E-2</v>
      </c>
      <c r="H358" s="63">
        <v>24.799500000000002</v>
      </c>
      <c r="I358" s="63">
        <v>34.233499999999992</v>
      </c>
      <c r="J358" s="76">
        <v>1.69</v>
      </c>
      <c r="K358" s="76"/>
      <c r="N358" s="34">
        <v>0.20799999999999999</v>
      </c>
    </row>
    <row r="359" spans="1:14" ht="14" customHeight="1">
      <c r="A359" s="29">
        <v>358</v>
      </c>
      <c r="B359" s="26">
        <v>-81.653333333333336</v>
      </c>
      <c r="C359" s="26">
        <v>25.168333333333333</v>
      </c>
      <c r="D359" s="116">
        <v>58</v>
      </c>
      <c r="E359" s="30" t="s">
        <v>129</v>
      </c>
      <c r="F359" s="31">
        <v>36138</v>
      </c>
      <c r="G359" s="62">
        <v>0.54305555555555551</v>
      </c>
      <c r="H359" s="63">
        <v>24.6995</v>
      </c>
      <c r="I359" s="63">
        <v>34.833500000000001</v>
      </c>
      <c r="J359" s="76">
        <v>0.65</v>
      </c>
      <c r="K359" s="76"/>
      <c r="N359" s="34">
        <v>0.40200000000000002</v>
      </c>
    </row>
    <row r="360" spans="1:14" ht="14" customHeight="1">
      <c r="A360" s="29">
        <v>359</v>
      </c>
      <c r="B360" s="26">
        <v>-81.265000000000001</v>
      </c>
      <c r="C360" s="26">
        <v>25.35</v>
      </c>
      <c r="D360" s="116">
        <v>57</v>
      </c>
      <c r="E360" s="30" t="s">
        <v>129</v>
      </c>
      <c r="F360" s="31">
        <v>36138</v>
      </c>
      <c r="G360" s="62">
        <v>0.67569444444444438</v>
      </c>
      <c r="H360" s="63">
        <v>24.399499999999996</v>
      </c>
      <c r="I360" s="63">
        <v>30.083500000000001</v>
      </c>
      <c r="J360" s="76">
        <v>3.88</v>
      </c>
      <c r="K360" s="76"/>
      <c r="N360" s="34">
        <v>0.40400000000000003</v>
      </c>
    </row>
    <row r="361" spans="1:14" ht="14" customHeight="1">
      <c r="A361" s="29">
        <v>360</v>
      </c>
      <c r="B361" s="26">
        <v>-81.23</v>
      </c>
      <c r="C361" s="26">
        <v>25.35</v>
      </c>
      <c r="D361" s="116">
        <v>56</v>
      </c>
      <c r="E361" s="30" t="s">
        <v>129</v>
      </c>
      <c r="F361" s="31">
        <v>36138</v>
      </c>
      <c r="G361" s="62">
        <v>0.69791666666666663</v>
      </c>
      <c r="H361" s="63">
        <v>24.554499999999997</v>
      </c>
      <c r="I361" s="63">
        <v>27.483499999999999</v>
      </c>
      <c r="J361" s="76">
        <v>2.87</v>
      </c>
      <c r="K361" s="76"/>
      <c r="N361" s="34">
        <v>0.33700000000000002</v>
      </c>
    </row>
    <row r="362" spans="1:14" ht="14" customHeight="1">
      <c r="A362" s="29">
        <v>361</v>
      </c>
      <c r="B362" s="26">
        <v>-81.196666666666673</v>
      </c>
      <c r="C362" s="26">
        <v>25.351666666666667</v>
      </c>
      <c r="D362" s="116">
        <v>55</v>
      </c>
      <c r="E362" s="30" t="s">
        <v>129</v>
      </c>
      <c r="F362" s="31">
        <v>36138</v>
      </c>
      <c r="G362" s="62">
        <v>0.71597222222222223</v>
      </c>
      <c r="H362" s="63">
        <v>24.549500000000002</v>
      </c>
      <c r="I362" s="63">
        <v>27.0335</v>
      </c>
      <c r="J362" s="76">
        <v>2.99</v>
      </c>
      <c r="K362" s="76"/>
      <c r="N362" s="34">
        <v>0.53900000000000003</v>
      </c>
    </row>
    <row r="363" spans="1:14" ht="14" customHeight="1">
      <c r="A363" s="29">
        <v>362</v>
      </c>
      <c r="B363" s="26">
        <v>-81.153333333333336</v>
      </c>
      <c r="C363" s="26">
        <v>25.344999999999999</v>
      </c>
      <c r="D363" s="116">
        <v>54</v>
      </c>
      <c r="E363" s="30" t="s">
        <v>129</v>
      </c>
      <c r="F363" s="31">
        <v>36138</v>
      </c>
      <c r="G363" s="62">
        <v>0.75347222222222221</v>
      </c>
      <c r="H363" s="63">
        <v>24.999499999999998</v>
      </c>
      <c r="I363" s="63">
        <v>25.883500000000002</v>
      </c>
      <c r="J363" s="76">
        <v>2.34</v>
      </c>
      <c r="K363" s="76"/>
      <c r="N363" s="34">
        <v>2.1269999999999998</v>
      </c>
    </row>
    <row r="364" spans="1:14" ht="14" customHeight="1">
      <c r="A364" s="29">
        <v>363</v>
      </c>
      <c r="B364" s="26">
        <v>-81.224999999999994</v>
      </c>
      <c r="C364" s="26">
        <v>25.453333333333333</v>
      </c>
      <c r="D364" s="116">
        <v>53</v>
      </c>
      <c r="E364" s="30" t="s">
        <v>129</v>
      </c>
      <c r="F364" s="31">
        <v>36138</v>
      </c>
      <c r="G364" s="62">
        <v>0.86805555555555547</v>
      </c>
      <c r="H364" s="63">
        <v>25.164499999999997</v>
      </c>
      <c r="I364" s="63">
        <v>27.383499999999998</v>
      </c>
      <c r="J364" s="76">
        <v>1.67</v>
      </c>
      <c r="K364" s="76"/>
      <c r="N364" s="34">
        <v>0.59099999999999997</v>
      </c>
    </row>
    <row r="365" spans="1:14" ht="14" customHeight="1">
      <c r="A365" s="29">
        <v>364</v>
      </c>
      <c r="B365" s="26">
        <v>-81.260000000000005</v>
      </c>
      <c r="C365" s="26">
        <v>25.453333333333333</v>
      </c>
      <c r="D365" s="116">
        <v>52</v>
      </c>
      <c r="E365" s="30" t="s">
        <v>129</v>
      </c>
      <c r="F365" s="31">
        <v>36138</v>
      </c>
      <c r="G365" s="62">
        <v>0.88402777777777775</v>
      </c>
      <c r="H365" s="63">
        <v>24.798999999999999</v>
      </c>
      <c r="I365" s="63">
        <v>28.667000000000002</v>
      </c>
      <c r="J365" s="76">
        <v>1.0900000000000001</v>
      </c>
      <c r="K365" s="76"/>
      <c r="N365" s="34">
        <v>0.48299999999999998</v>
      </c>
    </row>
    <row r="366" spans="1:14" ht="14" customHeight="1">
      <c r="A366" s="29">
        <v>365</v>
      </c>
      <c r="B366" s="26">
        <v>-81.306666666666672</v>
      </c>
      <c r="C366" s="26">
        <v>25.453333333333333</v>
      </c>
      <c r="D366" s="116">
        <v>51</v>
      </c>
      <c r="E366" s="30" t="s">
        <v>129</v>
      </c>
      <c r="F366" s="31">
        <v>36138</v>
      </c>
      <c r="G366" s="62">
        <v>0.90277777777777779</v>
      </c>
      <c r="H366" s="63">
        <v>24.7395</v>
      </c>
      <c r="I366" s="63">
        <v>31.3185</v>
      </c>
      <c r="J366" s="76">
        <v>0.81</v>
      </c>
      <c r="K366" s="76"/>
      <c r="N366" s="34">
        <v>0.29599999999999999</v>
      </c>
    </row>
    <row r="367" spans="1:14" ht="14" customHeight="1">
      <c r="A367" s="29">
        <v>366</v>
      </c>
      <c r="B367" s="26">
        <v>-81.346666666666664</v>
      </c>
      <c r="C367" s="26">
        <v>25.453333333333333</v>
      </c>
      <c r="D367" s="116">
        <v>50</v>
      </c>
      <c r="E367" s="30" t="s">
        <v>129</v>
      </c>
      <c r="F367" s="31">
        <v>36138</v>
      </c>
      <c r="G367" s="62">
        <v>0.91805555555555562</v>
      </c>
      <c r="H367" s="63">
        <v>24.734499999999997</v>
      </c>
      <c r="I367" s="63">
        <v>32.098500000000001</v>
      </c>
      <c r="J367" s="76">
        <v>2.0499999999999998</v>
      </c>
      <c r="K367" s="76"/>
      <c r="N367" s="34">
        <v>0.56399999999999995</v>
      </c>
    </row>
    <row r="368" spans="1:14" ht="14" customHeight="1">
      <c r="A368" s="29">
        <v>367</v>
      </c>
      <c r="B368" s="26">
        <v>-81.293333333333337</v>
      </c>
      <c r="C368" s="26">
        <v>25.583333333333332</v>
      </c>
      <c r="D368" s="116">
        <v>49</v>
      </c>
      <c r="E368" s="30" t="s">
        <v>129</v>
      </c>
      <c r="F368" s="31">
        <v>36138</v>
      </c>
      <c r="G368" s="62">
        <v>0.95972222222222225</v>
      </c>
      <c r="H368" s="63">
        <v>24.768999999999998</v>
      </c>
      <c r="I368" s="63">
        <v>30.087</v>
      </c>
      <c r="J368" s="76">
        <v>0.64</v>
      </c>
      <c r="K368" s="76"/>
      <c r="N368" s="34">
        <v>0.29899999999999999</v>
      </c>
    </row>
    <row r="369" spans="1:17" ht="14" customHeight="1">
      <c r="A369" s="29">
        <v>368</v>
      </c>
      <c r="B369" s="26">
        <v>-81.331666666666663</v>
      </c>
      <c r="C369" s="26">
        <v>25.583333333333332</v>
      </c>
      <c r="D369" s="116">
        <v>48</v>
      </c>
      <c r="E369" s="30" t="s">
        <v>129</v>
      </c>
      <c r="F369" s="31">
        <v>36138</v>
      </c>
      <c r="G369" s="62">
        <v>0.98958333333333337</v>
      </c>
      <c r="H369" s="63">
        <v>24.854500000000002</v>
      </c>
      <c r="I369" s="63">
        <v>31.138500000000001</v>
      </c>
      <c r="J369" s="76">
        <v>0.68</v>
      </c>
      <c r="K369" s="76"/>
      <c r="N369" s="34">
        <v>0.20100000000000001</v>
      </c>
    </row>
    <row r="370" spans="1:17" ht="14" customHeight="1">
      <c r="A370" s="29">
        <v>369</v>
      </c>
      <c r="B370" s="26">
        <v>-81.36666666666666</v>
      </c>
      <c r="C370" s="26">
        <v>25.585000000000001</v>
      </c>
      <c r="D370" s="116">
        <v>47</v>
      </c>
      <c r="E370" s="30" t="s">
        <v>129</v>
      </c>
      <c r="F370" s="31">
        <v>36139</v>
      </c>
      <c r="G370" s="62">
        <v>0</v>
      </c>
      <c r="H370" s="63">
        <v>24.799500000000002</v>
      </c>
      <c r="I370" s="63">
        <v>31.583500000000001</v>
      </c>
      <c r="J370" s="76">
        <v>0.59</v>
      </c>
      <c r="K370" s="76"/>
      <c r="N370" s="34">
        <v>0.27300000000000002</v>
      </c>
    </row>
    <row r="371" spans="1:17" ht="14" customHeight="1">
      <c r="A371" s="29">
        <v>370</v>
      </c>
      <c r="B371" s="26">
        <v>-81.41</v>
      </c>
      <c r="C371" s="26">
        <v>25.583333333333332</v>
      </c>
      <c r="D371" s="116">
        <v>46</v>
      </c>
      <c r="E371" s="30" t="s">
        <v>129</v>
      </c>
      <c r="F371" s="31">
        <v>36139</v>
      </c>
      <c r="G371" s="62">
        <v>1.6666666666666666E-2</v>
      </c>
      <c r="H371" s="63">
        <v>24.799500000000002</v>
      </c>
      <c r="I371" s="63">
        <v>32.083500000000001</v>
      </c>
      <c r="J371" s="76">
        <v>1.39</v>
      </c>
      <c r="K371" s="76"/>
      <c r="N371" s="34">
        <v>0.44900000000000001</v>
      </c>
    </row>
    <row r="372" spans="1:17" ht="14" customHeight="1">
      <c r="A372" s="29">
        <v>371</v>
      </c>
      <c r="B372" s="26">
        <v>-81.471666666666664</v>
      </c>
      <c r="C372" s="26">
        <v>25.585000000000001</v>
      </c>
      <c r="D372" s="116">
        <v>45</v>
      </c>
      <c r="E372" s="30" t="s">
        <v>129</v>
      </c>
      <c r="F372" s="31">
        <v>36139</v>
      </c>
      <c r="G372" s="62">
        <v>3.6805555555555557E-2</v>
      </c>
      <c r="H372" s="63">
        <v>24.799500000000002</v>
      </c>
      <c r="I372" s="63">
        <v>32.848500000000001</v>
      </c>
      <c r="J372" s="76">
        <v>1.08</v>
      </c>
      <c r="K372" s="76"/>
      <c r="N372" s="34">
        <v>0.316</v>
      </c>
    </row>
    <row r="373" spans="1:17" ht="14" customHeight="1">
      <c r="A373" s="29">
        <v>372</v>
      </c>
      <c r="B373" s="26">
        <v>-81.665000000000006</v>
      </c>
      <c r="C373" s="26">
        <v>25.583333333333332</v>
      </c>
      <c r="D373" s="116">
        <v>44</v>
      </c>
      <c r="E373" s="30" t="s">
        <v>129</v>
      </c>
      <c r="F373" s="31">
        <v>36139</v>
      </c>
      <c r="G373" s="62">
        <v>0.55277777777777781</v>
      </c>
      <c r="H373" s="63">
        <v>24.589500000000001</v>
      </c>
      <c r="I373" s="63">
        <v>34.103499999999997</v>
      </c>
      <c r="J373" s="76">
        <v>0.81</v>
      </c>
      <c r="K373" s="76"/>
      <c r="N373" s="34">
        <v>0.38700000000000001</v>
      </c>
    </row>
    <row r="374" spans="1:17" ht="14" customHeight="1">
      <c r="A374" s="29">
        <v>373</v>
      </c>
      <c r="B374" s="26">
        <v>-81.855000000000004</v>
      </c>
      <c r="C374" s="26">
        <v>25.583333333333332</v>
      </c>
      <c r="D374" s="116">
        <v>43</v>
      </c>
      <c r="E374" s="30" t="s">
        <v>129</v>
      </c>
      <c r="F374" s="31">
        <v>36139</v>
      </c>
      <c r="G374" s="62">
        <v>0.60486111111111118</v>
      </c>
      <c r="H374" s="63">
        <v>24.499499999999998</v>
      </c>
      <c r="I374" s="63">
        <v>35.033500000000004</v>
      </c>
      <c r="J374" s="76">
        <v>0.4</v>
      </c>
      <c r="K374" s="76"/>
      <c r="N374" s="34">
        <v>0.191</v>
      </c>
    </row>
    <row r="375" spans="1:17" ht="14" customHeight="1">
      <c r="A375" s="29">
        <v>374</v>
      </c>
      <c r="B375" s="26">
        <v>-81.72</v>
      </c>
      <c r="C375" s="26">
        <v>25.653333333333332</v>
      </c>
      <c r="D375" s="116">
        <v>42</v>
      </c>
      <c r="E375" s="30" t="s">
        <v>129</v>
      </c>
      <c r="F375" s="31">
        <v>36139</v>
      </c>
      <c r="G375" s="62">
        <v>0.66527777777777775</v>
      </c>
      <c r="H375" s="63">
        <v>24.499499999999998</v>
      </c>
      <c r="I375" s="63">
        <v>33.933499999999995</v>
      </c>
      <c r="J375" s="76">
        <v>0.97</v>
      </c>
      <c r="K375" s="76"/>
      <c r="N375" s="34">
        <v>0.66500000000000004</v>
      </c>
    </row>
    <row r="376" spans="1:17" ht="14" customHeight="1">
      <c r="A376" s="29">
        <v>375</v>
      </c>
      <c r="B376" s="26">
        <v>-81.575000000000003</v>
      </c>
      <c r="C376" s="26">
        <v>25.733333333333334</v>
      </c>
      <c r="D376" s="116">
        <v>41</v>
      </c>
      <c r="E376" s="30" t="s">
        <v>129</v>
      </c>
      <c r="F376" s="31">
        <v>36139</v>
      </c>
      <c r="G376" s="62">
        <v>0.72569444444444453</v>
      </c>
      <c r="H376" s="63">
        <v>24.499499999999998</v>
      </c>
      <c r="I376" s="63">
        <v>29.663499999999999</v>
      </c>
      <c r="J376" s="76">
        <v>1.61</v>
      </c>
      <c r="K376" s="76"/>
      <c r="N376" s="34">
        <v>0.50700000000000001</v>
      </c>
    </row>
    <row r="377" spans="1:17" ht="14" customHeight="1">
      <c r="A377" s="29">
        <v>376</v>
      </c>
      <c r="B377" s="26">
        <v>-81.523333333333326</v>
      </c>
      <c r="C377" s="26">
        <v>25.76</v>
      </c>
      <c r="D377" s="117">
        <v>40</v>
      </c>
      <c r="E377" s="35" t="s">
        <v>129</v>
      </c>
      <c r="F377" s="31">
        <v>36139</v>
      </c>
      <c r="G377" s="62">
        <v>0.74791666666666667</v>
      </c>
      <c r="H377" s="63">
        <v>24.719499999999996</v>
      </c>
      <c r="I377" s="63">
        <v>27.983499999999999</v>
      </c>
      <c r="J377" s="77">
        <v>2.08</v>
      </c>
      <c r="K377" s="77"/>
      <c r="N377" s="34">
        <v>0.15</v>
      </c>
    </row>
    <row r="378" spans="1:17" ht="14" customHeight="1">
      <c r="A378" s="29">
        <v>377</v>
      </c>
      <c r="B378" s="26">
        <v>-81.483333333333334</v>
      </c>
      <c r="C378" s="26">
        <v>25.783333333333335</v>
      </c>
      <c r="D378" s="117">
        <v>39</v>
      </c>
      <c r="E378" s="35" t="s">
        <v>129</v>
      </c>
      <c r="F378" s="31">
        <v>36139</v>
      </c>
      <c r="G378" s="62">
        <v>0.76944444444444438</v>
      </c>
      <c r="H378" s="63">
        <v>24.899499999999996</v>
      </c>
      <c r="I378" s="63">
        <v>25.583500000000001</v>
      </c>
      <c r="J378" s="77">
        <v>2.85</v>
      </c>
      <c r="K378" s="77"/>
      <c r="L378" s="33"/>
      <c r="M378" s="32"/>
      <c r="N378" s="33">
        <v>0.372</v>
      </c>
      <c r="P378" s="32"/>
      <c r="Q378" s="33"/>
    </row>
    <row r="379" spans="1:17" ht="14" customHeight="1">
      <c r="A379" s="29">
        <v>378</v>
      </c>
      <c r="B379" s="26">
        <v>-81.900000000000006</v>
      </c>
      <c r="C379" s="26">
        <v>26.203330000000001</v>
      </c>
      <c r="D379" s="116">
        <v>36</v>
      </c>
      <c r="E379" s="30" t="s">
        <v>129</v>
      </c>
      <c r="F379" s="31">
        <v>36140</v>
      </c>
      <c r="G379" s="62">
        <v>0.63055555555555554</v>
      </c>
      <c r="H379" s="63">
        <v>24.099499999999999</v>
      </c>
      <c r="I379" s="63">
        <v>34.883499999999998</v>
      </c>
      <c r="J379" s="76">
        <v>0.62</v>
      </c>
      <c r="K379" s="76"/>
      <c r="N379" s="34">
        <v>0.81200000000000006</v>
      </c>
      <c r="P379" s="32"/>
    </row>
    <row r="380" spans="1:17" ht="14" customHeight="1">
      <c r="A380" s="29">
        <v>379</v>
      </c>
      <c r="B380" s="26">
        <v>-81.974999999999994</v>
      </c>
      <c r="C380" s="26">
        <v>26.184999999999999</v>
      </c>
      <c r="D380" s="116">
        <v>37</v>
      </c>
      <c r="E380" s="30" t="s">
        <v>129</v>
      </c>
      <c r="F380" s="31">
        <v>36140</v>
      </c>
      <c r="G380" s="62">
        <v>0.65625</v>
      </c>
      <c r="H380" s="63">
        <v>24.349499999999999</v>
      </c>
      <c r="I380" s="63">
        <v>35.083500000000001</v>
      </c>
      <c r="J380" s="76">
        <v>0.56999999999999995</v>
      </c>
      <c r="K380" s="76"/>
      <c r="N380" s="34">
        <v>0.108</v>
      </c>
      <c r="P380" s="32"/>
    </row>
    <row r="381" spans="1:17" ht="14" customHeight="1">
      <c r="A381" s="29">
        <v>380</v>
      </c>
      <c r="B381" s="26">
        <v>-82.058000000000007</v>
      </c>
      <c r="C381" s="26">
        <v>26.158000000000001</v>
      </c>
      <c r="D381" s="116">
        <v>38</v>
      </c>
      <c r="E381" s="30" t="s">
        <v>129</v>
      </c>
      <c r="F381" s="31">
        <v>36140</v>
      </c>
      <c r="G381" s="62">
        <v>0.68194444444444446</v>
      </c>
      <c r="H381" s="63">
        <v>24.294499999999999</v>
      </c>
      <c r="I381" s="63">
        <v>35.023499999999999</v>
      </c>
      <c r="J381" s="76">
        <v>0.56000000000000005</v>
      </c>
      <c r="K381" s="76"/>
      <c r="N381" s="34">
        <v>0.36499999999999999</v>
      </c>
      <c r="P381" s="32"/>
    </row>
    <row r="382" spans="1:17" ht="14" customHeight="1">
      <c r="A382" s="29">
        <v>381</v>
      </c>
      <c r="B382" s="26">
        <v>-81.768333333333331</v>
      </c>
      <c r="C382" s="26">
        <v>25.951666666666668</v>
      </c>
      <c r="D382" s="116">
        <v>34</v>
      </c>
      <c r="E382" s="30" t="s">
        <v>129</v>
      </c>
      <c r="F382" s="31">
        <v>36140</v>
      </c>
      <c r="G382" s="62">
        <v>0.79166666666666663</v>
      </c>
      <c r="H382" s="63">
        <v>23.929499999999997</v>
      </c>
      <c r="I382" s="63">
        <v>33.988500000000002</v>
      </c>
      <c r="J382" s="76">
        <v>5.96</v>
      </c>
      <c r="K382" s="76"/>
      <c r="N382" s="34">
        <v>0.28199999999999997</v>
      </c>
      <c r="P382" s="32"/>
    </row>
    <row r="383" spans="1:17" ht="14" customHeight="1">
      <c r="A383" s="29">
        <v>382</v>
      </c>
      <c r="B383" s="26">
        <v>-81.798333333333332</v>
      </c>
      <c r="C383" s="26">
        <v>25.914999999999999</v>
      </c>
      <c r="D383" s="116">
        <v>33</v>
      </c>
      <c r="E383" s="30" t="s">
        <v>129</v>
      </c>
      <c r="F383" s="31">
        <v>36140</v>
      </c>
      <c r="G383" s="62">
        <v>0.80972222222222223</v>
      </c>
      <c r="H383" s="63">
        <v>24.298000000000002</v>
      </c>
      <c r="I383" s="63">
        <v>34.283499999999997</v>
      </c>
      <c r="J383" s="76">
        <v>1.84</v>
      </c>
      <c r="K383" s="76"/>
      <c r="N383" s="34">
        <v>0.44500000000000001</v>
      </c>
      <c r="P383" s="32"/>
    </row>
    <row r="384" spans="1:17" ht="14" customHeight="1">
      <c r="A384" s="29">
        <v>383</v>
      </c>
      <c r="B384" s="26">
        <v>-81.831666666666663</v>
      </c>
      <c r="C384" s="26">
        <v>25.876666666666665</v>
      </c>
      <c r="D384" s="116">
        <v>32</v>
      </c>
      <c r="E384" s="30" t="s">
        <v>129</v>
      </c>
      <c r="F384" s="31">
        <v>36140</v>
      </c>
      <c r="G384" s="62">
        <v>0.82777777777777783</v>
      </c>
      <c r="H384" s="63">
        <v>24.404499999999999</v>
      </c>
      <c r="I384" s="63">
        <v>34.593499999999999</v>
      </c>
      <c r="J384" s="76">
        <v>0.88</v>
      </c>
      <c r="K384" s="76"/>
      <c r="N384" s="34">
        <v>0.49399999999999999</v>
      </c>
      <c r="P384" s="32"/>
    </row>
    <row r="385" spans="1:16" ht="14" customHeight="1">
      <c r="A385" s="29">
        <v>384</v>
      </c>
      <c r="B385" s="26">
        <v>-81.941666666666663</v>
      </c>
      <c r="C385" s="26">
        <v>25.743333333333332</v>
      </c>
      <c r="D385" s="116">
        <v>31</v>
      </c>
      <c r="E385" s="30" t="s">
        <v>129</v>
      </c>
      <c r="F385" s="31">
        <v>36140</v>
      </c>
      <c r="G385" s="62">
        <v>0.88055555555555554</v>
      </c>
      <c r="H385" s="63">
        <v>24.599499999999999</v>
      </c>
      <c r="I385" s="63">
        <v>35.008499999999998</v>
      </c>
      <c r="J385" s="76">
        <v>0.53</v>
      </c>
      <c r="K385" s="76"/>
      <c r="N385" s="34">
        <v>0.26800000000000002</v>
      </c>
      <c r="P385" s="32"/>
    </row>
    <row r="386" spans="1:16" ht="14" customHeight="1">
      <c r="A386" s="29">
        <v>385</v>
      </c>
      <c r="B386" s="26">
        <v>-82.073333333333338</v>
      </c>
      <c r="C386" s="26">
        <v>25.573333333333334</v>
      </c>
      <c r="D386" s="116">
        <f>30.5</f>
        <v>30.5</v>
      </c>
      <c r="E386" s="30" t="s">
        <v>129</v>
      </c>
      <c r="F386" s="31">
        <v>36140</v>
      </c>
      <c r="G386" s="62">
        <v>0.94652777777777775</v>
      </c>
      <c r="H386" s="63">
        <v>24.499499999999998</v>
      </c>
      <c r="I386" s="63">
        <v>35.433499999999995</v>
      </c>
      <c r="J386" s="76">
        <v>0.63</v>
      </c>
      <c r="K386" s="76"/>
      <c r="N386" s="34">
        <v>0.193</v>
      </c>
      <c r="P386" s="32"/>
    </row>
    <row r="387" spans="1:16" ht="14" customHeight="1">
      <c r="A387" s="29">
        <v>386</v>
      </c>
      <c r="B387" s="26">
        <v>-82.208333333333329</v>
      </c>
      <c r="C387" s="26">
        <v>25.405000000000001</v>
      </c>
      <c r="D387" s="116">
        <v>30</v>
      </c>
      <c r="E387" s="30" t="s">
        <v>129</v>
      </c>
      <c r="F387" s="31">
        <v>36141</v>
      </c>
      <c r="G387" s="62">
        <v>1.3194444444444444E-2</v>
      </c>
      <c r="H387" s="63">
        <v>24.499499999999998</v>
      </c>
      <c r="I387" s="63">
        <v>35.483499999999999</v>
      </c>
      <c r="J387" s="76"/>
      <c r="K387" s="76"/>
      <c r="N387" s="34">
        <v>0.48199999999999998</v>
      </c>
      <c r="P387" s="32"/>
    </row>
    <row r="388" spans="1:16" ht="14" customHeight="1">
      <c r="A388" s="29">
        <v>387</v>
      </c>
      <c r="B388" s="26">
        <v>-82.35</v>
      </c>
      <c r="C388" s="26">
        <v>25.23</v>
      </c>
      <c r="D388" s="116">
        <f>29.5</f>
        <v>29.5</v>
      </c>
      <c r="E388" s="30" t="s">
        <v>129</v>
      </c>
      <c r="F388" s="31">
        <v>36141</v>
      </c>
      <c r="G388" s="62">
        <v>8.1250000000000003E-2</v>
      </c>
      <c r="H388" s="63">
        <v>24.599499999999999</v>
      </c>
      <c r="I388" s="63">
        <v>35.583500000000001</v>
      </c>
      <c r="J388" s="76">
        <v>0.35</v>
      </c>
      <c r="K388" s="76"/>
      <c r="N388" s="34">
        <v>0.26600000000000001</v>
      </c>
      <c r="P388" s="32"/>
    </row>
    <row r="389" spans="1:16" ht="14" customHeight="1">
      <c r="A389" s="29">
        <v>388</v>
      </c>
      <c r="B389" s="26">
        <v>-82.484999999999999</v>
      </c>
      <c r="C389" s="26">
        <v>25.065000000000001</v>
      </c>
      <c r="D389" s="116">
        <v>29</v>
      </c>
      <c r="E389" s="30" t="s">
        <v>129</v>
      </c>
      <c r="F389" s="31">
        <v>36141</v>
      </c>
      <c r="G389" s="62">
        <v>0.14652777777777778</v>
      </c>
      <c r="H389" s="63">
        <v>24.599499999999999</v>
      </c>
      <c r="I389" s="63">
        <v>35.478499999999997</v>
      </c>
      <c r="J389" s="76">
        <v>0.21</v>
      </c>
      <c r="K389" s="76"/>
      <c r="N389" s="34">
        <v>0.20300000000000001</v>
      </c>
      <c r="P389" s="32"/>
    </row>
    <row r="390" spans="1:16" ht="14" customHeight="1">
      <c r="A390" s="29">
        <v>389</v>
      </c>
      <c r="B390" s="26">
        <v>-82.614999999999995</v>
      </c>
      <c r="C390" s="26">
        <v>24.903333333333332</v>
      </c>
      <c r="D390" s="116">
        <f>28.5</f>
        <v>28.5</v>
      </c>
      <c r="E390" s="30" t="s">
        <v>129</v>
      </c>
      <c r="F390" s="31">
        <v>36141</v>
      </c>
      <c r="G390" s="62">
        <v>0.21180555555555555</v>
      </c>
      <c r="H390" s="63">
        <v>24.5595</v>
      </c>
      <c r="I390" s="63">
        <v>35.283500000000004</v>
      </c>
      <c r="J390" s="76">
        <v>0.38</v>
      </c>
      <c r="K390" s="76"/>
      <c r="N390" s="34">
        <v>0.13700000000000001</v>
      </c>
      <c r="P390" s="32"/>
    </row>
    <row r="391" spans="1:16" ht="14" customHeight="1">
      <c r="A391" s="29">
        <v>390</v>
      </c>
      <c r="B391" s="26">
        <v>-82.745000000000005</v>
      </c>
      <c r="C391" s="26">
        <v>24.733333333333334</v>
      </c>
      <c r="D391" s="116">
        <v>28</v>
      </c>
      <c r="E391" s="30" t="s">
        <v>129</v>
      </c>
      <c r="F391" s="31">
        <v>36141</v>
      </c>
      <c r="G391" s="62">
        <v>0.27916666666666667</v>
      </c>
      <c r="H391" s="63">
        <v>24.399499999999996</v>
      </c>
      <c r="I391" s="63">
        <v>35.768500000000003</v>
      </c>
      <c r="J391" s="76">
        <v>1.02</v>
      </c>
      <c r="K391" s="76"/>
      <c r="N391" s="34">
        <v>0.73799999999999999</v>
      </c>
      <c r="P391" s="32"/>
    </row>
    <row r="392" spans="1:16" ht="14" customHeight="1">
      <c r="A392" s="29">
        <v>391</v>
      </c>
      <c r="B392" s="26">
        <v>-82.765000000000001</v>
      </c>
      <c r="C392" s="26">
        <v>24.586666666666666</v>
      </c>
      <c r="D392" s="116">
        <v>27</v>
      </c>
      <c r="E392" s="30" t="s">
        <v>129</v>
      </c>
      <c r="F392" s="31">
        <v>36142</v>
      </c>
      <c r="G392" s="62">
        <v>0.54583333333333328</v>
      </c>
      <c r="H392" s="63">
        <v>25.829499999999999</v>
      </c>
      <c r="I392" s="63">
        <v>35.963499999999996</v>
      </c>
      <c r="J392" s="76">
        <v>0.37</v>
      </c>
      <c r="K392" s="76"/>
      <c r="N392" s="34">
        <v>0.314</v>
      </c>
      <c r="P392" s="32"/>
    </row>
    <row r="393" spans="1:16" ht="14" customHeight="1">
      <c r="A393" s="29">
        <v>392</v>
      </c>
      <c r="B393" s="26">
        <v>-82.765000000000001</v>
      </c>
      <c r="C393" s="26">
        <v>24.491666666666667</v>
      </c>
      <c r="D393" s="116">
        <v>26</v>
      </c>
      <c r="E393" s="30" t="s">
        <v>129</v>
      </c>
      <c r="F393" s="31">
        <v>36142</v>
      </c>
      <c r="G393" s="62">
        <v>0.58958333333333335</v>
      </c>
      <c r="H393" s="63">
        <v>25.849499999999999</v>
      </c>
      <c r="I393" s="63">
        <v>35.983499999999999</v>
      </c>
      <c r="J393" s="76"/>
      <c r="K393" s="76"/>
      <c r="P393" s="32"/>
    </row>
    <row r="394" spans="1:16" ht="14" customHeight="1">
      <c r="A394" s="29">
        <v>393</v>
      </c>
      <c r="B394" s="26">
        <v>-82.768333333333331</v>
      </c>
      <c r="C394" s="26">
        <v>24.39</v>
      </c>
      <c r="D394" s="116">
        <v>25</v>
      </c>
      <c r="E394" s="30" t="s">
        <v>129</v>
      </c>
      <c r="F394" s="31">
        <v>36142</v>
      </c>
      <c r="G394" s="62">
        <v>0.63472222222222219</v>
      </c>
      <c r="H394" s="63">
        <v>26.049500000000002</v>
      </c>
      <c r="I394" s="63">
        <v>36.133499999999998</v>
      </c>
      <c r="J394" s="76">
        <v>0.18</v>
      </c>
      <c r="K394" s="76"/>
      <c r="N394" s="34">
        <v>0.14699999999999999</v>
      </c>
      <c r="P394" s="32"/>
    </row>
    <row r="395" spans="1:16" ht="14" customHeight="1">
      <c r="A395" s="29">
        <v>394</v>
      </c>
      <c r="B395" s="26">
        <v>-81.823329999999999</v>
      </c>
      <c r="C395" s="26">
        <v>24.54</v>
      </c>
      <c r="D395" s="116">
        <v>24</v>
      </c>
      <c r="E395" s="30" t="s">
        <v>129</v>
      </c>
      <c r="F395" s="31">
        <v>36143</v>
      </c>
      <c r="G395" s="62">
        <v>0.52222222222222225</v>
      </c>
      <c r="H395" s="63">
        <v>24.849499999999999</v>
      </c>
      <c r="I395" s="63">
        <v>36.033499999999997</v>
      </c>
      <c r="J395" s="76"/>
      <c r="K395" s="76"/>
      <c r="N395" s="34">
        <v>2.5179999999999998</v>
      </c>
      <c r="P395" s="32"/>
    </row>
    <row r="396" spans="1:16" ht="14" customHeight="1">
      <c r="A396" s="29">
        <v>395</v>
      </c>
      <c r="B396" s="26">
        <v>-81.83</v>
      </c>
      <c r="C396" s="26">
        <v>24.488333333333333</v>
      </c>
      <c r="D396" s="116">
        <v>23</v>
      </c>
      <c r="E396" s="30" t="s">
        <v>129</v>
      </c>
      <c r="F396" s="31">
        <v>36143</v>
      </c>
      <c r="G396" s="62">
        <v>0.5444444444444444</v>
      </c>
      <c r="H396" s="63">
        <v>25.099499999999999</v>
      </c>
      <c r="I396" s="63">
        <v>35.783500000000004</v>
      </c>
      <c r="J396" s="76"/>
      <c r="K396" s="76"/>
      <c r="P396" s="32"/>
    </row>
    <row r="397" spans="1:16" ht="14" customHeight="1">
      <c r="A397" s="29">
        <v>396</v>
      </c>
      <c r="B397" s="26">
        <v>-81.83</v>
      </c>
      <c r="C397" s="26">
        <v>24.456666666666699</v>
      </c>
      <c r="D397" s="116">
        <v>22</v>
      </c>
      <c r="E397" s="30" t="s">
        <v>129</v>
      </c>
      <c r="F397" s="31">
        <v>36143</v>
      </c>
      <c r="G397" s="62">
        <v>0.55902777777777779</v>
      </c>
      <c r="H397" s="63">
        <v>25.499499999999998</v>
      </c>
      <c r="I397" s="63">
        <v>35.868499999999997</v>
      </c>
      <c r="J397" s="76"/>
      <c r="K397" s="76"/>
      <c r="N397" s="34">
        <v>0.502</v>
      </c>
      <c r="P397" s="32"/>
    </row>
    <row r="398" spans="1:16" ht="14" customHeight="1">
      <c r="A398" s="29">
        <v>397</v>
      </c>
      <c r="B398" s="26">
        <v>-81.421666666666667</v>
      </c>
      <c r="C398" s="26">
        <v>24.61</v>
      </c>
      <c r="D398" s="116">
        <v>19</v>
      </c>
      <c r="E398" s="30" t="s">
        <v>129</v>
      </c>
      <c r="F398" s="31">
        <v>36143</v>
      </c>
      <c r="G398" s="62">
        <v>0.68958333333333333</v>
      </c>
      <c r="H398" s="63">
        <v>24.6995</v>
      </c>
      <c r="I398" s="63">
        <v>35.868499999999997</v>
      </c>
      <c r="J398" s="76">
        <v>0.56999999999999995</v>
      </c>
      <c r="K398" s="76"/>
      <c r="N398" s="34">
        <v>0.873</v>
      </c>
      <c r="P398" s="32"/>
    </row>
    <row r="399" spans="1:16" ht="14" customHeight="1">
      <c r="A399" s="29">
        <v>398</v>
      </c>
      <c r="B399" s="26">
        <v>-81.418333333333337</v>
      </c>
      <c r="C399" s="26">
        <v>24.58</v>
      </c>
      <c r="D399" s="116">
        <v>20</v>
      </c>
      <c r="E399" s="30" t="s">
        <v>129</v>
      </c>
      <c r="F399" s="31">
        <v>36143</v>
      </c>
      <c r="G399" s="62">
        <v>0.70347222222222217</v>
      </c>
      <c r="H399" s="63">
        <v>25.049500000000002</v>
      </c>
      <c r="I399" s="63">
        <v>35.833500000000001</v>
      </c>
      <c r="J399" s="76"/>
      <c r="K399" s="76"/>
      <c r="P399" s="32"/>
    </row>
    <row r="400" spans="1:16" ht="14" customHeight="1">
      <c r="A400" s="29">
        <v>399</v>
      </c>
      <c r="B400" s="26">
        <v>-81.413333333333327</v>
      </c>
      <c r="C400" s="26">
        <v>24.54</v>
      </c>
      <c r="D400" s="116">
        <v>21</v>
      </c>
      <c r="E400" s="30" t="s">
        <v>129</v>
      </c>
      <c r="F400" s="31">
        <v>36143</v>
      </c>
      <c r="G400" s="62">
        <v>0.72013888888888899</v>
      </c>
      <c r="H400" s="63">
        <v>25.599499999999999</v>
      </c>
      <c r="I400" s="63">
        <v>35.883499999999998</v>
      </c>
      <c r="J400" s="76">
        <v>0.42</v>
      </c>
      <c r="K400" s="76"/>
      <c r="N400" s="34">
        <v>0.28999999999999998</v>
      </c>
      <c r="P400" s="32"/>
    </row>
    <row r="401" spans="1:16" ht="14" customHeight="1">
      <c r="A401" s="29">
        <v>400</v>
      </c>
      <c r="B401" s="26">
        <v>-81.206666666666663</v>
      </c>
      <c r="C401" s="26">
        <v>24.671666666666667</v>
      </c>
      <c r="D401" s="116">
        <v>16</v>
      </c>
      <c r="E401" s="30" t="s">
        <v>129</v>
      </c>
      <c r="F401" s="31">
        <v>36143</v>
      </c>
      <c r="G401" s="62">
        <v>0.79652777777777783</v>
      </c>
      <c r="H401" s="63">
        <v>24.799500000000002</v>
      </c>
      <c r="I401" s="63">
        <v>35.588499999999996</v>
      </c>
      <c r="J401" s="76">
        <v>0.35</v>
      </c>
      <c r="K401" s="76"/>
      <c r="N401" s="34">
        <v>0.64900000000000002</v>
      </c>
      <c r="P401" s="32"/>
    </row>
    <row r="402" spans="1:16" ht="14" customHeight="1">
      <c r="A402" s="29">
        <v>401</v>
      </c>
      <c r="B402" s="26">
        <v>-81.193333333333328</v>
      </c>
      <c r="C402" s="26">
        <v>24.638333333333332</v>
      </c>
      <c r="D402" s="116">
        <v>17</v>
      </c>
      <c r="E402" s="30" t="s">
        <v>129</v>
      </c>
      <c r="F402" s="31">
        <v>36143</v>
      </c>
      <c r="G402" s="62">
        <v>0.8125</v>
      </c>
      <c r="H402" s="63">
        <v>24.884499999999999</v>
      </c>
      <c r="I402" s="63">
        <v>35.798500000000004</v>
      </c>
      <c r="J402" s="76"/>
      <c r="K402" s="76"/>
      <c r="P402" s="32"/>
    </row>
    <row r="403" spans="1:16" ht="14" customHeight="1">
      <c r="A403" s="29">
        <v>402</v>
      </c>
      <c r="B403" s="26">
        <v>-81.181666666666672</v>
      </c>
      <c r="C403" s="26">
        <v>24.603333333333332</v>
      </c>
      <c r="D403" s="116">
        <v>18</v>
      </c>
      <c r="E403" s="30" t="s">
        <v>129</v>
      </c>
      <c r="F403" s="31">
        <v>36143</v>
      </c>
      <c r="G403" s="62">
        <v>0.83888888888888891</v>
      </c>
      <c r="H403" s="63">
        <v>25.499499999999998</v>
      </c>
      <c r="I403" s="63">
        <v>35.903499999999994</v>
      </c>
      <c r="J403" s="76">
        <v>0.51</v>
      </c>
      <c r="K403" s="76"/>
      <c r="N403" s="34">
        <v>0.371</v>
      </c>
      <c r="P403" s="32"/>
    </row>
    <row r="404" spans="1:16" ht="14" customHeight="1">
      <c r="A404" s="29">
        <v>403</v>
      </c>
      <c r="B404" s="26">
        <v>-81.015000000000001</v>
      </c>
      <c r="C404" s="26">
        <v>24.643333333333334</v>
      </c>
      <c r="D404" s="116">
        <v>15</v>
      </c>
      <c r="E404" s="30" t="s">
        <v>129</v>
      </c>
      <c r="F404" s="31">
        <v>36143</v>
      </c>
      <c r="G404" s="62">
        <v>0.91388888888888886</v>
      </c>
      <c r="H404" s="63">
        <v>25.599499999999999</v>
      </c>
      <c r="I404" s="63">
        <v>35.733499999999999</v>
      </c>
      <c r="J404" s="76">
        <v>0.45</v>
      </c>
      <c r="K404" s="76"/>
      <c r="N404" s="34">
        <v>0.45400000000000001</v>
      </c>
      <c r="P404" s="32"/>
    </row>
    <row r="405" spans="1:16" ht="14" customHeight="1">
      <c r="A405" s="29">
        <v>404</v>
      </c>
      <c r="B405" s="26">
        <v>-81.023333333333326</v>
      </c>
      <c r="C405" s="26">
        <v>24.673333333333332</v>
      </c>
      <c r="D405" s="116">
        <v>14</v>
      </c>
      <c r="E405" s="30" t="s">
        <v>129</v>
      </c>
      <c r="F405" s="31">
        <v>36143</v>
      </c>
      <c r="G405" s="62">
        <v>0.93472222222222223</v>
      </c>
      <c r="H405" s="63">
        <v>25.6995</v>
      </c>
      <c r="I405" s="63">
        <v>35.833500000000001</v>
      </c>
      <c r="J405" s="76">
        <v>0.56000000000000005</v>
      </c>
      <c r="K405" s="76"/>
      <c r="N405" s="34">
        <v>0.503</v>
      </c>
      <c r="P405" s="32"/>
    </row>
    <row r="406" spans="1:16" ht="14" customHeight="1">
      <c r="A406" s="29">
        <v>405</v>
      </c>
      <c r="B406" s="26">
        <v>-81.03</v>
      </c>
      <c r="C406" s="26">
        <v>24.7</v>
      </c>
      <c r="D406" s="116">
        <v>13</v>
      </c>
      <c r="E406" s="30" t="s">
        <v>129</v>
      </c>
      <c r="F406" s="31">
        <v>36143</v>
      </c>
      <c r="G406" s="62">
        <v>0.95833333333333337</v>
      </c>
      <c r="H406" s="63">
        <v>24.484499999999997</v>
      </c>
      <c r="I406" s="63">
        <v>35.8035</v>
      </c>
      <c r="J406" s="76">
        <v>0.54</v>
      </c>
      <c r="K406" s="76"/>
      <c r="N406" s="34">
        <v>0.504</v>
      </c>
      <c r="P406" s="32"/>
    </row>
    <row r="407" spans="1:16" ht="14" customHeight="1">
      <c r="A407" s="29">
        <v>406</v>
      </c>
      <c r="B407" s="26">
        <v>-80.86333333333333</v>
      </c>
      <c r="C407" s="26">
        <v>24.788333333333334</v>
      </c>
      <c r="D407" s="116">
        <v>10</v>
      </c>
      <c r="E407" s="30" t="s">
        <v>129</v>
      </c>
      <c r="F407" s="31">
        <v>36144</v>
      </c>
      <c r="G407" s="62">
        <v>0.55069444444444449</v>
      </c>
      <c r="H407" s="63">
        <v>22.874499999999998</v>
      </c>
      <c r="I407" s="63">
        <v>35.433499999999995</v>
      </c>
      <c r="J407" s="76"/>
      <c r="K407" s="76"/>
      <c r="N407" s="34">
        <v>1.0740000000000001</v>
      </c>
      <c r="P407" s="32"/>
    </row>
    <row r="408" spans="1:16" ht="14" customHeight="1">
      <c r="A408" s="29">
        <v>407</v>
      </c>
      <c r="B408" s="26">
        <v>-80.844999999999999</v>
      </c>
      <c r="C408" s="26">
        <v>24.754999999999999</v>
      </c>
      <c r="D408" s="116">
        <v>11</v>
      </c>
      <c r="E408" s="30" t="s">
        <v>129</v>
      </c>
      <c r="F408" s="31">
        <v>36144</v>
      </c>
      <c r="G408" s="62">
        <v>0.56874999999999998</v>
      </c>
      <c r="H408" s="63">
        <v>24.069499999999998</v>
      </c>
      <c r="I408" s="63">
        <v>35.288499999999999</v>
      </c>
      <c r="J408" s="76"/>
      <c r="K408" s="76"/>
      <c r="P408" s="32"/>
    </row>
    <row r="409" spans="1:16" ht="14" customHeight="1">
      <c r="A409" s="29">
        <v>408</v>
      </c>
      <c r="B409" s="26">
        <v>-80.834999999999994</v>
      </c>
      <c r="C409" s="26">
        <v>24.716666666666665</v>
      </c>
      <c r="D409" s="116">
        <v>12</v>
      </c>
      <c r="E409" s="30" t="s">
        <v>129</v>
      </c>
      <c r="F409" s="31">
        <v>36144</v>
      </c>
      <c r="G409" s="62">
        <v>0.58611111111111114</v>
      </c>
      <c r="H409" s="63">
        <v>25.359499999999997</v>
      </c>
      <c r="I409" s="63">
        <v>35.902000000000001</v>
      </c>
      <c r="J409" s="76">
        <v>0.44</v>
      </c>
      <c r="K409" s="76"/>
      <c r="N409" s="34">
        <v>0.374</v>
      </c>
      <c r="P409" s="32"/>
    </row>
    <row r="410" spans="1:16" ht="14" customHeight="1">
      <c r="A410" s="29">
        <v>409</v>
      </c>
      <c r="B410" s="26">
        <v>-80.756666666666661</v>
      </c>
      <c r="C410" s="26">
        <v>24.821666666666665</v>
      </c>
      <c r="D410" s="116">
        <v>7</v>
      </c>
      <c r="E410" s="30" t="s">
        <v>129</v>
      </c>
      <c r="F410" s="31">
        <v>36144</v>
      </c>
      <c r="G410" s="62">
        <v>0.63263888888888886</v>
      </c>
      <c r="H410" s="63">
        <v>22.799500000000002</v>
      </c>
      <c r="I410" s="63">
        <v>35.723500000000001</v>
      </c>
      <c r="J410" s="76">
        <v>0.26</v>
      </c>
      <c r="K410" s="76"/>
      <c r="N410" s="34">
        <v>0.51700000000000002</v>
      </c>
      <c r="P410" s="32"/>
    </row>
    <row r="411" spans="1:16" ht="14" customHeight="1">
      <c r="A411" s="29">
        <v>410</v>
      </c>
      <c r="B411" s="26">
        <v>-80.74666666666667</v>
      </c>
      <c r="C411" s="26">
        <v>24.801666666666666</v>
      </c>
      <c r="D411" s="116">
        <v>8</v>
      </c>
      <c r="E411" s="30" t="s">
        <v>129</v>
      </c>
      <c r="F411" s="31">
        <v>36144</v>
      </c>
      <c r="G411" s="62">
        <v>0.64375000000000004</v>
      </c>
      <c r="H411" s="63">
        <v>23.924499999999998</v>
      </c>
      <c r="I411" s="63">
        <v>35.883499999999998</v>
      </c>
      <c r="J411" s="76">
        <v>0.52</v>
      </c>
      <c r="K411" s="76"/>
      <c r="P411" s="32"/>
    </row>
    <row r="412" spans="1:16" ht="14" customHeight="1">
      <c r="A412" s="29">
        <v>411</v>
      </c>
      <c r="B412" s="26">
        <v>-80.724999999999994</v>
      </c>
      <c r="C412" s="26">
        <v>24.766666666666666</v>
      </c>
      <c r="D412" s="116">
        <v>9</v>
      </c>
      <c r="E412" s="30" t="s">
        <v>129</v>
      </c>
      <c r="F412" s="31">
        <v>36144</v>
      </c>
      <c r="G412" s="62">
        <v>0.66111111111111109</v>
      </c>
      <c r="H412" s="63">
        <v>25.2395</v>
      </c>
      <c r="I412" s="63">
        <v>35.873499999999993</v>
      </c>
      <c r="J412" s="76">
        <v>0.31</v>
      </c>
      <c r="K412" s="76"/>
      <c r="N412" s="34">
        <v>0.33</v>
      </c>
      <c r="P412" s="32"/>
    </row>
    <row r="413" spans="1:16" ht="14" customHeight="1">
      <c r="A413" s="29">
        <v>412</v>
      </c>
      <c r="B413" s="26">
        <v>-80.381666666666661</v>
      </c>
      <c r="C413" s="26">
        <v>25.105</v>
      </c>
      <c r="D413" s="116">
        <v>4</v>
      </c>
      <c r="E413" s="30" t="s">
        <v>129</v>
      </c>
      <c r="F413" s="31">
        <v>36144</v>
      </c>
      <c r="G413" s="62">
        <v>0.80833333333333324</v>
      </c>
      <c r="H413" s="63">
        <v>23.284500000000001</v>
      </c>
      <c r="I413" s="63">
        <v>36.073499999999996</v>
      </c>
      <c r="J413" s="76">
        <v>0.27</v>
      </c>
      <c r="K413" s="76"/>
      <c r="N413" s="34">
        <v>0.46500000000000002</v>
      </c>
      <c r="P413" s="32"/>
    </row>
    <row r="414" spans="1:16" ht="14" customHeight="1">
      <c r="A414" s="29">
        <v>413</v>
      </c>
      <c r="B414" s="26">
        <v>-80.358333333333334</v>
      </c>
      <c r="C414" s="26">
        <v>25.094999999999999</v>
      </c>
      <c r="D414" s="116">
        <v>5</v>
      </c>
      <c r="E414" s="30" t="s">
        <v>129</v>
      </c>
      <c r="F414" s="31">
        <v>36144</v>
      </c>
      <c r="G414" s="62">
        <v>0.82013888888888886</v>
      </c>
      <c r="H414" s="63">
        <v>24.1145</v>
      </c>
      <c r="I414" s="63">
        <v>35.938499999999998</v>
      </c>
      <c r="J414" s="76"/>
      <c r="K414" s="76"/>
      <c r="P414" s="32"/>
    </row>
    <row r="415" spans="1:16" ht="14" customHeight="1">
      <c r="A415" s="29">
        <v>414</v>
      </c>
      <c r="B415" s="26">
        <v>-80.316666666666663</v>
      </c>
      <c r="C415" s="26">
        <v>25.0683333333333</v>
      </c>
      <c r="D415" s="116">
        <v>6</v>
      </c>
      <c r="E415" s="30" t="s">
        <v>129</v>
      </c>
      <c r="F415" s="31">
        <v>36144</v>
      </c>
      <c r="G415" s="62">
        <v>0.83888888888888891</v>
      </c>
      <c r="H415" s="63">
        <v>24.954499999999999</v>
      </c>
      <c r="I415" s="63">
        <v>35.918500000000002</v>
      </c>
      <c r="J415" s="76">
        <v>0.49</v>
      </c>
      <c r="K415" s="76"/>
      <c r="P415" s="32"/>
    </row>
    <row r="416" spans="1:16" ht="14" customHeight="1">
      <c r="A416" s="29">
        <v>415</v>
      </c>
      <c r="B416" s="26">
        <v>-80.103333333333339</v>
      </c>
      <c r="C416" s="26">
        <v>25.648333333333333</v>
      </c>
      <c r="D416" s="116">
        <v>2</v>
      </c>
      <c r="E416" s="30" t="s">
        <v>129</v>
      </c>
      <c r="F416" s="31">
        <v>36145</v>
      </c>
      <c r="G416" s="62">
        <v>0.60416666666666663</v>
      </c>
      <c r="H416" s="63">
        <v>24.2395</v>
      </c>
      <c r="I416" s="63">
        <v>35.618499999999997</v>
      </c>
      <c r="J416" s="76">
        <v>0.98</v>
      </c>
      <c r="K416" s="76"/>
      <c r="P416" s="32"/>
    </row>
    <row r="417" spans="1:17" ht="14" customHeight="1">
      <c r="A417" s="29">
        <v>416</v>
      </c>
      <c r="B417" s="26">
        <v>-80.123333333333335</v>
      </c>
      <c r="C417" s="26">
        <v>25.646666666666668</v>
      </c>
      <c r="D417" s="117">
        <v>1</v>
      </c>
      <c r="E417" s="35" t="s">
        <v>129</v>
      </c>
      <c r="F417" s="31">
        <v>36145</v>
      </c>
      <c r="G417" s="62">
        <v>0.61527777777777781</v>
      </c>
      <c r="H417" s="63">
        <v>23.385999999999999</v>
      </c>
      <c r="I417" s="63">
        <v>35.629499999999993</v>
      </c>
      <c r="J417" s="77">
        <v>1.75</v>
      </c>
      <c r="K417" s="77"/>
      <c r="P417" s="27"/>
    </row>
    <row r="418" spans="1:17" ht="14" customHeight="1">
      <c r="A418" s="29">
        <v>417</v>
      </c>
      <c r="B418" s="26">
        <v>-80.965000000000003</v>
      </c>
      <c r="C418" s="26">
        <v>24.93</v>
      </c>
      <c r="D418" s="116">
        <v>71</v>
      </c>
      <c r="E418" s="30" t="s">
        <v>129</v>
      </c>
      <c r="F418" s="31">
        <v>36194</v>
      </c>
      <c r="G418" s="62">
        <v>0.61944444444444446</v>
      </c>
      <c r="H418" s="63">
        <v>22.965499999999999</v>
      </c>
      <c r="I418" s="63">
        <v>32.269500000000001</v>
      </c>
      <c r="J418" s="76">
        <v>0.89</v>
      </c>
      <c r="M418" s="27">
        <v>5.8999999999999997E-2</v>
      </c>
      <c r="N418" s="34">
        <v>0.36399999999999999</v>
      </c>
      <c r="P418" s="32"/>
      <c r="Q418" s="34">
        <v>6.7640000000000002</v>
      </c>
    </row>
    <row r="419" spans="1:17" ht="14" customHeight="1">
      <c r="A419" s="29">
        <v>418</v>
      </c>
      <c r="B419" s="26">
        <v>-81.025000000000006</v>
      </c>
      <c r="C419" s="26">
        <v>24.93</v>
      </c>
      <c r="D419" s="116">
        <v>70</v>
      </c>
      <c r="E419" s="30" t="s">
        <v>129</v>
      </c>
      <c r="F419" s="31">
        <v>36194</v>
      </c>
      <c r="G419" s="62">
        <v>0.64583333333333337</v>
      </c>
      <c r="H419" s="63">
        <v>23.221</v>
      </c>
      <c r="I419" s="63">
        <v>32.334000000000003</v>
      </c>
      <c r="J419" s="76">
        <v>2.1800000000000002</v>
      </c>
      <c r="P419" s="32"/>
    </row>
    <row r="420" spans="1:17" ht="14" customHeight="1">
      <c r="A420" s="29">
        <v>419</v>
      </c>
      <c r="B420" s="26">
        <v>-81.096666666666664</v>
      </c>
      <c r="C420" s="26">
        <v>24.93</v>
      </c>
      <c r="D420" s="116">
        <v>69</v>
      </c>
      <c r="E420" s="30" t="s">
        <v>129</v>
      </c>
      <c r="F420" s="31">
        <v>36194</v>
      </c>
      <c r="G420" s="62">
        <v>0.6972222222222223</v>
      </c>
      <c r="H420" s="63">
        <v>23.16</v>
      </c>
      <c r="I420" s="63">
        <v>31.588999999999999</v>
      </c>
      <c r="J420" s="76">
        <v>0.94</v>
      </c>
      <c r="M420" s="27">
        <v>5.1999999999999998E-2</v>
      </c>
      <c r="N420" s="34">
        <v>0</v>
      </c>
      <c r="P420" s="32"/>
      <c r="Q420" s="34">
        <v>0</v>
      </c>
    </row>
    <row r="421" spans="1:17" ht="14" customHeight="1">
      <c r="A421" s="29">
        <v>420</v>
      </c>
      <c r="B421" s="26">
        <v>-81.165000000000006</v>
      </c>
      <c r="C421" s="26">
        <v>24.93</v>
      </c>
      <c r="D421" s="116">
        <v>68</v>
      </c>
      <c r="E421" s="30" t="s">
        <v>129</v>
      </c>
      <c r="F421" s="31">
        <v>36194</v>
      </c>
      <c r="G421" s="62">
        <v>0.73541666666666661</v>
      </c>
      <c r="H421" s="63">
        <v>23.267499999999998</v>
      </c>
      <c r="I421" s="63">
        <v>32.278500000000001</v>
      </c>
      <c r="J421" s="76">
        <v>1.52</v>
      </c>
      <c r="M421" s="27">
        <v>6.0999999999999999E-2</v>
      </c>
      <c r="N421" s="34">
        <v>0</v>
      </c>
      <c r="P421" s="32"/>
      <c r="Q421" s="34">
        <v>0</v>
      </c>
    </row>
    <row r="422" spans="1:17" ht="14" customHeight="1">
      <c r="A422" s="29">
        <v>421</v>
      </c>
      <c r="B422" s="26">
        <v>-81.158333333333331</v>
      </c>
      <c r="C422" s="26">
        <v>25.166666666666668</v>
      </c>
      <c r="D422" s="116">
        <v>64</v>
      </c>
      <c r="E422" s="30" t="s">
        <v>129</v>
      </c>
      <c r="F422" s="31">
        <v>36194</v>
      </c>
      <c r="G422" s="62">
        <v>0.89166666666666661</v>
      </c>
      <c r="H422" s="63">
        <v>23.926000000000002</v>
      </c>
      <c r="I422" s="63">
        <v>31.8095</v>
      </c>
      <c r="J422" s="76">
        <v>2.0499999999999998</v>
      </c>
      <c r="M422" s="27">
        <v>8.3000000000000004E-2</v>
      </c>
      <c r="N422" s="34">
        <v>0</v>
      </c>
      <c r="P422" s="32"/>
      <c r="Q422" s="34">
        <v>0.77100000000000002</v>
      </c>
    </row>
    <row r="423" spans="1:17" ht="14" customHeight="1">
      <c r="A423" s="29">
        <v>422</v>
      </c>
      <c r="B423" s="26">
        <v>-81.194999999999993</v>
      </c>
      <c r="C423" s="26">
        <v>25.166666666666668</v>
      </c>
      <c r="D423" s="116">
        <v>63</v>
      </c>
      <c r="E423" s="30" t="s">
        <v>129</v>
      </c>
      <c r="F423" s="31">
        <v>36194</v>
      </c>
      <c r="G423" s="62">
        <v>0.90763888888888899</v>
      </c>
      <c r="H423" s="63">
        <v>23.594999999999999</v>
      </c>
      <c r="I423" s="63">
        <v>32.939499999999995</v>
      </c>
      <c r="J423" s="76">
        <v>1.54</v>
      </c>
      <c r="M423" s="27">
        <v>0.10299999999999999</v>
      </c>
      <c r="N423" s="34">
        <v>0.224</v>
      </c>
      <c r="P423" s="32"/>
      <c r="Q423" s="34">
        <v>0</v>
      </c>
    </row>
    <row r="424" spans="1:17" ht="14" customHeight="1">
      <c r="A424" s="29">
        <v>423</v>
      </c>
      <c r="B424" s="26">
        <v>-81.273333333333326</v>
      </c>
      <c r="C424" s="26">
        <v>25.166666666666668</v>
      </c>
      <c r="D424" s="116">
        <v>61</v>
      </c>
      <c r="E424" s="30" t="s">
        <v>129</v>
      </c>
      <c r="F424" s="31">
        <v>36194</v>
      </c>
      <c r="G424" s="62">
        <v>0.94513888888888886</v>
      </c>
      <c r="H424" s="63">
        <v>23.4255</v>
      </c>
      <c r="I424" s="63">
        <v>33.850999999999999</v>
      </c>
      <c r="J424" s="76">
        <v>1.1200000000000001</v>
      </c>
      <c r="M424" s="27">
        <v>8.7999999999999995E-2</v>
      </c>
      <c r="N424" s="34">
        <v>0</v>
      </c>
      <c r="P424" s="32"/>
      <c r="Q424" s="34">
        <v>0</v>
      </c>
    </row>
    <row r="425" spans="1:17" ht="14" customHeight="1">
      <c r="A425" s="29">
        <v>424</v>
      </c>
      <c r="B425" s="26">
        <v>-81.328333333333333</v>
      </c>
      <c r="C425" s="26">
        <v>25.166666666666668</v>
      </c>
      <c r="D425" s="116">
        <v>60</v>
      </c>
      <c r="E425" s="30" t="s">
        <v>129</v>
      </c>
      <c r="F425" s="31">
        <v>36194</v>
      </c>
      <c r="G425" s="62">
        <v>0.96388888888888891</v>
      </c>
      <c r="H425" s="63">
        <v>23.180999999999997</v>
      </c>
      <c r="I425" s="63">
        <v>34.314999999999998</v>
      </c>
      <c r="J425" s="76">
        <v>0.95</v>
      </c>
      <c r="M425" s="27">
        <v>7.9000000000000001E-2</v>
      </c>
      <c r="N425" s="34">
        <v>0.19</v>
      </c>
      <c r="P425" s="32"/>
      <c r="Q425" s="34">
        <v>0</v>
      </c>
    </row>
    <row r="426" spans="1:17" ht="14" customHeight="1">
      <c r="A426" s="29">
        <v>425</v>
      </c>
      <c r="B426" s="26">
        <v>-81.484999999999999</v>
      </c>
      <c r="C426" s="26">
        <v>25.166666666666668</v>
      </c>
      <c r="D426" s="116">
        <v>59</v>
      </c>
      <c r="E426" s="30" t="s">
        <v>129</v>
      </c>
      <c r="F426" s="31">
        <v>36195</v>
      </c>
      <c r="G426" s="62">
        <v>9.0277777777777787E-3</v>
      </c>
      <c r="H426" s="63">
        <v>23</v>
      </c>
      <c r="I426" s="63">
        <v>34.923000000000002</v>
      </c>
      <c r="J426" s="76">
        <v>0.44</v>
      </c>
      <c r="M426" s="27">
        <v>1.9E-2</v>
      </c>
      <c r="N426" s="34">
        <v>4.4999999999999998E-2</v>
      </c>
      <c r="P426" s="32"/>
      <c r="Q426" s="34">
        <v>0</v>
      </c>
    </row>
    <row r="427" spans="1:17" ht="14" customHeight="1">
      <c r="A427" s="29">
        <v>426</v>
      </c>
      <c r="B427" s="26">
        <v>-81.648333333333326</v>
      </c>
      <c r="C427" s="26">
        <v>25.166666666666668</v>
      </c>
      <c r="D427" s="116">
        <v>58</v>
      </c>
      <c r="E427" s="30" t="s">
        <v>129</v>
      </c>
      <c r="F427" s="31">
        <v>36195</v>
      </c>
      <c r="G427" s="62">
        <v>0.5444444444444444</v>
      </c>
      <c r="H427" s="63">
        <v>22.582000000000001</v>
      </c>
      <c r="I427" s="63">
        <v>35.301500000000004</v>
      </c>
      <c r="J427" s="76">
        <v>0.35</v>
      </c>
      <c r="M427" s="27">
        <v>6.9000000000000006E-2</v>
      </c>
      <c r="N427" s="34">
        <v>0</v>
      </c>
      <c r="P427" s="32"/>
      <c r="Q427" s="34">
        <v>0</v>
      </c>
    </row>
    <row r="428" spans="1:17" ht="14" customHeight="1">
      <c r="A428" s="29">
        <v>427</v>
      </c>
      <c r="B428" s="26">
        <v>-81.266666666666666</v>
      </c>
      <c r="C428" s="26">
        <v>25.35</v>
      </c>
      <c r="D428" s="116">
        <v>57</v>
      </c>
      <c r="E428" s="30" t="s">
        <v>129</v>
      </c>
      <c r="F428" s="31">
        <v>36195</v>
      </c>
      <c r="G428" s="62">
        <v>0.67013888888888884</v>
      </c>
      <c r="H428" s="63">
        <v>23.518000000000001</v>
      </c>
      <c r="I428" s="63">
        <v>30.6295</v>
      </c>
      <c r="J428" s="76">
        <v>1.19</v>
      </c>
      <c r="M428" s="27">
        <v>5.0999999999999997E-2</v>
      </c>
      <c r="N428" s="34">
        <v>0</v>
      </c>
      <c r="P428" s="32"/>
      <c r="Q428" s="34">
        <v>10.36</v>
      </c>
    </row>
    <row r="429" spans="1:17" ht="14" customHeight="1">
      <c r="A429" s="29">
        <v>428</v>
      </c>
      <c r="B429" s="26">
        <v>-81.228333333333339</v>
      </c>
      <c r="C429" s="26">
        <v>25.35</v>
      </c>
      <c r="D429" s="116">
        <v>56</v>
      </c>
      <c r="E429" s="30" t="s">
        <v>129</v>
      </c>
      <c r="F429" s="31">
        <v>36195</v>
      </c>
      <c r="G429" s="62">
        <v>0.68680555555555556</v>
      </c>
      <c r="H429" s="63">
        <v>23.5595</v>
      </c>
      <c r="I429" s="63">
        <v>30.224499999999999</v>
      </c>
      <c r="J429" s="76">
        <v>1.1299999999999999</v>
      </c>
      <c r="M429" s="27">
        <v>0.09</v>
      </c>
      <c r="N429" s="34">
        <v>0</v>
      </c>
      <c r="P429" s="32"/>
      <c r="Q429" s="34">
        <v>9.2469999999999999</v>
      </c>
    </row>
    <row r="430" spans="1:17" ht="14" customHeight="1">
      <c r="A430" s="29">
        <v>429</v>
      </c>
      <c r="B430" s="26">
        <v>-81.198333333333338</v>
      </c>
      <c r="C430" s="26">
        <v>25.35</v>
      </c>
      <c r="D430" s="116">
        <v>55</v>
      </c>
      <c r="E430" s="30" t="s">
        <v>129</v>
      </c>
      <c r="F430" s="31">
        <v>36195</v>
      </c>
      <c r="G430" s="62">
        <v>0.7006944444444444</v>
      </c>
      <c r="H430" s="63">
        <v>23.463000000000001</v>
      </c>
      <c r="I430" s="63">
        <v>30.022500000000001</v>
      </c>
      <c r="J430" s="76">
        <v>1.05</v>
      </c>
      <c r="M430" s="27">
        <v>0.13600000000000001</v>
      </c>
      <c r="N430" s="34">
        <v>0</v>
      </c>
      <c r="P430" s="32"/>
      <c r="Q430" s="34">
        <v>10.103</v>
      </c>
    </row>
    <row r="431" spans="1:17" ht="14" customHeight="1">
      <c r="A431" s="29">
        <v>430</v>
      </c>
      <c r="B431" s="26">
        <v>-81.156666666666666</v>
      </c>
      <c r="C431" s="26">
        <v>25.343333333333334</v>
      </c>
      <c r="D431" s="116">
        <v>54</v>
      </c>
      <c r="E431" s="30" t="s">
        <v>129</v>
      </c>
      <c r="F431" s="31">
        <v>36195</v>
      </c>
      <c r="G431" s="62">
        <v>0.72638888888888886</v>
      </c>
      <c r="H431" s="63">
        <v>23.6295</v>
      </c>
      <c r="I431" s="63">
        <v>28.986499999999999</v>
      </c>
      <c r="J431" s="76">
        <v>1.33</v>
      </c>
      <c r="M431" s="27">
        <v>0.108</v>
      </c>
      <c r="N431" s="34">
        <v>0.23899999999999999</v>
      </c>
      <c r="P431" s="32"/>
      <c r="Q431" s="34">
        <v>8.3049999999999997</v>
      </c>
    </row>
    <row r="432" spans="1:17" ht="14" customHeight="1">
      <c r="A432" s="29">
        <v>431</v>
      </c>
      <c r="B432" s="26">
        <v>-81.224999999999994</v>
      </c>
      <c r="C432" s="26">
        <v>25.45</v>
      </c>
      <c r="D432" s="116">
        <v>53</v>
      </c>
      <c r="E432" s="30" t="s">
        <v>129</v>
      </c>
      <c r="F432" s="31">
        <v>36195</v>
      </c>
      <c r="G432" s="62">
        <v>0.8041666666666667</v>
      </c>
      <c r="H432" s="63">
        <v>23.655000000000001</v>
      </c>
      <c r="I432" s="63">
        <v>30.01</v>
      </c>
      <c r="J432" s="76">
        <v>0.97</v>
      </c>
      <c r="M432" s="27">
        <v>0.17199999999999999</v>
      </c>
      <c r="N432" s="34">
        <v>0</v>
      </c>
      <c r="P432" s="32"/>
      <c r="Q432" s="34">
        <v>12.414</v>
      </c>
    </row>
    <row r="433" spans="1:17" ht="14" customHeight="1">
      <c r="A433" s="29">
        <v>432</v>
      </c>
      <c r="B433" s="26">
        <v>-81.256666666666661</v>
      </c>
      <c r="C433" s="26">
        <v>25.453333333333333</v>
      </c>
      <c r="D433" s="116">
        <v>52</v>
      </c>
      <c r="E433" s="30" t="s">
        <v>129</v>
      </c>
      <c r="F433" s="31">
        <v>36195</v>
      </c>
      <c r="G433" s="62">
        <v>0.82152777777777775</v>
      </c>
      <c r="H433" s="63">
        <v>24.2455</v>
      </c>
      <c r="I433" s="63">
        <v>31.502000000000002</v>
      </c>
      <c r="J433" s="76">
        <v>0.79</v>
      </c>
      <c r="M433" s="27">
        <v>0.13600000000000001</v>
      </c>
      <c r="N433" s="34">
        <v>0</v>
      </c>
      <c r="P433" s="32"/>
      <c r="Q433" s="34">
        <v>7.0209999999999999</v>
      </c>
    </row>
    <row r="434" spans="1:17" ht="14" customHeight="1">
      <c r="A434" s="29">
        <v>433</v>
      </c>
      <c r="B434" s="26">
        <v>-81.301666666666662</v>
      </c>
      <c r="C434" s="26">
        <v>25.453333333333333</v>
      </c>
      <c r="D434" s="116">
        <v>51</v>
      </c>
      <c r="E434" s="30" t="s">
        <v>129</v>
      </c>
      <c r="F434" s="31">
        <v>36195</v>
      </c>
      <c r="G434" s="62">
        <v>0.83958333333333324</v>
      </c>
      <c r="H434" s="63">
        <v>23.654</v>
      </c>
      <c r="I434" s="63">
        <v>32.551500000000004</v>
      </c>
      <c r="J434" s="76">
        <v>0.76</v>
      </c>
      <c r="M434" s="27">
        <v>8.1000000000000003E-2</v>
      </c>
      <c r="N434" s="34">
        <v>0</v>
      </c>
      <c r="P434" s="32"/>
      <c r="Q434" s="34">
        <v>2.5680000000000001</v>
      </c>
    </row>
    <row r="435" spans="1:17" ht="14" customHeight="1">
      <c r="A435" s="29">
        <v>434</v>
      </c>
      <c r="B435" s="26">
        <v>-81.344999999999999</v>
      </c>
      <c r="C435" s="26">
        <v>25.453333333333333</v>
      </c>
      <c r="D435" s="116">
        <v>50</v>
      </c>
      <c r="E435" s="30" t="s">
        <v>129</v>
      </c>
      <c r="F435" s="31">
        <v>36195</v>
      </c>
      <c r="G435" s="62">
        <v>0.85555555555555562</v>
      </c>
      <c r="H435" s="63">
        <v>23.506999999999998</v>
      </c>
      <c r="I435" s="63">
        <v>33.2545</v>
      </c>
      <c r="J435" s="76">
        <v>0.61</v>
      </c>
      <c r="M435" s="27">
        <v>8.1000000000000003E-2</v>
      </c>
      <c r="N435" s="34">
        <v>0</v>
      </c>
      <c r="P435" s="32"/>
      <c r="Q435" s="34">
        <v>0.25700000000000001</v>
      </c>
    </row>
    <row r="436" spans="1:17" ht="14" customHeight="1">
      <c r="A436" s="29">
        <v>435</v>
      </c>
      <c r="B436" s="26">
        <v>-81.293333333333337</v>
      </c>
      <c r="C436" s="26">
        <v>25.58</v>
      </c>
      <c r="D436" s="116">
        <v>49</v>
      </c>
      <c r="E436" s="30" t="s">
        <v>129</v>
      </c>
      <c r="F436" s="31">
        <v>36195</v>
      </c>
      <c r="G436" s="62">
        <v>0.90069444444444446</v>
      </c>
      <c r="H436" s="63">
        <v>23.991500000000002</v>
      </c>
      <c r="I436" s="63">
        <v>29.538499999999999</v>
      </c>
      <c r="J436" s="76">
        <v>0.56999999999999995</v>
      </c>
      <c r="M436" s="27">
        <v>6.9000000000000006E-2</v>
      </c>
      <c r="N436" s="34">
        <v>0.72</v>
      </c>
      <c r="P436" s="32"/>
      <c r="Q436" s="34">
        <v>8.2189999999999994</v>
      </c>
    </row>
    <row r="437" spans="1:17" ht="14" customHeight="1">
      <c r="A437" s="29">
        <v>436</v>
      </c>
      <c r="B437" s="26">
        <v>-81.328333333333333</v>
      </c>
      <c r="C437" s="26">
        <v>25.583333333333332</v>
      </c>
      <c r="D437" s="117">
        <v>48</v>
      </c>
      <c r="E437" s="35" t="s">
        <v>129</v>
      </c>
      <c r="F437" s="31">
        <v>36195</v>
      </c>
      <c r="G437" s="62">
        <v>0.91736111111111107</v>
      </c>
      <c r="H437" s="63">
        <v>23.7545</v>
      </c>
      <c r="I437" s="63">
        <v>30.533000000000001</v>
      </c>
      <c r="J437" s="77">
        <v>0.45</v>
      </c>
      <c r="M437" s="27">
        <v>7.2999999999999995E-2</v>
      </c>
      <c r="N437" s="34">
        <v>0</v>
      </c>
      <c r="P437" s="32"/>
      <c r="Q437" s="34">
        <v>11.473000000000001</v>
      </c>
    </row>
    <row r="438" spans="1:17" ht="14" customHeight="1">
      <c r="A438" s="29">
        <v>437</v>
      </c>
      <c r="B438" s="26">
        <v>-81.361666666666665</v>
      </c>
      <c r="C438" s="26">
        <v>25.583333333333332</v>
      </c>
      <c r="D438" s="116">
        <v>47</v>
      </c>
      <c r="E438" s="30" t="s">
        <v>129</v>
      </c>
      <c r="F438" s="31">
        <v>36195</v>
      </c>
      <c r="G438" s="62">
        <v>0.93125000000000002</v>
      </c>
      <c r="H438" s="63">
        <v>23.602499999999999</v>
      </c>
      <c r="I438" s="63">
        <v>31.1935</v>
      </c>
      <c r="J438" s="76">
        <v>0.65</v>
      </c>
      <c r="M438" s="27">
        <v>0.127</v>
      </c>
      <c r="N438" s="34">
        <v>0</v>
      </c>
      <c r="P438" s="32"/>
      <c r="Q438" s="34">
        <v>6.1639999999999997</v>
      </c>
    </row>
    <row r="439" spans="1:17" ht="14" customHeight="1">
      <c r="A439" s="29">
        <v>438</v>
      </c>
      <c r="B439" s="26">
        <v>-81.406666666666666</v>
      </c>
      <c r="C439" s="26">
        <v>25.583333333333332</v>
      </c>
      <c r="D439" s="116">
        <v>46</v>
      </c>
      <c r="E439" s="30" t="s">
        <v>129</v>
      </c>
      <c r="F439" s="31">
        <v>36195</v>
      </c>
      <c r="G439" s="62">
        <v>0.9472222222222223</v>
      </c>
      <c r="H439" s="63">
        <v>23.442999999999998</v>
      </c>
      <c r="I439" s="63">
        <v>32.266000000000005</v>
      </c>
      <c r="J439" s="76">
        <v>0.69</v>
      </c>
      <c r="M439" s="27">
        <v>0.08</v>
      </c>
      <c r="N439" s="34">
        <v>6.0000000000000001E-3</v>
      </c>
      <c r="P439" s="32"/>
      <c r="Q439" s="34">
        <v>2.6539999999999999</v>
      </c>
    </row>
    <row r="440" spans="1:17" ht="14" customHeight="1">
      <c r="A440" s="29">
        <v>439</v>
      </c>
      <c r="B440" s="26">
        <v>-81.468333333333334</v>
      </c>
      <c r="C440" s="26">
        <v>25.583333333333332</v>
      </c>
      <c r="D440" s="116">
        <v>45</v>
      </c>
      <c r="E440" s="30" t="s">
        <v>129</v>
      </c>
      <c r="F440" s="31">
        <v>36195</v>
      </c>
      <c r="G440" s="62">
        <v>0.96805555555555556</v>
      </c>
      <c r="H440" s="63">
        <v>22.794499999999999</v>
      </c>
      <c r="I440" s="63">
        <v>33.511499999999998</v>
      </c>
      <c r="J440" s="76">
        <v>0.81</v>
      </c>
      <c r="M440" s="27">
        <v>0.114</v>
      </c>
      <c r="N440" s="34">
        <v>0</v>
      </c>
      <c r="P440" s="32"/>
      <c r="Q440" s="34">
        <v>2.5680000000000001</v>
      </c>
    </row>
    <row r="441" spans="1:17" ht="14" customHeight="1">
      <c r="A441" s="29">
        <v>440</v>
      </c>
      <c r="B441" s="26">
        <v>-81.66</v>
      </c>
      <c r="C441" s="26">
        <v>25.583333333333332</v>
      </c>
      <c r="D441" s="116">
        <v>44</v>
      </c>
      <c r="E441" s="30" t="s">
        <v>129</v>
      </c>
      <c r="F441" s="31">
        <v>36196</v>
      </c>
      <c r="G441" s="62">
        <v>1.9444444444444445E-2</v>
      </c>
      <c r="H441" s="63">
        <v>22.962499999999999</v>
      </c>
      <c r="I441" s="63">
        <v>35.167000000000002</v>
      </c>
      <c r="J441" s="76">
        <v>0.54</v>
      </c>
      <c r="M441" s="27">
        <v>0.14899999999999999</v>
      </c>
      <c r="N441" s="34">
        <v>0</v>
      </c>
      <c r="P441" s="32"/>
      <c r="Q441" s="34">
        <v>0</v>
      </c>
    </row>
    <row r="442" spans="1:17" ht="14" customHeight="1">
      <c r="A442" s="29">
        <v>441</v>
      </c>
      <c r="B442" s="26">
        <v>-81.853333333333339</v>
      </c>
      <c r="C442" s="26">
        <v>25.583333333333332</v>
      </c>
      <c r="D442" s="116">
        <v>43</v>
      </c>
      <c r="E442" s="30" t="s">
        <v>129</v>
      </c>
      <c r="F442" s="31">
        <v>36196</v>
      </c>
      <c r="G442" s="62">
        <v>0.54236111111111118</v>
      </c>
      <c r="H442" s="63">
        <v>22.329499999999999</v>
      </c>
      <c r="I442" s="63">
        <v>35.340500000000006</v>
      </c>
      <c r="J442" s="76">
        <v>0.32</v>
      </c>
      <c r="M442" s="27">
        <v>0.115</v>
      </c>
      <c r="N442" s="34">
        <v>0</v>
      </c>
      <c r="P442" s="32"/>
      <c r="Q442" s="34">
        <v>0</v>
      </c>
    </row>
    <row r="443" spans="1:17" ht="14" customHeight="1">
      <c r="A443" s="29">
        <v>442</v>
      </c>
      <c r="B443" s="26">
        <v>-81.72</v>
      </c>
      <c r="C443" s="26">
        <v>25.655000000000001</v>
      </c>
      <c r="D443" s="116">
        <v>42</v>
      </c>
      <c r="E443" s="30" t="s">
        <v>129</v>
      </c>
      <c r="F443" s="31">
        <v>36196</v>
      </c>
      <c r="G443" s="62">
        <v>0.59375</v>
      </c>
      <c r="H443" s="63">
        <v>22.775500000000001</v>
      </c>
      <c r="I443" s="63">
        <v>34.972000000000001</v>
      </c>
      <c r="J443" s="76">
        <v>0.49</v>
      </c>
      <c r="M443" s="27">
        <v>7.6999999999999999E-2</v>
      </c>
      <c r="N443" s="34">
        <v>0</v>
      </c>
      <c r="P443" s="32"/>
      <c r="Q443" s="34">
        <v>0</v>
      </c>
    </row>
    <row r="444" spans="1:17" ht="14" customHeight="1">
      <c r="A444" s="29">
        <v>443</v>
      </c>
      <c r="B444" s="26">
        <v>-81.575000000000003</v>
      </c>
      <c r="C444" s="26">
        <v>25.733333333333334</v>
      </c>
      <c r="D444" s="116">
        <v>41</v>
      </c>
      <c r="E444" s="30" t="s">
        <v>129</v>
      </c>
      <c r="F444" s="31">
        <v>36196</v>
      </c>
      <c r="G444" s="62">
        <v>0.64930555555555558</v>
      </c>
      <c r="H444" s="63">
        <v>23.104499999999998</v>
      </c>
      <c r="I444" s="63">
        <v>32.856500000000004</v>
      </c>
      <c r="J444" s="76">
        <v>1.32</v>
      </c>
      <c r="M444" s="27">
        <v>9.9000000000000005E-2</v>
      </c>
      <c r="N444" s="34">
        <v>0</v>
      </c>
      <c r="P444" s="32"/>
      <c r="Q444" s="34">
        <v>3.339</v>
      </c>
    </row>
    <row r="445" spans="1:17" ht="14" customHeight="1">
      <c r="A445" s="29">
        <v>444</v>
      </c>
      <c r="B445" s="26">
        <v>-81.523333333333326</v>
      </c>
      <c r="C445" s="26">
        <v>25.761666666666667</v>
      </c>
      <c r="D445" s="116">
        <v>40</v>
      </c>
      <c r="E445" s="30" t="s">
        <v>129</v>
      </c>
      <c r="F445" s="31">
        <v>36196</v>
      </c>
      <c r="G445" s="62">
        <v>0.67361111111111116</v>
      </c>
      <c r="H445" s="63">
        <v>23.28</v>
      </c>
      <c r="I445" s="63">
        <v>30.391500000000001</v>
      </c>
      <c r="J445" s="76">
        <v>1.19</v>
      </c>
      <c r="M445" s="27">
        <v>9.8000000000000004E-2</v>
      </c>
      <c r="N445" s="34">
        <v>0</v>
      </c>
      <c r="P445" s="32"/>
      <c r="Q445" s="34">
        <v>14.897</v>
      </c>
    </row>
    <row r="446" spans="1:17" ht="14" customHeight="1">
      <c r="A446" s="29">
        <v>445</v>
      </c>
      <c r="B446" s="26">
        <v>-81.484999999999999</v>
      </c>
      <c r="C446" s="26">
        <v>25.783333333333335</v>
      </c>
      <c r="D446" s="117">
        <v>39</v>
      </c>
      <c r="E446" s="35" t="s">
        <v>129</v>
      </c>
      <c r="F446" s="31">
        <v>36196</v>
      </c>
      <c r="G446" s="62">
        <v>0.69305555555555554</v>
      </c>
      <c r="H446" s="63">
        <v>23.561999999999998</v>
      </c>
      <c r="I446" s="63">
        <v>27.830500000000001</v>
      </c>
      <c r="J446" s="77">
        <v>2.4</v>
      </c>
      <c r="L446" s="33"/>
      <c r="M446" s="32">
        <v>9.2999999999999999E-2</v>
      </c>
      <c r="N446" s="33">
        <v>0</v>
      </c>
      <c r="P446" s="32"/>
      <c r="Q446" s="33">
        <v>7.5339999999999998</v>
      </c>
    </row>
    <row r="447" spans="1:17" ht="14" customHeight="1">
      <c r="A447" s="29">
        <v>446</v>
      </c>
      <c r="B447" s="26">
        <v>-81.900000000000006</v>
      </c>
      <c r="C447" s="26">
        <v>26.203333333333333</v>
      </c>
      <c r="D447" s="116">
        <v>36</v>
      </c>
      <c r="E447" s="30" t="s">
        <v>129</v>
      </c>
      <c r="F447" s="31">
        <v>36197</v>
      </c>
      <c r="G447" s="62">
        <v>0.6875</v>
      </c>
      <c r="H447" s="63">
        <v>22.294499999999999</v>
      </c>
      <c r="I447" s="63">
        <v>34.588000000000001</v>
      </c>
      <c r="J447" s="76">
        <v>0.44</v>
      </c>
      <c r="M447" s="27">
        <v>0.20799999999999999</v>
      </c>
      <c r="N447" s="34">
        <v>5.8000000000000003E-2</v>
      </c>
      <c r="P447" s="32"/>
      <c r="Q447" s="34">
        <v>2.6539999999999999</v>
      </c>
    </row>
    <row r="448" spans="1:17" ht="14" customHeight="1">
      <c r="A448" s="29">
        <v>447</v>
      </c>
      <c r="B448" s="26">
        <v>-81.973333333333329</v>
      </c>
      <c r="C448" s="26">
        <v>26.184999999999999</v>
      </c>
      <c r="D448" s="116">
        <v>37</v>
      </c>
      <c r="E448" s="30" t="s">
        <v>129</v>
      </c>
      <c r="F448" s="31">
        <v>36197</v>
      </c>
      <c r="G448" s="62">
        <v>0.7104166666666667</v>
      </c>
      <c r="H448" s="63">
        <v>22.043499999999998</v>
      </c>
      <c r="I448" s="63">
        <v>34.779499999999999</v>
      </c>
      <c r="J448" s="76">
        <v>0.42</v>
      </c>
      <c r="M448" s="27">
        <v>0.30199999999999999</v>
      </c>
      <c r="N448" s="34">
        <v>2.4E-2</v>
      </c>
      <c r="P448" s="32"/>
      <c r="Q448" s="34">
        <v>0</v>
      </c>
    </row>
    <row r="449" spans="1:17" ht="14" customHeight="1">
      <c r="A449" s="29">
        <v>448</v>
      </c>
      <c r="B449" s="26">
        <v>-82.055000000000007</v>
      </c>
      <c r="C449" s="26">
        <v>26.16</v>
      </c>
      <c r="D449" s="116">
        <v>38</v>
      </c>
      <c r="E449" s="30" t="s">
        <v>129</v>
      </c>
      <c r="F449" s="31">
        <v>36197</v>
      </c>
      <c r="G449" s="62">
        <v>0.73541666666666661</v>
      </c>
      <c r="H449" s="63">
        <v>21.943999999999999</v>
      </c>
      <c r="I449" s="63">
        <v>35.030999999999999</v>
      </c>
      <c r="J449" s="76">
        <v>0.28999999999999998</v>
      </c>
      <c r="M449" s="27">
        <v>8.7999999999999995E-2</v>
      </c>
      <c r="N449" s="34">
        <v>5.1999999999999998E-2</v>
      </c>
      <c r="P449" s="32"/>
      <c r="Q449" s="34">
        <v>0</v>
      </c>
    </row>
    <row r="450" spans="1:17" ht="14" customHeight="1">
      <c r="A450" s="29">
        <v>449</v>
      </c>
      <c r="B450" s="26">
        <v>-81.841669999999993</v>
      </c>
      <c r="C450" s="26">
        <v>26.223330000000001</v>
      </c>
      <c r="D450" s="116">
        <v>35</v>
      </c>
      <c r="E450" s="30" t="s">
        <v>129</v>
      </c>
      <c r="F450" s="31">
        <v>36197</v>
      </c>
      <c r="G450" s="62">
        <v>0.76249999999999996</v>
      </c>
      <c r="H450" s="63">
        <v>22.604499999999998</v>
      </c>
      <c r="I450" s="63">
        <v>34.353000000000002</v>
      </c>
      <c r="J450" s="76">
        <v>0.64</v>
      </c>
      <c r="M450" s="27">
        <v>0.23599999999999999</v>
      </c>
      <c r="N450" s="34">
        <v>4.0000000000000001E-3</v>
      </c>
      <c r="P450" s="32"/>
      <c r="Q450" s="34">
        <v>9.9320000000000004</v>
      </c>
    </row>
    <row r="451" spans="1:17" ht="14" customHeight="1">
      <c r="A451" s="29">
        <v>450</v>
      </c>
      <c r="B451" s="26">
        <v>-81.768333333333331</v>
      </c>
      <c r="C451" s="26">
        <v>25.95</v>
      </c>
      <c r="D451" s="116">
        <v>34</v>
      </c>
      <c r="E451" s="30" t="s">
        <v>129</v>
      </c>
      <c r="F451" s="31">
        <v>36197</v>
      </c>
      <c r="G451" s="62">
        <v>0.86597222222222225</v>
      </c>
      <c r="H451" s="63">
        <v>24.125</v>
      </c>
      <c r="I451" s="63">
        <v>34.152000000000001</v>
      </c>
      <c r="J451" s="76">
        <v>1.45</v>
      </c>
      <c r="M451" s="27">
        <v>0.25900000000000001</v>
      </c>
      <c r="N451" s="34">
        <v>7.8E-2</v>
      </c>
      <c r="P451" s="32"/>
      <c r="Q451" s="34">
        <v>8.8179999999999996</v>
      </c>
    </row>
    <row r="452" spans="1:17" ht="14" customHeight="1">
      <c r="A452" s="29">
        <v>451</v>
      </c>
      <c r="B452" s="26">
        <v>-81.798333333333332</v>
      </c>
      <c r="C452" s="26">
        <v>25.914999999999999</v>
      </c>
      <c r="D452" s="116">
        <v>33</v>
      </c>
      <c r="E452" s="30" t="s">
        <v>129</v>
      </c>
      <c r="F452" s="31">
        <v>36197</v>
      </c>
      <c r="G452" s="62">
        <v>0.88402777777777775</v>
      </c>
      <c r="H452" s="63">
        <v>23.329499999999999</v>
      </c>
      <c r="I452" s="63">
        <v>34.468000000000004</v>
      </c>
      <c r="J452" s="76">
        <v>0.33</v>
      </c>
      <c r="M452" s="27">
        <v>0.22600000000000001</v>
      </c>
      <c r="N452" s="34">
        <v>8.7999999999999995E-2</v>
      </c>
      <c r="P452" s="32"/>
      <c r="Q452" s="34">
        <v>14.897</v>
      </c>
    </row>
    <row r="453" spans="1:17" ht="14" customHeight="1">
      <c r="A453" s="29">
        <v>452</v>
      </c>
      <c r="B453" s="26">
        <v>-81.831666666666663</v>
      </c>
      <c r="C453" s="26">
        <v>25.875</v>
      </c>
      <c r="D453" s="116">
        <v>32</v>
      </c>
      <c r="E453" s="30" t="s">
        <v>129</v>
      </c>
      <c r="F453" s="31">
        <v>36197</v>
      </c>
      <c r="G453" s="62">
        <v>0.90694444444444444</v>
      </c>
      <c r="H453" s="63">
        <v>23.389499999999998</v>
      </c>
      <c r="I453" s="63">
        <v>34.518000000000001</v>
      </c>
      <c r="J453" s="76">
        <v>0.23</v>
      </c>
      <c r="M453" s="27">
        <v>0.13100000000000001</v>
      </c>
      <c r="N453" s="34">
        <v>5.8000000000000003E-2</v>
      </c>
      <c r="P453" s="32"/>
      <c r="Q453" s="34">
        <v>10.36</v>
      </c>
    </row>
    <row r="454" spans="1:17" ht="14" customHeight="1">
      <c r="A454" s="29">
        <v>453</v>
      </c>
      <c r="B454" s="26">
        <v>-81.941666666666663</v>
      </c>
      <c r="C454" s="26">
        <v>25.745000000000001</v>
      </c>
      <c r="D454" s="116">
        <v>31</v>
      </c>
      <c r="E454" s="30" t="s">
        <v>129</v>
      </c>
      <c r="F454" s="31">
        <v>36197</v>
      </c>
      <c r="G454" s="62">
        <v>0.96111111111111114</v>
      </c>
      <c r="H454" s="63">
        <v>22.875</v>
      </c>
      <c r="I454" s="63">
        <v>35.433</v>
      </c>
      <c r="J454" s="76">
        <v>0.26</v>
      </c>
      <c r="M454" s="27">
        <v>0.104</v>
      </c>
      <c r="N454" s="34">
        <v>0.35499999999999998</v>
      </c>
      <c r="P454" s="32"/>
      <c r="Q454" s="34">
        <v>0</v>
      </c>
    </row>
    <row r="455" spans="1:17" ht="14" customHeight="1">
      <c r="A455" s="29">
        <v>454</v>
      </c>
      <c r="B455" s="26">
        <v>-82.073333333333338</v>
      </c>
      <c r="C455" s="26">
        <v>25.574999999999999</v>
      </c>
      <c r="D455" s="116">
        <v>30.5</v>
      </c>
      <c r="E455" s="30" t="s">
        <v>129</v>
      </c>
      <c r="F455" s="31">
        <v>36198</v>
      </c>
      <c r="G455" s="62">
        <v>2.5694444444444447E-2</v>
      </c>
      <c r="H455" s="63">
        <v>22.769500000000001</v>
      </c>
      <c r="I455" s="63">
        <v>35.578000000000003</v>
      </c>
      <c r="J455" s="76">
        <v>0.25</v>
      </c>
      <c r="M455" s="27">
        <v>3.4000000000000002E-2</v>
      </c>
      <c r="N455" s="34">
        <v>5.3999999999999999E-2</v>
      </c>
      <c r="P455" s="32"/>
      <c r="Q455" s="34">
        <v>0</v>
      </c>
    </row>
    <row r="456" spans="1:17" ht="14" customHeight="1">
      <c r="A456" s="29">
        <v>455</v>
      </c>
      <c r="B456" s="26">
        <v>-82.208333333333329</v>
      </c>
      <c r="C456" s="26">
        <v>25.406666666666666</v>
      </c>
      <c r="D456" s="116">
        <v>30</v>
      </c>
      <c r="E456" s="30" t="s">
        <v>129</v>
      </c>
      <c r="F456" s="31">
        <v>36198</v>
      </c>
      <c r="G456" s="62">
        <v>9.3055555555555558E-2</v>
      </c>
      <c r="H456" s="63">
        <v>22.899000000000001</v>
      </c>
      <c r="I456" s="63">
        <v>35.763000000000005</v>
      </c>
      <c r="J456" s="76">
        <v>0.2</v>
      </c>
      <c r="M456" s="27">
        <v>1.9E-2</v>
      </c>
      <c r="N456" s="34">
        <v>0.19400000000000001</v>
      </c>
      <c r="P456" s="32"/>
      <c r="Q456" s="34">
        <v>0</v>
      </c>
    </row>
    <row r="457" spans="1:17" ht="14" customHeight="1">
      <c r="A457" s="29">
        <v>456</v>
      </c>
      <c r="B457" s="26">
        <v>-82.35</v>
      </c>
      <c r="C457" s="26">
        <v>25.23</v>
      </c>
      <c r="D457" s="116">
        <v>29.5</v>
      </c>
      <c r="E457" s="30" t="s">
        <v>129</v>
      </c>
      <c r="F457" s="31">
        <v>36198</v>
      </c>
      <c r="G457" s="62">
        <v>0.57847222222222217</v>
      </c>
      <c r="H457" s="63">
        <v>22.718499999999999</v>
      </c>
      <c r="I457" s="63">
        <v>35.754000000000005</v>
      </c>
      <c r="J457" s="76">
        <v>0.15</v>
      </c>
      <c r="M457" s="27">
        <v>1.9E-2</v>
      </c>
      <c r="N457" s="34">
        <v>0.48499999999999999</v>
      </c>
      <c r="P457" s="32"/>
      <c r="Q457" s="34">
        <v>0</v>
      </c>
    </row>
    <row r="458" spans="1:17" ht="14" customHeight="1">
      <c r="A458" s="29">
        <v>457</v>
      </c>
      <c r="B458" s="26">
        <v>-82.484999999999999</v>
      </c>
      <c r="C458" s="26">
        <v>25.065000000000001</v>
      </c>
      <c r="D458" s="116">
        <v>29</v>
      </c>
      <c r="E458" s="30" t="s">
        <v>129</v>
      </c>
      <c r="F458" s="31">
        <v>36198</v>
      </c>
      <c r="G458" s="62">
        <v>0.64027777777777783</v>
      </c>
      <c r="H458" s="63">
        <v>22.904499999999999</v>
      </c>
      <c r="I458" s="63">
        <v>35.652999999999999</v>
      </c>
      <c r="J458" s="76">
        <v>0.2</v>
      </c>
      <c r="M458" s="27">
        <v>4.4999999999999998E-2</v>
      </c>
      <c r="N458" s="34">
        <v>0.20499999999999999</v>
      </c>
      <c r="P458" s="32"/>
      <c r="Q458" s="34">
        <v>1.4550000000000001</v>
      </c>
    </row>
    <row r="459" spans="1:17" ht="14" customHeight="1">
      <c r="A459" s="29">
        <v>458</v>
      </c>
      <c r="B459" s="26">
        <v>-82.614999999999995</v>
      </c>
      <c r="C459" s="26">
        <v>24.901666666666667</v>
      </c>
      <c r="D459" s="116">
        <v>28.5</v>
      </c>
      <c r="E459" s="30" t="s">
        <v>129</v>
      </c>
      <c r="F459" s="31">
        <v>36198</v>
      </c>
      <c r="G459" s="62">
        <v>0.70347222222222217</v>
      </c>
      <c r="H459" s="63">
        <v>24.246000000000002</v>
      </c>
      <c r="I459" s="63">
        <v>36.192000000000007</v>
      </c>
      <c r="J459" s="76">
        <v>0.12</v>
      </c>
      <c r="M459" s="27">
        <v>4.1000000000000002E-2</v>
      </c>
      <c r="N459" s="34">
        <v>0</v>
      </c>
      <c r="P459" s="32"/>
      <c r="Q459" s="34">
        <v>0</v>
      </c>
    </row>
    <row r="460" spans="1:17" ht="14" customHeight="1">
      <c r="A460" s="29">
        <v>459</v>
      </c>
      <c r="B460" s="26">
        <v>-82.74666666666667</v>
      </c>
      <c r="C460" s="26">
        <v>24.731666666666666</v>
      </c>
      <c r="D460" s="116">
        <v>28</v>
      </c>
      <c r="E460" s="30" t="s">
        <v>129</v>
      </c>
      <c r="F460" s="31">
        <v>36198</v>
      </c>
      <c r="G460" s="62">
        <v>0.77013888888888893</v>
      </c>
      <c r="H460" s="63">
        <v>23.995000000000001</v>
      </c>
      <c r="I460" s="63">
        <v>35.936</v>
      </c>
      <c r="J460" s="76">
        <v>0.36</v>
      </c>
      <c r="M460" s="27">
        <v>3.2000000000000001E-2</v>
      </c>
      <c r="N460" s="34">
        <v>0.13100000000000001</v>
      </c>
      <c r="P460" s="32"/>
      <c r="Q460" s="34">
        <v>3.5960000000000001</v>
      </c>
    </row>
    <row r="461" spans="1:17" ht="14" customHeight="1">
      <c r="A461" s="29">
        <v>460</v>
      </c>
      <c r="B461" s="26">
        <v>-82.771666666666661</v>
      </c>
      <c r="C461" s="26">
        <v>24.591666666666665</v>
      </c>
      <c r="D461" s="116">
        <v>27</v>
      </c>
      <c r="E461" s="30" t="s">
        <v>129</v>
      </c>
      <c r="F461" s="31">
        <v>36199</v>
      </c>
      <c r="G461" s="62">
        <v>0.53680555555555554</v>
      </c>
      <c r="H461" s="63">
        <v>24.423999999999999</v>
      </c>
      <c r="I461" s="63">
        <v>36.2425</v>
      </c>
      <c r="J461" s="76">
        <v>0.11</v>
      </c>
      <c r="M461" s="27">
        <v>7.5999999999999998E-2</v>
      </c>
      <c r="N461" s="34">
        <v>0.37</v>
      </c>
      <c r="P461" s="32"/>
      <c r="Q461" s="34">
        <v>28.766999999999999</v>
      </c>
    </row>
    <row r="462" spans="1:17" ht="14" customHeight="1">
      <c r="A462" s="29">
        <v>461</v>
      </c>
      <c r="B462" s="26">
        <v>-82.766666666666666</v>
      </c>
      <c r="C462" s="26">
        <v>24.496666666666666</v>
      </c>
      <c r="D462" s="116">
        <v>26</v>
      </c>
      <c r="E462" s="30" t="s">
        <v>129</v>
      </c>
      <c r="F462" s="31">
        <v>36199</v>
      </c>
      <c r="G462" s="62">
        <v>0.57708333333333328</v>
      </c>
      <c r="H462" s="63">
        <v>24.507999999999999</v>
      </c>
      <c r="I462" s="63">
        <v>36.229999999999997</v>
      </c>
      <c r="J462" s="76"/>
      <c r="P462" s="32"/>
    </row>
    <row r="463" spans="1:17" ht="14" customHeight="1">
      <c r="A463" s="29">
        <v>462</v>
      </c>
      <c r="B463" s="26">
        <v>-82.77</v>
      </c>
      <c r="C463" s="26">
        <v>24.396666666666668</v>
      </c>
      <c r="D463" s="116">
        <v>25</v>
      </c>
      <c r="E463" s="30" t="s">
        <v>129</v>
      </c>
      <c r="F463" s="31">
        <v>36199</v>
      </c>
      <c r="G463" s="62">
        <v>0.61458333333333337</v>
      </c>
      <c r="H463" s="63">
        <v>24.606000000000002</v>
      </c>
      <c r="I463" s="63">
        <v>36.271500000000003</v>
      </c>
      <c r="J463" s="76">
        <v>0.08</v>
      </c>
      <c r="M463" s="27">
        <v>1.7000000000000001E-2</v>
      </c>
      <c r="N463" s="34">
        <v>0.14299999999999999</v>
      </c>
      <c r="P463" s="32"/>
      <c r="Q463" s="34">
        <v>0</v>
      </c>
    </row>
    <row r="464" spans="1:17" ht="14" customHeight="1">
      <c r="A464" s="29">
        <v>463</v>
      </c>
      <c r="B464" s="26">
        <v>-81.826666666666668</v>
      </c>
      <c r="C464" s="26">
        <v>24.54</v>
      </c>
      <c r="D464" s="116">
        <v>24</v>
      </c>
      <c r="E464" s="30" t="s">
        <v>129</v>
      </c>
      <c r="F464" s="31">
        <v>36200</v>
      </c>
      <c r="G464" s="62">
        <v>0.52013888888888882</v>
      </c>
      <c r="H464" s="63">
        <v>24.747</v>
      </c>
      <c r="I464" s="63">
        <v>35.701500000000003</v>
      </c>
      <c r="J464" s="76">
        <v>0.28000000000000003</v>
      </c>
      <c r="M464" s="27">
        <v>2.5999999999999999E-2</v>
      </c>
      <c r="N464" s="34">
        <v>1.02</v>
      </c>
      <c r="P464" s="32"/>
      <c r="Q464" s="34">
        <v>1.01</v>
      </c>
    </row>
    <row r="465" spans="1:17" ht="14" customHeight="1">
      <c r="A465" s="29">
        <v>464</v>
      </c>
      <c r="B465" s="26">
        <v>-81.828333333333333</v>
      </c>
      <c r="C465" s="26">
        <v>24.486666666666668</v>
      </c>
      <c r="D465" s="116">
        <v>23</v>
      </c>
      <c r="E465" s="30" t="s">
        <v>129</v>
      </c>
      <c r="F465" s="31">
        <v>36200</v>
      </c>
      <c r="G465" s="62">
        <v>0.54652777777777783</v>
      </c>
      <c r="H465" s="63">
        <v>24.755499999999998</v>
      </c>
      <c r="I465" s="63">
        <v>36.194000000000003</v>
      </c>
      <c r="J465" s="76"/>
      <c r="M465" s="27">
        <v>2.5000000000000001E-2</v>
      </c>
      <c r="N465" s="34">
        <v>0.25900000000000001</v>
      </c>
      <c r="P465" s="32"/>
      <c r="Q465" s="34">
        <v>2.742</v>
      </c>
    </row>
    <row r="466" spans="1:17" ht="14" customHeight="1">
      <c r="A466" s="29">
        <v>465</v>
      </c>
      <c r="B466" s="26">
        <v>-81.828333333333333</v>
      </c>
      <c r="C466" s="26">
        <v>24.458333333333332</v>
      </c>
      <c r="D466" s="116">
        <v>22</v>
      </c>
      <c r="E466" s="30" t="s">
        <v>129</v>
      </c>
      <c r="F466" s="31">
        <v>36200</v>
      </c>
      <c r="G466" s="62">
        <v>0.56041666666666667</v>
      </c>
      <c r="H466" s="63">
        <v>24.778500000000001</v>
      </c>
      <c r="I466" s="63">
        <v>36.222000000000001</v>
      </c>
      <c r="J466" s="76">
        <v>0.14000000000000001</v>
      </c>
      <c r="M466" s="27">
        <v>0.02</v>
      </c>
      <c r="N466" s="34">
        <v>0.11899999999999999</v>
      </c>
      <c r="P466" s="32"/>
      <c r="Q466" s="34">
        <v>0.14399999999999999</v>
      </c>
    </row>
    <row r="467" spans="1:17" ht="14" customHeight="1">
      <c r="A467" s="29">
        <v>466</v>
      </c>
      <c r="B467" s="26">
        <v>-81.424999999999997</v>
      </c>
      <c r="C467" s="26">
        <v>24.606666666666666</v>
      </c>
      <c r="D467" s="116">
        <v>19</v>
      </c>
      <c r="E467" s="30" t="s">
        <v>129</v>
      </c>
      <c r="F467" s="31">
        <v>36200</v>
      </c>
      <c r="G467" s="62">
        <v>0.69166666666666676</v>
      </c>
      <c r="H467" s="63">
        <v>25.569499999999998</v>
      </c>
      <c r="I467" s="63">
        <v>35.363</v>
      </c>
      <c r="J467" s="76"/>
      <c r="P467" s="32"/>
    </row>
    <row r="468" spans="1:17" ht="14" customHeight="1">
      <c r="A468" s="29">
        <v>467</v>
      </c>
      <c r="B468" s="26">
        <v>-81.418333333333337</v>
      </c>
      <c r="C468" s="26">
        <v>24.578333333333333</v>
      </c>
      <c r="D468" s="116">
        <v>20</v>
      </c>
      <c r="E468" s="30" t="s">
        <v>129</v>
      </c>
      <c r="F468" s="31">
        <v>36200</v>
      </c>
      <c r="G468" s="62">
        <v>0.71319444444444446</v>
      </c>
      <c r="H468" s="63">
        <v>24.579499999999999</v>
      </c>
      <c r="I468" s="63">
        <v>35.853000000000002</v>
      </c>
      <c r="J468" s="76"/>
      <c r="P468" s="32"/>
    </row>
    <row r="469" spans="1:17" ht="14" customHeight="1">
      <c r="A469" s="29">
        <v>468</v>
      </c>
      <c r="B469" s="26">
        <v>-81.413333333333327</v>
      </c>
      <c r="C469" s="26">
        <v>24.538333333333334</v>
      </c>
      <c r="D469" s="116">
        <v>21</v>
      </c>
      <c r="E469" s="30" t="s">
        <v>129</v>
      </c>
      <c r="F469" s="31">
        <v>36200</v>
      </c>
      <c r="G469" s="62">
        <v>0.74375000000000002</v>
      </c>
      <c r="H469" s="63">
        <v>24.724499999999999</v>
      </c>
      <c r="I469" s="63">
        <v>35.778000000000006</v>
      </c>
      <c r="J469" s="76"/>
      <c r="M469" s="27">
        <v>6.3E-2</v>
      </c>
      <c r="N469" s="34">
        <v>0.66900000000000004</v>
      </c>
      <c r="P469" s="32"/>
      <c r="Q469" s="34">
        <v>8.2249999999999996</v>
      </c>
    </row>
    <row r="470" spans="1:17" ht="14" customHeight="1">
      <c r="A470" s="29">
        <v>469</v>
      </c>
      <c r="B470" s="26">
        <v>-81.206666666666663</v>
      </c>
      <c r="C470" s="26">
        <v>24.67</v>
      </c>
      <c r="D470" s="116">
        <v>16</v>
      </c>
      <c r="E470" s="30" t="s">
        <v>129</v>
      </c>
      <c r="F470" s="31">
        <v>36200</v>
      </c>
      <c r="G470" s="62">
        <v>0.83472222222222225</v>
      </c>
      <c r="H470" s="63">
        <v>25.3245</v>
      </c>
      <c r="I470" s="63">
        <v>34.548000000000002</v>
      </c>
      <c r="J470" s="76">
        <v>0.24</v>
      </c>
      <c r="M470" s="27">
        <v>2.5999999999999999E-2</v>
      </c>
      <c r="N470" s="34">
        <v>0.29799999999999999</v>
      </c>
      <c r="P470" s="32"/>
      <c r="Q470" s="34">
        <v>3.391</v>
      </c>
    </row>
    <row r="471" spans="1:17" ht="14" customHeight="1">
      <c r="A471" s="29">
        <v>470</v>
      </c>
      <c r="B471" s="26">
        <v>-81.191666666666663</v>
      </c>
      <c r="C471" s="26">
        <v>24.638333333333332</v>
      </c>
      <c r="D471" s="116">
        <v>17</v>
      </c>
      <c r="E471" s="30" t="s">
        <v>129</v>
      </c>
      <c r="F471" s="31">
        <v>36200</v>
      </c>
      <c r="G471" s="62">
        <v>0.85416666666666663</v>
      </c>
      <c r="H471" s="63">
        <v>24.7395</v>
      </c>
      <c r="I471" s="63">
        <v>35.783000000000001</v>
      </c>
      <c r="J471" s="76"/>
      <c r="M471" s="27">
        <v>0</v>
      </c>
      <c r="N471" s="34">
        <v>0.33300000000000002</v>
      </c>
      <c r="P471" s="32"/>
      <c r="Q471" s="34">
        <v>23.882000000000001</v>
      </c>
    </row>
    <row r="472" spans="1:17" ht="14" customHeight="1">
      <c r="A472" s="29">
        <v>471</v>
      </c>
      <c r="B472" s="26">
        <v>-81.180000000000007</v>
      </c>
      <c r="C472" s="26">
        <v>24.601666666666667</v>
      </c>
      <c r="D472" s="116">
        <v>18</v>
      </c>
      <c r="E472" s="30" t="s">
        <v>129</v>
      </c>
      <c r="F472" s="31">
        <v>36200</v>
      </c>
      <c r="G472" s="62">
        <v>0.87986111111111109</v>
      </c>
      <c r="H472" s="63">
        <v>25.212</v>
      </c>
      <c r="I472" s="63">
        <v>36.195499999999996</v>
      </c>
      <c r="J472" s="76">
        <v>0.12</v>
      </c>
      <c r="M472" s="27">
        <v>0.02</v>
      </c>
      <c r="N472" s="34">
        <v>0.127</v>
      </c>
      <c r="P472" s="32"/>
      <c r="Q472" s="34">
        <v>0.216</v>
      </c>
    </row>
    <row r="473" spans="1:17" ht="14" customHeight="1">
      <c r="A473" s="29">
        <v>472</v>
      </c>
      <c r="B473" s="26">
        <v>-81.016666666666666</v>
      </c>
      <c r="C473" s="26">
        <v>24.64</v>
      </c>
      <c r="D473" s="116">
        <v>15</v>
      </c>
      <c r="E473" s="30" t="s">
        <v>129</v>
      </c>
      <c r="F473" s="31">
        <v>36200</v>
      </c>
      <c r="G473" s="62">
        <v>0.93194444444444446</v>
      </c>
      <c r="H473" s="63">
        <v>25.250999999999998</v>
      </c>
      <c r="I473" s="63">
        <v>36.233000000000004</v>
      </c>
      <c r="J473" s="76"/>
      <c r="P473" s="32"/>
    </row>
    <row r="474" spans="1:17" ht="14" customHeight="1">
      <c r="A474" s="29">
        <v>473</v>
      </c>
      <c r="B474" s="26">
        <v>-81.021666666666661</v>
      </c>
      <c r="C474" s="26">
        <v>24.67</v>
      </c>
      <c r="D474" s="116">
        <v>14</v>
      </c>
      <c r="E474" s="30" t="s">
        <v>129</v>
      </c>
      <c r="F474" s="31">
        <v>36200</v>
      </c>
      <c r="G474" s="62">
        <v>0.96111111111111114</v>
      </c>
      <c r="H474" s="63">
        <v>25.124499999999998</v>
      </c>
      <c r="I474" s="63">
        <v>36.271500000000003</v>
      </c>
      <c r="J474" s="76"/>
      <c r="P474" s="32"/>
    </row>
    <row r="475" spans="1:17" ht="14" customHeight="1">
      <c r="A475" s="29">
        <v>474</v>
      </c>
      <c r="B475" s="26">
        <v>-81.03</v>
      </c>
      <c r="C475" s="26">
        <v>24.698333333333334</v>
      </c>
      <c r="D475" s="116">
        <v>13</v>
      </c>
      <c r="E475" s="30" t="s">
        <v>129</v>
      </c>
      <c r="F475" s="31">
        <v>36200</v>
      </c>
      <c r="G475" s="62">
        <v>0.98055555555555562</v>
      </c>
      <c r="H475" s="63">
        <v>25.003500000000003</v>
      </c>
      <c r="I475" s="63">
        <v>36.006</v>
      </c>
      <c r="J475" s="76"/>
      <c r="M475" s="27">
        <v>3.3000000000000002E-2</v>
      </c>
      <c r="N475" s="34">
        <v>1.3939999999999999</v>
      </c>
      <c r="P475" s="32"/>
      <c r="Q475" s="34">
        <v>24.747</v>
      </c>
    </row>
    <row r="476" spans="1:17" ht="14" customHeight="1">
      <c r="A476" s="29">
        <v>475</v>
      </c>
      <c r="B476" s="26">
        <v>-80.861666666666665</v>
      </c>
      <c r="C476" s="26">
        <v>24.788333333333334</v>
      </c>
      <c r="D476" s="116">
        <v>10</v>
      </c>
      <c r="E476" s="30" t="s">
        <v>129</v>
      </c>
      <c r="F476" s="31">
        <v>36201</v>
      </c>
      <c r="G476" s="62">
        <v>0.59791666666666665</v>
      </c>
      <c r="H476" s="63">
        <v>24.849</v>
      </c>
      <c r="I476" s="63">
        <v>36.037000000000006</v>
      </c>
      <c r="J476" s="76">
        <v>0.24</v>
      </c>
      <c r="M476" s="27">
        <v>8.0000000000000002E-3</v>
      </c>
      <c r="N476" s="34">
        <v>0.311</v>
      </c>
      <c r="P476" s="32"/>
      <c r="Q476" s="34">
        <v>1.4430000000000001</v>
      </c>
    </row>
    <row r="477" spans="1:17" ht="14" customHeight="1">
      <c r="A477" s="29">
        <v>476</v>
      </c>
      <c r="B477" s="26">
        <v>-80.846666666666664</v>
      </c>
      <c r="C477" s="26">
        <v>24.756666666666668</v>
      </c>
      <c r="D477" s="116">
        <v>11</v>
      </c>
      <c r="E477" s="30" t="s">
        <v>129</v>
      </c>
      <c r="F477" s="31">
        <v>36201</v>
      </c>
      <c r="G477" s="62">
        <v>0.61388888888888882</v>
      </c>
      <c r="H477" s="63">
        <v>24.5625</v>
      </c>
      <c r="I477" s="63">
        <v>36.231000000000002</v>
      </c>
      <c r="J477" s="76">
        <v>0.17</v>
      </c>
      <c r="M477" s="27">
        <v>5.0000000000000001E-3</v>
      </c>
      <c r="N477" s="34">
        <v>0.29499999999999998</v>
      </c>
      <c r="P477" s="32"/>
      <c r="Q477" s="34">
        <v>1.0820000000000001</v>
      </c>
    </row>
    <row r="478" spans="1:17" ht="14" customHeight="1">
      <c r="A478" s="29">
        <v>477</v>
      </c>
      <c r="B478" s="26">
        <v>-80.833299999999994</v>
      </c>
      <c r="C478" s="26">
        <v>24.716670000000001</v>
      </c>
      <c r="D478" s="116">
        <v>12</v>
      </c>
      <c r="E478" s="30" t="s">
        <v>129</v>
      </c>
      <c r="F478" s="31">
        <v>36201</v>
      </c>
      <c r="G478" s="62">
        <v>0.62847222222222221</v>
      </c>
      <c r="H478" s="63">
        <v>24.957000000000001</v>
      </c>
      <c r="I478" s="63">
        <v>36.231999999999999</v>
      </c>
      <c r="J478" s="76">
        <v>0.16</v>
      </c>
      <c r="M478" s="27">
        <v>1.4E-2</v>
      </c>
      <c r="N478" s="34">
        <v>0.16600000000000001</v>
      </c>
      <c r="P478" s="32"/>
      <c r="Q478" s="34">
        <v>0.36099999999999999</v>
      </c>
    </row>
    <row r="479" spans="1:17" ht="14" customHeight="1">
      <c r="A479" s="29">
        <v>478</v>
      </c>
      <c r="B479" s="26">
        <v>-80.75833333333334</v>
      </c>
      <c r="C479" s="26">
        <v>24.82</v>
      </c>
      <c r="D479" s="116">
        <v>7</v>
      </c>
      <c r="E479" s="30" t="s">
        <v>129</v>
      </c>
      <c r="F479" s="31">
        <v>36201</v>
      </c>
      <c r="G479" s="62">
        <v>0.67569444444444438</v>
      </c>
      <c r="H479" s="63">
        <v>25.0855</v>
      </c>
      <c r="I479" s="63">
        <v>36.499499999999998</v>
      </c>
      <c r="J479" s="76">
        <v>0.15</v>
      </c>
      <c r="M479" s="27">
        <v>8.0000000000000002E-3</v>
      </c>
      <c r="N479" s="34">
        <v>0.311</v>
      </c>
      <c r="P479" s="32"/>
      <c r="Q479" s="34">
        <v>2.0920000000000001</v>
      </c>
    </row>
    <row r="480" spans="1:17" ht="14" customHeight="1">
      <c r="A480" s="29">
        <v>479</v>
      </c>
      <c r="B480" s="26">
        <v>-80.748333333333335</v>
      </c>
      <c r="C480" s="26">
        <v>24.803333333333335</v>
      </c>
      <c r="D480" s="116">
        <v>8</v>
      </c>
      <c r="E480" s="30" t="s">
        <v>129</v>
      </c>
      <c r="F480" s="31">
        <v>36201</v>
      </c>
      <c r="G480" s="62">
        <v>0.69652777777777775</v>
      </c>
      <c r="H480" s="63">
        <v>24.689499999999999</v>
      </c>
      <c r="I480" s="63">
        <v>36.388999999999996</v>
      </c>
      <c r="J480" s="76">
        <v>0.13</v>
      </c>
      <c r="M480" s="27">
        <v>3.2000000000000001E-2</v>
      </c>
      <c r="N480" s="34">
        <v>0.14299999999999999</v>
      </c>
      <c r="P480" s="32"/>
      <c r="Q480" s="34">
        <v>6.9989999999999997</v>
      </c>
    </row>
    <row r="481" spans="1:17" ht="14" customHeight="1">
      <c r="A481" s="29">
        <v>480</v>
      </c>
      <c r="B481" s="26">
        <v>-80.723333333333329</v>
      </c>
      <c r="C481" s="26">
        <v>24.765000000000001</v>
      </c>
      <c r="D481" s="116">
        <v>9</v>
      </c>
      <c r="E481" s="30" t="s">
        <v>129</v>
      </c>
      <c r="F481" s="31">
        <v>36201</v>
      </c>
      <c r="G481" s="62">
        <v>0.71944444444444444</v>
      </c>
      <c r="H481" s="63">
        <v>25.138999999999999</v>
      </c>
      <c r="I481" s="63">
        <v>36.249000000000002</v>
      </c>
      <c r="J481" s="76">
        <v>0.15</v>
      </c>
      <c r="M481" s="27">
        <v>0.02</v>
      </c>
      <c r="N481" s="34">
        <v>0.12</v>
      </c>
      <c r="P481" s="32"/>
      <c r="Q481" s="34">
        <v>0.36099999999999999</v>
      </c>
    </row>
    <row r="482" spans="1:17" ht="14" customHeight="1">
      <c r="A482" s="29">
        <v>481</v>
      </c>
      <c r="B482" s="26">
        <v>-80.318333333333328</v>
      </c>
      <c r="C482" s="26">
        <v>25.06</v>
      </c>
      <c r="D482" s="116">
        <v>6</v>
      </c>
      <c r="E482" s="30" t="s">
        <v>129</v>
      </c>
      <c r="F482" s="31">
        <v>36201</v>
      </c>
      <c r="G482" s="62">
        <v>0.86805555555555547</v>
      </c>
      <c r="H482" s="63">
        <v>25.779</v>
      </c>
      <c r="I482" s="63">
        <v>36.226000000000006</v>
      </c>
      <c r="J482" s="76">
        <v>0.08</v>
      </c>
      <c r="M482" s="27">
        <v>2.4E-2</v>
      </c>
      <c r="N482" s="34">
        <v>0.13600000000000001</v>
      </c>
      <c r="P482" s="32"/>
      <c r="Q482" s="34">
        <v>0.505</v>
      </c>
    </row>
    <row r="483" spans="1:17" ht="14" customHeight="1">
      <c r="A483" s="29">
        <v>482</v>
      </c>
      <c r="B483" s="26">
        <v>-80.349999999999994</v>
      </c>
      <c r="C483" s="26">
        <v>25.093333333333334</v>
      </c>
      <c r="D483" s="116">
        <v>5</v>
      </c>
      <c r="E483" s="30" t="s">
        <v>129</v>
      </c>
      <c r="F483" s="31">
        <v>36201</v>
      </c>
      <c r="G483" s="62">
        <v>0.88888888888888884</v>
      </c>
      <c r="H483" s="63">
        <v>25.018999999999998</v>
      </c>
      <c r="I483" s="63">
        <v>36.325000000000003</v>
      </c>
      <c r="J483" s="76"/>
      <c r="P483" s="32"/>
    </row>
    <row r="484" spans="1:17" ht="14" customHeight="1">
      <c r="A484" s="29">
        <v>483</v>
      </c>
      <c r="B484" s="26">
        <v>-80.376666666666665</v>
      </c>
      <c r="C484" s="26">
        <v>25.106666666666666</v>
      </c>
      <c r="D484" s="116">
        <v>4</v>
      </c>
      <c r="E484" s="30" t="s">
        <v>129</v>
      </c>
      <c r="F484" s="31">
        <v>36201</v>
      </c>
      <c r="G484" s="62">
        <v>0.9</v>
      </c>
      <c r="H484" s="63">
        <v>25.051000000000002</v>
      </c>
      <c r="I484" s="63">
        <v>36.548000000000002</v>
      </c>
      <c r="J484" s="76">
        <v>0.15</v>
      </c>
      <c r="M484" s="27">
        <v>2.1999999999999999E-2</v>
      </c>
      <c r="N484" s="34">
        <v>0.156</v>
      </c>
      <c r="P484" s="32"/>
      <c r="Q484" s="34">
        <v>0.93799999999999994</v>
      </c>
    </row>
    <row r="485" spans="1:17" ht="14" customHeight="1">
      <c r="A485" s="29">
        <v>484</v>
      </c>
      <c r="B485" s="26">
        <v>-80.08</v>
      </c>
      <c r="C485" s="26">
        <v>25.641666666666666</v>
      </c>
      <c r="D485" s="116">
        <v>3</v>
      </c>
      <c r="E485" s="30" t="s">
        <v>129</v>
      </c>
      <c r="F485" s="31">
        <v>36202</v>
      </c>
      <c r="G485" s="62">
        <v>7.3611111111111113E-2</v>
      </c>
      <c r="H485" s="63">
        <v>25.058999999999997</v>
      </c>
      <c r="I485" s="63">
        <v>36.246000000000002</v>
      </c>
      <c r="J485" s="76"/>
      <c r="M485" s="27">
        <v>2.8000000000000001E-2</v>
      </c>
      <c r="N485" s="34">
        <v>0.19</v>
      </c>
      <c r="P485" s="32"/>
      <c r="Q485" s="34">
        <v>0.433</v>
      </c>
    </row>
    <row r="486" spans="1:17" ht="14" customHeight="1">
      <c r="A486" s="29">
        <v>485</v>
      </c>
      <c r="B486" s="26">
        <v>-80.099999999999994</v>
      </c>
      <c r="C486" s="26">
        <v>25.643333333333334</v>
      </c>
      <c r="D486" s="116">
        <v>2</v>
      </c>
      <c r="E486" s="30" t="s">
        <v>129</v>
      </c>
      <c r="F486" s="31">
        <v>36202</v>
      </c>
      <c r="G486" s="62">
        <v>8.6805555555555566E-2</v>
      </c>
      <c r="H486" s="63">
        <v>24.5395</v>
      </c>
      <c r="I486" s="63">
        <v>36.388500000000001</v>
      </c>
      <c r="J486" s="76">
        <v>0.21</v>
      </c>
      <c r="P486" s="32"/>
    </row>
    <row r="487" spans="1:17" ht="14" customHeight="1">
      <c r="A487" s="29">
        <v>486</v>
      </c>
      <c r="B487" s="26">
        <v>-80.125</v>
      </c>
      <c r="C487" s="26">
        <v>25.645</v>
      </c>
      <c r="D487" s="116">
        <v>1</v>
      </c>
      <c r="E487" s="30" t="s">
        <v>129</v>
      </c>
      <c r="F487" s="31">
        <v>36202</v>
      </c>
      <c r="G487" s="62">
        <v>9.7222222222222224E-2</v>
      </c>
      <c r="H487" s="63">
        <v>24.510999999999999</v>
      </c>
      <c r="I487" s="63">
        <v>35.515500000000003</v>
      </c>
      <c r="J487" s="76">
        <v>0.23</v>
      </c>
      <c r="K487" s="79"/>
      <c r="M487" s="27">
        <v>3.5999999999999997E-2</v>
      </c>
      <c r="N487" s="34">
        <v>0.127</v>
      </c>
      <c r="P487" s="27"/>
      <c r="Q487" s="34">
        <v>1.2989999999999999</v>
      </c>
    </row>
    <row r="488" spans="1:17" ht="14" customHeight="1">
      <c r="A488" s="29">
        <v>487</v>
      </c>
      <c r="B488" s="26">
        <v>-80.962833333333336</v>
      </c>
      <c r="C488" s="26">
        <v>24.927833333333332</v>
      </c>
      <c r="D488" s="116">
        <v>71</v>
      </c>
      <c r="E488" s="30" t="s">
        <v>129</v>
      </c>
      <c r="F488" s="31">
        <v>36258</v>
      </c>
      <c r="G488" s="62">
        <v>0.61458333333333337</v>
      </c>
      <c r="H488" s="63">
        <v>25.606000000000002</v>
      </c>
      <c r="I488" s="63">
        <v>35.061</v>
      </c>
      <c r="J488" s="76">
        <v>0.89</v>
      </c>
      <c r="K488" s="76"/>
      <c r="N488" s="34">
        <v>0.34899999999999998</v>
      </c>
      <c r="P488" s="32"/>
    </row>
    <row r="489" spans="1:17" ht="14" customHeight="1">
      <c r="A489" s="29">
        <v>488</v>
      </c>
      <c r="B489" s="26">
        <v>-81.025499999999994</v>
      </c>
      <c r="C489" s="26">
        <v>24.930666666666667</v>
      </c>
      <c r="D489" s="116">
        <v>70</v>
      </c>
      <c r="E489" s="30" t="s">
        <v>129</v>
      </c>
      <c r="F489" s="31">
        <v>36258</v>
      </c>
      <c r="G489" s="62">
        <v>0.64166666666666672</v>
      </c>
      <c r="H489" s="63">
        <v>25.649000000000001</v>
      </c>
      <c r="I489" s="63">
        <v>35.372999999999998</v>
      </c>
      <c r="J489" s="76">
        <v>0.63</v>
      </c>
      <c r="K489" s="76"/>
      <c r="P489" s="32"/>
    </row>
    <row r="490" spans="1:17" ht="14" customHeight="1">
      <c r="A490" s="29">
        <v>489</v>
      </c>
      <c r="B490" s="26">
        <v>-81.095166666666671</v>
      </c>
      <c r="C490" s="26">
        <v>24.930499999999999</v>
      </c>
      <c r="D490" s="116">
        <v>69</v>
      </c>
      <c r="E490" s="30" t="s">
        <v>129</v>
      </c>
      <c r="F490" s="31">
        <v>36258</v>
      </c>
      <c r="G490" s="62">
        <v>0.66666666666666663</v>
      </c>
      <c r="H490" s="63">
        <v>25.684999999999999</v>
      </c>
      <c r="I490" s="63">
        <v>35.605999999999995</v>
      </c>
      <c r="J490" s="76">
        <v>1.06</v>
      </c>
      <c r="K490" s="76"/>
      <c r="P490" s="32"/>
    </row>
    <row r="491" spans="1:17" ht="14" customHeight="1">
      <c r="A491" s="29">
        <v>490</v>
      </c>
      <c r="B491" s="26">
        <v>-81.166666666666671</v>
      </c>
      <c r="C491" s="26">
        <v>24.930833333333332</v>
      </c>
      <c r="D491" s="116">
        <v>68</v>
      </c>
      <c r="E491" s="30" t="s">
        <v>129</v>
      </c>
      <c r="F491" s="31">
        <v>36258</v>
      </c>
      <c r="G491" s="62">
        <v>0.74375000000000002</v>
      </c>
      <c r="H491" s="63">
        <v>25.898</v>
      </c>
      <c r="I491" s="63">
        <v>35.963499999999996</v>
      </c>
      <c r="J491" s="76">
        <v>0.96</v>
      </c>
      <c r="K491" s="76"/>
      <c r="N491" s="34">
        <v>5.1999999999999998E-2</v>
      </c>
      <c r="P491" s="32"/>
    </row>
    <row r="492" spans="1:17" ht="14" customHeight="1">
      <c r="A492" s="29">
        <v>491</v>
      </c>
      <c r="B492" s="26">
        <v>-81.126999999999995</v>
      </c>
      <c r="C492" s="26">
        <v>25.027999999999999</v>
      </c>
      <c r="D492" s="116">
        <v>67</v>
      </c>
      <c r="E492" s="30" t="s">
        <v>129</v>
      </c>
      <c r="F492" s="31">
        <v>36258</v>
      </c>
      <c r="G492" s="62">
        <v>0.77916666666666667</v>
      </c>
      <c r="H492" s="63">
        <v>26.138000000000002</v>
      </c>
      <c r="I492" s="63">
        <v>35.338999999999999</v>
      </c>
      <c r="J492" s="76">
        <v>1.37</v>
      </c>
      <c r="K492" s="76"/>
      <c r="N492" s="34">
        <v>0</v>
      </c>
      <c r="P492" s="32"/>
    </row>
    <row r="493" spans="1:17" ht="14" customHeight="1">
      <c r="A493" s="29">
        <v>492</v>
      </c>
      <c r="B493" s="26">
        <v>-81.108000000000004</v>
      </c>
      <c r="C493" s="26">
        <v>25.067</v>
      </c>
      <c r="D493" s="116">
        <v>66</v>
      </c>
      <c r="E493" s="30" t="s">
        <v>129</v>
      </c>
      <c r="F493" s="31">
        <v>36258</v>
      </c>
      <c r="G493" s="62">
        <v>0.79791666666666661</v>
      </c>
      <c r="H493" s="63">
        <v>26.425999999999998</v>
      </c>
      <c r="I493" s="63">
        <v>34.626000000000005</v>
      </c>
      <c r="J493" s="76">
        <v>1.52</v>
      </c>
      <c r="K493" s="76"/>
      <c r="N493" s="34">
        <v>0.16900000000000001</v>
      </c>
      <c r="P493" s="32"/>
    </row>
    <row r="494" spans="1:17" ht="14" customHeight="1">
      <c r="A494" s="29">
        <v>493</v>
      </c>
      <c r="B494" s="26">
        <v>-81.094999999999999</v>
      </c>
      <c r="C494" s="26">
        <v>25.097999999999999</v>
      </c>
      <c r="D494" s="117">
        <v>65</v>
      </c>
      <c r="E494" s="35" t="s">
        <v>129</v>
      </c>
      <c r="F494" s="31">
        <v>36258</v>
      </c>
      <c r="G494" s="62">
        <v>0.81319444444444444</v>
      </c>
      <c r="H494" s="63">
        <v>26.350999999999999</v>
      </c>
      <c r="I494" s="63">
        <v>33.142499999999998</v>
      </c>
      <c r="J494" s="77">
        <v>2.2400000000000002</v>
      </c>
      <c r="K494" s="77"/>
      <c r="N494" s="34">
        <v>0.80100000000000005</v>
      </c>
      <c r="P494" s="27"/>
    </row>
    <row r="495" spans="1:17" ht="14" customHeight="1">
      <c r="A495" s="29">
        <v>494</v>
      </c>
      <c r="B495" s="26">
        <v>-81.156999999999996</v>
      </c>
      <c r="C495" s="26">
        <v>25.164999999999999</v>
      </c>
      <c r="D495" s="116">
        <v>64</v>
      </c>
      <c r="E495" s="30" t="s">
        <v>129</v>
      </c>
      <c r="F495" s="31">
        <v>36258</v>
      </c>
      <c r="G495" s="62">
        <v>0.92013888888888884</v>
      </c>
      <c r="H495" s="63">
        <v>26.689</v>
      </c>
      <c r="I495" s="63">
        <v>33.572000000000003</v>
      </c>
      <c r="J495" s="76">
        <v>1.69</v>
      </c>
      <c r="K495" s="76"/>
      <c r="N495" s="34">
        <v>0.35899999999999999</v>
      </c>
      <c r="P495" s="32"/>
    </row>
    <row r="496" spans="1:17" ht="14" customHeight="1">
      <c r="A496" s="29">
        <v>495</v>
      </c>
      <c r="B496" s="26">
        <v>-81.197000000000003</v>
      </c>
      <c r="C496" s="26">
        <v>25.167000000000002</v>
      </c>
      <c r="D496" s="116">
        <v>63</v>
      </c>
      <c r="E496" s="30" t="s">
        <v>129</v>
      </c>
      <c r="F496" s="31">
        <v>36258</v>
      </c>
      <c r="G496" s="62">
        <v>0.93888888888888899</v>
      </c>
      <c r="H496" s="63">
        <v>26.393999999999998</v>
      </c>
      <c r="I496" s="63">
        <v>35.057000000000002</v>
      </c>
      <c r="J496" s="76">
        <v>1.1299999999999999</v>
      </c>
      <c r="K496" s="76"/>
      <c r="P496" s="32"/>
    </row>
    <row r="497" spans="1:16" ht="14" customHeight="1">
      <c r="A497" s="29">
        <v>496</v>
      </c>
      <c r="B497" s="26">
        <v>-81.23</v>
      </c>
      <c r="C497" s="26">
        <v>25.167000000000002</v>
      </c>
      <c r="D497" s="116">
        <v>62</v>
      </c>
      <c r="E497" s="30" t="s">
        <v>129</v>
      </c>
      <c r="F497" s="31">
        <v>36258</v>
      </c>
      <c r="G497" s="62">
        <v>0.9604166666666667</v>
      </c>
      <c r="H497" s="63">
        <v>26.334</v>
      </c>
      <c r="I497" s="63">
        <v>35.737000000000002</v>
      </c>
      <c r="J497" s="76">
        <v>0.76</v>
      </c>
      <c r="K497" s="76"/>
      <c r="P497" s="32"/>
    </row>
    <row r="498" spans="1:16" ht="14" customHeight="1">
      <c r="A498" s="29">
        <v>497</v>
      </c>
      <c r="B498" s="26">
        <v>-81.272000000000006</v>
      </c>
      <c r="C498" s="26">
        <v>25.167000000000002</v>
      </c>
      <c r="D498" s="116">
        <v>61</v>
      </c>
      <c r="E498" s="30" t="s">
        <v>129</v>
      </c>
      <c r="F498" s="31">
        <v>36258</v>
      </c>
      <c r="G498" s="62">
        <v>0.97569444444444453</v>
      </c>
      <c r="H498" s="63">
        <v>26.132000000000001</v>
      </c>
      <c r="I498" s="63">
        <v>35.789500000000004</v>
      </c>
      <c r="J498" s="76">
        <v>0.75</v>
      </c>
      <c r="K498" s="76"/>
      <c r="P498" s="32"/>
    </row>
    <row r="499" spans="1:16" ht="14" customHeight="1">
      <c r="A499" s="29">
        <v>498</v>
      </c>
      <c r="B499" s="26">
        <v>-81.332999999999998</v>
      </c>
      <c r="C499" s="26">
        <v>25.167000000000002</v>
      </c>
      <c r="D499" s="116">
        <v>60</v>
      </c>
      <c r="E499" s="30" t="s">
        <v>129</v>
      </c>
      <c r="F499" s="31">
        <v>36258</v>
      </c>
      <c r="G499" s="62">
        <v>0.99722222222222223</v>
      </c>
      <c r="H499" s="63">
        <v>26.036999999999999</v>
      </c>
      <c r="I499" s="63">
        <v>35.823499999999996</v>
      </c>
      <c r="J499" s="76">
        <v>0.63</v>
      </c>
      <c r="K499" s="76"/>
      <c r="N499" s="34">
        <v>7.0999999999999994E-2</v>
      </c>
      <c r="P499" s="32"/>
    </row>
    <row r="500" spans="1:16" ht="14" customHeight="1">
      <c r="A500" s="29">
        <v>499</v>
      </c>
      <c r="B500" s="26">
        <v>-81.489833333333337</v>
      </c>
      <c r="C500" s="26">
        <v>25.166666666666668</v>
      </c>
      <c r="D500" s="116">
        <v>59</v>
      </c>
      <c r="E500" s="30" t="s">
        <v>129</v>
      </c>
      <c r="F500" s="31">
        <v>36259</v>
      </c>
      <c r="G500" s="62">
        <v>0.72361111111111109</v>
      </c>
      <c r="H500" s="63">
        <v>25.606999999999999</v>
      </c>
      <c r="I500" s="63">
        <v>35.677500000000002</v>
      </c>
      <c r="J500" s="76">
        <v>0.31</v>
      </c>
      <c r="K500" s="76"/>
      <c r="P500" s="32"/>
    </row>
    <row r="501" spans="1:16" ht="14" customHeight="1">
      <c r="A501" s="29">
        <v>500</v>
      </c>
      <c r="B501" s="26">
        <v>-81.653499999999994</v>
      </c>
      <c r="C501" s="26">
        <v>25.167166666666667</v>
      </c>
      <c r="D501" s="116">
        <v>58</v>
      </c>
      <c r="E501" s="30" t="s">
        <v>129</v>
      </c>
      <c r="F501" s="31">
        <v>36259</v>
      </c>
      <c r="G501" s="62">
        <v>0.77083333333333337</v>
      </c>
      <c r="H501" s="63">
        <v>25.225000000000001</v>
      </c>
      <c r="I501" s="63">
        <v>35.616999999999997</v>
      </c>
      <c r="J501" s="76">
        <v>0.26</v>
      </c>
      <c r="K501" s="76"/>
      <c r="N501" s="34">
        <v>0.64200000000000002</v>
      </c>
      <c r="P501" s="32"/>
    </row>
    <row r="502" spans="1:16" ht="14" customHeight="1">
      <c r="A502" s="29">
        <v>501</v>
      </c>
      <c r="B502" s="26">
        <v>-81.26466666666667</v>
      </c>
      <c r="C502" s="26">
        <v>25.349166666666665</v>
      </c>
      <c r="D502" s="116">
        <v>57</v>
      </c>
      <c r="E502" s="30" t="s">
        <v>129</v>
      </c>
      <c r="F502" s="31">
        <v>36260</v>
      </c>
      <c r="G502" s="62">
        <v>0.47083333333333338</v>
      </c>
      <c r="H502" s="63">
        <v>26.084</v>
      </c>
      <c r="I502" s="63">
        <v>35.329000000000001</v>
      </c>
      <c r="J502" s="76">
        <v>0.49</v>
      </c>
      <c r="K502" s="76"/>
      <c r="P502" s="32"/>
    </row>
    <row r="503" spans="1:16" ht="14" customHeight="1">
      <c r="A503" s="29">
        <v>502</v>
      </c>
      <c r="B503" s="26">
        <v>-81.227500000000006</v>
      </c>
      <c r="C503" s="26">
        <v>25.3505</v>
      </c>
      <c r="D503" s="116">
        <v>56</v>
      </c>
      <c r="E503" s="30" t="s">
        <v>129</v>
      </c>
      <c r="F503" s="31">
        <v>36260</v>
      </c>
      <c r="G503" s="62">
        <v>0.48541666666666666</v>
      </c>
      <c r="H503" s="63">
        <v>26.094999999999999</v>
      </c>
      <c r="I503" s="63">
        <v>34.938000000000002</v>
      </c>
      <c r="J503" s="76">
        <v>0.55000000000000004</v>
      </c>
      <c r="K503" s="76"/>
      <c r="N503" s="34">
        <v>0.41</v>
      </c>
      <c r="P503" s="32"/>
    </row>
    <row r="504" spans="1:16" ht="14" customHeight="1">
      <c r="A504" s="29">
        <v>503</v>
      </c>
      <c r="B504" s="26">
        <v>-81.194999999999993</v>
      </c>
      <c r="C504" s="26">
        <v>25.349333333333334</v>
      </c>
      <c r="D504" s="116">
        <v>55</v>
      </c>
      <c r="E504" s="30" t="s">
        <v>129</v>
      </c>
      <c r="F504" s="31">
        <v>36260</v>
      </c>
      <c r="G504" s="62">
        <v>0.50069444444444444</v>
      </c>
      <c r="H504" s="63">
        <v>26.033000000000001</v>
      </c>
      <c r="I504" s="63">
        <v>34.487499999999997</v>
      </c>
      <c r="J504" s="76">
        <v>0.62</v>
      </c>
      <c r="K504" s="76"/>
      <c r="N504" s="34">
        <v>0.84499999999999997</v>
      </c>
    </row>
    <row r="505" spans="1:16" ht="14" customHeight="1">
      <c r="A505" s="29">
        <v>504</v>
      </c>
      <c r="B505" s="26">
        <v>-81.151666666666671</v>
      </c>
      <c r="C505" s="26">
        <v>25.344000000000001</v>
      </c>
      <c r="D505" s="116">
        <v>54</v>
      </c>
      <c r="E505" s="30" t="s">
        <v>129</v>
      </c>
      <c r="F505" s="31">
        <v>36260</v>
      </c>
      <c r="G505" s="62">
        <v>0.52013888888888882</v>
      </c>
      <c r="H505" s="63">
        <v>26.233000000000001</v>
      </c>
      <c r="I505" s="63">
        <v>32.373000000000005</v>
      </c>
      <c r="J505" s="76">
        <v>2.2400000000000002</v>
      </c>
      <c r="K505" s="76"/>
      <c r="N505" s="34">
        <v>0.32</v>
      </c>
      <c r="P505" s="32"/>
    </row>
    <row r="506" spans="1:16" ht="14" customHeight="1">
      <c r="A506" s="29">
        <v>505</v>
      </c>
      <c r="B506" s="26">
        <v>-81.225333333333339</v>
      </c>
      <c r="C506" s="26">
        <v>25.452666666666666</v>
      </c>
      <c r="D506" s="116">
        <v>53</v>
      </c>
      <c r="E506" s="30" t="s">
        <v>129</v>
      </c>
      <c r="F506" s="31">
        <v>36260</v>
      </c>
      <c r="G506" s="62">
        <v>0.58750000000000002</v>
      </c>
      <c r="H506" s="63">
        <v>26.294</v>
      </c>
      <c r="I506" s="63">
        <v>32.819499999999998</v>
      </c>
      <c r="J506" s="76">
        <v>0.92</v>
      </c>
      <c r="K506" s="76"/>
      <c r="N506" s="34">
        <v>7.5999999999999998E-2</v>
      </c>
      <c r="P506" s="32"/>
    </row>
    <row r="507" spans="1:16" ht="14" customHeight="1">
      <c r="A507" s="29">
        <v>506</v>
      </c>
      <c r="B507" s="26">
        <v>-81.259</v>
      </c>
      <c r="C507" s="26">
        <v>25.453499999999998</v>
      </c>
      <c r="D507" s="116">
        <v>52</v>
      </c>
      <c r="E507" s="30" t="s">
        <v>129</v>
      </c>
      <c r="F507" s="31">
        <v>36260</v>
      </c>
      <c r="G507" s="62">
        <v>0.6020833333333333</v>
      </c>
      <c r="H507" s="63">
        <v>26.189</v>
      </c>
      <c r="I507" s="63">
        <v>33.997</v>
      </c>
      <c r="J507" s="76">
        <v>0.76</v>
      </c>
      <c r="K507" s="76"/>
      <c r="P507" s="32"/>
    </row>
    <row r="508" spans="1:16" ht="14" customHeight="1">
      <c r="A508" s="29">
        <v>507</v>
      </c>
      <c r="B508" s="26">
        <v>-81.307666666666663</v>
      </c>
      <c r="C508" s="26">
        <v>25.454000000000001</v>
      </c>
      <c r="D508" s="116">
        <v>51</v>
      </c>
      <c r="E508" s="30" t="s">
        <v>129</v>
      </c>
      <c r="F508" s="31">
        <v>36260</v>
      </c>
      <c r="G508" s="62">
        <v>0.61944444444444446</v>
      </c>
      <c r="H508" s="63">
        <v>26.140999999999998</v>
      </c>
      <c r="I508" s="63">
        <v>35.454000000000001</v>
      </c>
      <c r="J508" s="76">
        <v>0.2</v>
      </c>
      <c r="K508" s="76"/>
      <c r="P508" s="32"/>
    </row>
    <row r="509" spans="1:16" ht="14" customHeight="1">
      <c r="A509" s="29">
        <v>508</v>
      </c>
      <c r="B509" s="26">
        <v>-81.349166666666662</v>
      </c>
      <c r="C509" s="26">
        <v>25.453333333333333</v>
      </c>
      <c r="D509" s="116">
        <v>50</v>
      </c>
      <c r="E509" s="30" t="s">
        <v>129</v>
      </c>
      <c r="F509" s="31">
        <v>36260</v>
      </c>
      <c r="G509" s="62">
        <v>0.63402777777777775</v>
      </c>
      <c r="H509" s="63">
        <v>26.102</v>
      </c>
      <c r="I509" s="63">
        <v>35.610999999999997</v>
      </c>
      <c r="J509" s="76">
        <v>0.17</v>
      </c>
      <c r="K509" s="76"/>
      <c r="N509" s="34">
        <v>0.28699999999999998</v>
      </c>
      <c r="P509" s="32"/>
    </row>
    <row r="510" spans="1:16" ht="14" customHeight="1">
      <c r="A510" s="29">
        <v>509</v>
      </c>
      <c r="B510" s="26">
        <v>-81.291833333333329</v>
      </c>
      <c r="C510" s="26">
        <v>25.582666666666668</v>
      </c>
      <c r="D510" s="116">
        <v>49</v>
      </c>
      <c r="E510" s="30" t="s">
        <v>129</v>
      </c>
      <c r="F510" s="31">
        <v>36260</v>
      </c>
      <c r="G510" s="62">
        <v>0.67986111111111114</v>
      </c>
      <c r="H510" s="63">
        <v>25.626999999999999</v>
      </c>
      <c r="I510" s="63">
        <v>34.057000000000002</v>
      </c>
      <c r="J510" s="76">
        <v>0.44</v>
      </c>
      <c r="K510" s="76"/>
      <c r="N510" s="34">
        <v>5.6000000000000001E-2</v>
      </c>
      <c r="P510" s="32"/>
    </row>
    <row r="511" spans="1:16" ht="14" customHeight="1">
      <c r="A511" s="29">
        <v>510</v>
      </c>
      <c r="B511" s="26">
        <v>-81.329166666666666</v>
      </c>
      <c r="C511" s="26">
        <v>25.584</v>
      </c>
      <c r="D511" s="116">
        <v>48</v>
      </c>
      <c r="E511" s="30" t="s">
        <v>129</v>
      </c>
      <c r="F511" s="31">
        <v>36260</v>
      </c>
      <c r="G511" s="62">
        <v>0.7</v>
      </c>
      <c r="H511" s="63">
        <v>26.553000000000001</v>
      </c>
      <c r="I511" s="63">
        <v>35.027000000000001</v>
      </c>
      <c r="J511" s="76">
        <v>0.25</v>
      </c>
      <c r="K511" s="76"/>
      <c r="P511" s="32"/>
    </row>
    <row r="512" spans="1:16" ht="14" customHeight="1">
      <c r="A512" s="29">
        <v>511</v>
      </c>
      <c r="B512" s="26">
        <v>-81.365833333333327</v>
      </c>
      <c r="C512" s="26">
        <v>25.582833333333333</v>
      </c>
      <c r="D512" s="116">
        <v>47</v>
      </c>
      <c r="E512" s="30" t="s">
        <v>129</v>
      </c>
      <c r="F512" s="31">
        <v>36260</v>
      </c>
      <c r="G512" s="62">
        <v>0.71388888888888891</v>
      </c>
      <c r="H512" s="63">
        <v>26.594000000000001</v>
      </c>
      <c r="I512" s="63">
        <v>35.704499999999996</v>
      </c>
      <c r="J512" s="76">
        <v>0.31</v>
      </c>
      <c r="K512" s="76"/>
      <c r="P512" s="32"/>
    </row>
    <row r="513" spans="1:16" ht="14" customHeight="1">
      <c r="A513" s="29">
        <v>512</v>
      </c>
      <c r="B513" s="26">
        <v>-81.407499999999999</v>
      </c>
      <c r="C513" s="26">
        <v>25.583333333333332</v>
      </c>
      <c r="D513" s="116">
        <v>46</v>
      </c>
      <c r="E513" s="30" t="s">
        <v>129</v>
      </c>
      <c r="F513" s="31">
        <v>36260</v>
      </c>
      <c r="G513" s="62">
        <v>0.72916666666666663</v>
      </c>
      <c r="H513" s="63">
        <v>26.478000000000002</v>
      </c>
      <c r="I513" s="63">
        <v>35.618499999999997</v>
      </c>
      <c r="J513" s="76">
        <v>0.25</v>
      </c>
      <c r="K513" s="76"/>
      <c r="P513" s="32"/>
    </row>
    <row r="514" spans="1:16" ht="14" customHeight="1">
      <c r="A514" s="29">
        <v>513</v>
      </c>
      <c r="B514" s="26">
        <v>-81.468333333333334</v>
      </c>
      <c r="C514" s="26">
        <v>25.583666666666666</v>
      </c>
      <c r="D514" s="116">
        <v>45</v>
      </c>
      <c r="E514" s="30" t="s">
        <v>129</v>
      </c>
      <c r="F514" s="31">
        <v>36260</v>
      </c>
      <c r="G514" s="62">
        <v>0.74861111111111101</v>
      </c>
      <c r="H514" s="63">
        <v>26.463000000000001</v>
      </c>
      <c r="I514" s="63">
        <v>35.444000000000003</v>
      </c>
      <c r="J514" s="76">
        <v>0.42</v>
      </c>
      <c r="K514" s="76"/>
      <c r="N514" s="34">
        <v>0</v>
      </c>
      <c r="P514" s="32"/>
    </row>
    <row r="515" spans="1:16" ht="14" customHeight="1">
      <c r="A515" s="29">
        <v>514</v>
      </c>
      <c r="B515" s="26">
        <v>-81.663666666666671</v>
      </c>
      <c r="C515" s="26">
        <v>25.582833333333333</v>
      </c>
      <c r="D515" s="116">
        <v>44</v>
      </c>
      <c r="E515" s="30" t="s">
        <v>129</v>
      </c>
      <c r="F515" s="31">
        <v>36260</v>
      </c>
      <c r="G515" s="62">
        <v>0.94097222222222221</v>
      </c>
      <c r="H515" s="63">
        <v>26.620999999999999</v>
      </c>
      <c r="I515" s="63">
        <v>35.289000000000001</v>
      </c>
      <c r="J515" s="76">
        <v>0.71</v>
      </c>
      <c r="K515" s="76"/>
      <c r="P515" s="32"/>
    </row>
    <row r="516" spans="1:16" ht="14" customHeight="1">
      <c r="A516" s="29">
        <v>515</v>
      </c>
      <c r="B516" s="26">
        <v>-81.852000000000004</v>
      </c>
      <c r="C516" s="26">
        <v>25.583333333333332</v>
      </c>
      <c r="D516" s="116">
        <v>43</v>
      </c>
      <c r="E516" s="30" t="s">
        <v>129</v>
      </c>
      <c r="F516" s="31">
        <v>36260</v>
      </c>
      <c r="G516" s="62">
        <v>0.99791666666666667</v>
      </c>
      <c r="H516" s="63">
        <v>25.425000000000001</v>
      </c>
      <c r="I516" s="63">
        <v>35.5535</v>
      </c>
      <c r="J516" s="76">
        <v>0.25</v>
      </c>
      <c r="K516" s="76"/>
      <c r="N516" s="34">
        <v>9.0999999999999998E-2</v>
      </c>
      <c r="P516" s="32"/>
    </row>
    <row r="517" spans="1:16" ht="14" customHeight="1">
      <c r="A517" s="29">
        <v>516</v>
      </c>
      <c r="B517" s="26">
        <v>-81.841499999999996</v>
      </c>
      <c r="C517" s="26">
        <v>26.224</v>
      </c>
      <c r="D517" s="116">
        <v>35</v>
      </c>
      <c r="E517" s="30" t="s">
        <v>129</v>
      </c>
      <c r="F517" s="31">
        <v>36262</v>
      </c>
      <c r="G517" s="62">
        <v>0.57222222222222219</v>
      </c>
      <c r="H517" s="63">
        <v>26.152000000000001</v>
      </c>
      <c r="I517" s="63">
        <v>35.058499999999995</v>
      </c>
      <c r="J517" s="76">
        <v>1.1599999999999999</v>
      </c>
      <c r="K517" s="76"/>
      <c r="N517" s="34">
        <v>0.93400000000000005</v>
      </c>
      <c r="P517" s="32"/>
    </row>
    <row r="518" spans="1:16" ht="14" customHeight="1">
      <c r="A518" s="29">
        <v>517</v>
      </c>
      <c r="B518" s="26">
        <v>-81.902333333333331</v>
      </c>
      <c r="C518" s="26">
        <v>26.202166666666667</v>
      </c>
      <c r="D518" s="116">
        <v>36</v>
      </c>
      <c r="E518" s="30" t="s">
        <v>129</v>
      </c>
      <c r="F518" s="31">
        <v>36262</v>
      </c>
      <c r="G518" s="62">
        <v>0.59652777777777777</v>
      </c>
      <c r="H518" s="63">
        <v>25.529</v>
      </c>
      <c r="I518" s="63">
        <v>35.158000000000001</v>
      </c>
      <c r="J518" s="76"/>
      <c r="K518" s="76"/>
      <c r="P518" s="32"/>
    </row>
    <row r="519" spans="1:16" ht="14" customHeight="1">
      <c r="A519" s="29">
        <v>518</v>
      </c>
      <c r="B519" s="26">
        <v>-81.977500000000006</v>
      </c>
      <c r="C519" s="26">
        <v>26.184999999999999</v>
      </c>
      <c r="D519" s="116">
        <v>37</v>
      </c>
      <c r="E519" s="30" t="s">
        <v>129</v>
      </c>
      <c r="F519" s="31">
        <v>36262</v>
      </c>
      <c r="G519" s="62">
        <v>0.62430555555555556</v>
      </c>
      <c r="H519" s="63">
        <v>25.100999999999999</v>
      </c>
      <c r="I519" s="63">
        <v>35.259500000000003</v>
      </c>
      <c r="J519" s="76"/>
      <c r="K519" s="76"/>
      <c r="P519" s="32"/>
    </row>
    <row r="520" spans="1:16" ht="14" customHeight="1">
      <c r="A520" s="29">
        <v>519</v>
      </c>
      <c r="B520" s="26">
        <v>-82.06</v>
      </c>
      <c r="C520" s="26">
        <v>26.161670000000001</v>
      </c>
      <c r="D520" s="116">
        <v>38</v>
      </c>
      <c r="E520" s="30" t="s">
        <v>129</v>
      </c>
      <c r="F520" s="31">
        <v>36262</v>
      </c>
      <c r="G520" s="62">
        <v>0.65486111111111112</v>
      </c>
      <c r="H520" s="63">
        <v>24.821000000000002</v>
      </c>
      <c r="I520" s="63">
        <v>35.488999999999997</v>
      </c>
      <c r="J520" s="76">
        <v>0.4</v>
      </c>
      <c r="K520" s="76"/>
      <c r="N520" s="34">
        <v>7.5999999999999998E-2</v>
      </c>
      <c r="P520" s="32"/>
    </row>
    <row r="521" spans="1:16" ht="14" customHeight="1">
      <c r="A521" s="29">
        <v>520</v>
      </c>
      <c r="B521" s="26">
        <v>-81.768166666666673</v>
      </c>
      <c r="C521" s="26">
        <v>25.951000000000001</v>
      </c>
      <c r="D521" s="116">
        <v>34</v>
      </c>
      <c r="E521" s="30" t="s">
        <v>129</v>
      </c>
      <c r="F521" s="31">
        <v>36262</v>
      </c>
      <c r="G521" s="62">
        <v>0.75555555555555554</v>
      </c>
      <c r="H521" s="63">
        <v>27.338000000000001</v>
      </c>
      <c r="I521" s="63">
        <v>35.369999999999997</v>
      </c>
      <c r="J521" s="76">
        <v>0.86</v>
      </c>
      <c r="K521" s="76"/>
      <c r="N521" s="34">
        <v>0.155</v>
      </c>
      <c r="P521" s="32"/>
    </row>
    <row r="522" spans="1:16" ht="14" customHeight="1">
      <c r="A522" s="29">
        <v>521</v>
      </c>
      <c r="B522" s="26">
        <v>-81.799333333333337</v>
      </c>
      <c r="C522" s="26">
        <v>25.911666666666665</v>
      </c>
      <c r="D522" s="116">
        <v>33</v>
      </c>
      <c r="E522" s="30" t="s">
        <v>129</v>
      </c>
      <c r="F522" s="31">
        <v>36262</v>
      </c>
      <c r="G522" s="62">
        <v>0.77847222222222223</v>
      </c>
      <c r="H522" s="63">
        <v>26.186</v>
      </c>
      <c r="I522" s="63">
        <v>35.225999999999999</v>
      </c>
      <c r="J522" s="76">
        <v>0.98</v>
      </c>
      <c r="K522" s="76"/>
      <c r="N522" s="34">
        <v>0.216</v>
      </c>
      <c r="P522" s="32"/>
    </row>
    <row r="523" spans="1:16" ht="14" customHeight="1">
      <c r="A523" s="29">
        <v>522</v>
      </c>
      <c r="B523" s="26">
        <v>-81.834166666666661</v>
      </c>
      <c r="C523" s="26">
        <v>25.874333333333333</v>
      </c>
      <c r="D523" s="116">
        <v>32</v>
      </c>
      <c r="E523" s="30" t="s">
        <v>129</v>
      </c>
      <c r="F523" s="31">
        <v>36262</v>
      </c>
      <c r="G523" s="62">
        <v>0.79722222222222217</v>
      </c>
      <c r="H523" s="63">
        <v>28.823</v>
      </c>
      <c r="I523" s="63">
        <v>35.287500000000001</v>
      </c>
      <c r="J523" s="76">
        <v>0.51</v>
      </c>
      <c r="K523" s="76"/>
      <c r="N523" s="34">
        <v>0</v>
      </c>
      <c r="P523" s="32"/>
    </row>
    <row r="524" spans="1:16" ht="14" customHeight="1">
      <c r="A524" s="29">
        <v>523</v>
      </c>
      <c r="B524" s="26">
        <v>-81.945666666666668</v>
      </c>
      <c r="C524" s="26">
        <v>25.742999999999999</v>
      </c>
      <c r="D524" s="116">
        <v>31</v>
      </c>
      <c r="E524" s="30" t="s">
        <v>129</v>
      </c>
      <c r="F524" s="31">
        <v>36262</v>
      </c>
      <c r="G524" s="62">
        <v>0.85138888888888886</v>
      </c>
      <c r="H524" s="63">
        <v>25.026</v>
      </c>
      <c r="I524" s="63">
        <v>35.566499999999998</v>
      </c>
      <c r="J524" s="76">
        <v>0.24</v>
      </c>
      <c r="K524" s="76"/>
      <c r="N524" s="34">
        <v>7.1999999999999995E-2</v>
      </c>
      <c r="P524" s="32"/>
    </row>
    <row r="525" spans="1:16" ht="14" customHeight="1">
      <c r="A525" s="29">
        <v>524</v>
      </c>
      <c r="B525" s="26">
        <v>-82.074666666666673</v>
      </c>
      <c r="C525" s="26">
        <v>25.570499999999999</v>
      </c>
      <c r="D525" s="116">
        <v>30.5</v>
      </c>
      <c r="E525" s="30" t="s">
        <v>129</v>
      </c>
      <c r="F525" s="31">
        <v>36262</v>
      </c>
      <c r="G525" s="62">
        <v>0.89375000000000004</v>
      </c>
      <c r="H525" s="63">
        <v>25.108000000000001</v>
      </c>
      <c r="I525" s="63">
        <v>35.888500000000001</v>
      </c>
      <c r="J525" s="76">
        <v>0.15</v>
      </c>
      <c r="K525" s="76"/>
      <c r="N525" s="34">
        <v>9.7000000000000003E-2</v>
      </c>
      <c r="P525" s="32"/>
    </row>
    <row r="526" spans="1:16" ht="14" customHeight="1">
      <c r="A526" s="29">
        <v>525</v>
      </c>
      <c r="B526" s="26">
        <v>-82.210666666666668</v>
      </c>
      <c r="C526" s="26">
        <v>25.401333333333334</v>
      </c>
      <c r="D526" s="116">
        <v>30</v>
      </c>
      <c r="E526" s="30" t="s">
        <v>129</v>
      </c>
      <c r="F526" s="31">
        <v>36262</v>
      </c>
      <c r="G526" s="62">
        <v>0.98472222222222217</v>
      </c>
      <c r="H526" s="63">
        <v>25.21</v>
      </c>
      <c r="I526" s="63">
        <v>36.159999999999997</v>
      </c>
      <c r="J526" s="76">
        <v>0.13</v>
      </c>
      <c r="K526" s="76"/>
      <c r="N526" s="34">
        <v>6.4000000000000001E-2</v>
      </c>
      <c r="P526" s="32"/>
    </row>
    <row r="527" spans="1:16" ht="14" customHeight="1">
      <c r="A527" s="29">
        <v>526</v>
      </c>
      <c r="B527" s="26">
        <v>-82.350999999999999</v>
      </c>
      <c r="C527" s="26">
        <v>25.228166666666667</v>
      </c>
      <c r="D527" s="116">
        <v>29.5</v>
      </c>
      <c r="E527" s="30" t="s">
        <v>129</v>
      </c>
      <c r="F527" s="31">
        <v>36263</v>
      </c>
      <c r="G527" s="62">
        <v>0.52708333333333335</v>
      </c>
      <c r="H527" s="63">
        <v>24.608000000000001</v>
      </c>
      <c r="I527" s="63">
        <v>36.167499999999997</v>
      </c>
      <c r="J527" s="76">
        <v>0.17</v>
      </c>
      <c r="K527" s="76"/>
      <c r="N527" s="34">
        <v>0.185</v>
      </c>
      <c r="P527" s="32"/>
    </row>
    <row r="528" spans="1:16" ht="14" customHeight="1">
      <c r="A528" s="29">
        <v>527</v>
      </c>
      <c r="B528" s="26">
        <v>-82.480333333333334</v>
      </c>
      <c r="C528" s="26">
        <v>25.065333333333335</v>
      </c>
      <c r="D528" s="116">
        <v>29</v>
      </c>
      <c r="E528" s="30" t="s">
        <v>129</v>
      </c>
      <c r="F528" s="31">
        <v>36263</v>
      </c>
      <c r="G528" s="62">
        <v>0.59305555555555556</v>
      </c>
      <c r="H528" s="63">
        <v>24.545000000000002</v>
      </c>
      <c r="I528" s="63">
        <v>36.137</v>
      </c>
      <c r="J528" s="76">
        <v>0.11</v>
      </c>
      <c r="K528" s="76"/>
      <c r="N528" s="34">
        <v>0.128</v>
      </c>
      <c r="P528" s="32"/>
    </row>
    <row r="529" spans="1:17" ht="14" customHeight="1">
      <c r="A529" s="29">
        <v>528</v>
      </c>
      <c r="B529" s="26">
        <v>-82.618833333333328</v>
      </c>
      <c r="C529" s="26">
        <v>24.900666666666666</v>
      </c>
      <c r="D529" s="116">
        <v>28.5</v>
      </c>
      <c r="E529" s="30" t="s">
        <v>129</v>
      </c>
      <c r="F529" s="31">
        <v>36263</v>
      </c>
      <c r="G529" s="62">
        <v>0.65902777777777777</v>
      </c>
      <c r="H529" s="63">
        <v>24.689</v>
      </c>
      <c r="I529" s="63">
        <v>36.207999999999998</v>
      </c>
      <c r="J529" s="76">
        <v>0.08</v>
      </c>
      <c r="K529" s="76"/>
      <c r="N529" s="34">
        <v>4.8000000000000001E-2</v>
      </c>
      <c r="P529" s="32"/>
    </row>
    <row r="530" spans="1:17" ht="14" customHeight="1">
      <c r="A530" s="29">
        <v>529</v>
      </c>
      <c r="B530" s="26">
        <v>-82.74933333333334</v>
      </c>
      <c r="C530" s="26">
        <v>24.727833333333333</v>
      </c>
      <c r="D530" s="116">
        <v>28</v>
      </c>
      <c r="E530" s="30" t="s">
        <v>129</v>
      </c>
      <c r="F530" s="31">
        <v>36263</v>
      </c>
      <c r="G530" s="62">
        <v>0.72291666666666676</v>
      </c>
      <c r="H530" s="63">
        <v>25.231999999999999</v>
      </c>
      <c r="I530" s="63">
        <v>36.325000000000003</v>
      </c>
      <c r="J530" s="76">
        <v>0.11</v>
      </c>
      <c r="K530" s="76"/>
      <c r="N530" s="34">
        <v>9.5000000000000001E-2</v>
      </c>
      <c r="P530" s="32"/>
    </row>
    <row r="531" spans="1:17" ht="14" customHeight="1">
      <c r="A531" s="29">
        <v>530</v>
      </c>
      <c r="B531" s="26">
        <v>-82.768500000000003</v>
      </c>
      <c r="C531" s="26">
        <v>24.590833333333332</v>
      </c>
      <c r="D531" s="116">
        <v>27</v>
      </c>
      <c r="E531" s="30" t="s">
        <v>129</v>
      </c>
      <c r="F531" s="31">
        <v>36264</v>
      </c>
      <c r="G531" s="62">
        <v>0.50486111111111109</v>
      </c>
      <c r="H531" s="63">
        <v>25.018999999999998</v>
      </c>
      <c r="I531" s="63">
        <v>36.295000000000002</v>
      </c>
      <c r="J531" s="76">
        <v>0.21</v>
      </c>
      <c r="K531" s="76"/>
      <c r="N531" s="34">
        <v>0.39800000000000002</v>
      </c>
      <c r="P531" s="32"/>
    </row>
    <row r="532" spans="1:17" ht="14" customHeight="1">
      <c r="A532" s="29">
        <v>531</v>
      </c>
      <c r="B532" s="26">
        <v>-82.767166666666668</v>
      </c>
      <c r="C532" s="26">
        <v>24.494166666666665</v>
      </c>
      <c r="D532" s="116">
        <v>26</v>
      </c>
      <c r="E532" s="30" t="s">
        <v>129</v>
      </c>
      <c r="F532" s="31">
        <v>36264</v>
      </c>
      <c r="G532" s="62">
        <v>0.54027777777777775</v>
      </c>
      <c r="H532" s="63">
        <v>25.382999999999999</v>
      </c>
      <c r="I532" s="63">
        <v>36.375999999999998</v>
      </c>
      <c r="J532" s="76">
        <v>0.14000000000000001</v>
      </c>
      <c r="K532" s="76"/>
      <c r="N532" s="34">
        <v>9.8000000000000004E-2</v>
      </c>
      <c r="P532" s="32"/>
    </row>
    <row r="533" spans="1:17" ht="14" customHeight="1">
      <c r="A533" s="29">
        <v>532</v>
      </c>
      <c r="B533" s="26">
        <v>-82.76733333333334</v>
      </c>
      <c r="C533" s="26">
        <v>24.393999999999998</v>
      </c>
      <c r="D533" s="116">
        <v>25</v>
      </c>
      <c r="E533" s="30" t="s">
        <v>129</v>
      </c>
      <c r="F533" s="31">
        <v>36264</v>
      </c>
      <c r="G533" s="62">
        <v>0.57708333333333328</v>
      </c>
      <c r="H533" s="63">
        <v>25.431000000000001</v>
      </c>
      <c r="I533" s="63">
        <v>36.344000000000001</v>
      </c>
      <c r="J533" s="76">
        <v>7.0000000000000007E-2</v>
      </c>
      <c r="K533" s="76"/>
      <c r="N533" s="34">
        <v>8.5000000000000006E-2</v>
      </c>
      <c r="P533" s="32"/>
    </row>
    <row r="534" spans="1:17" ht="14" customHeight="1">
      <c r="A534" s="29">
        <v>533</v>
      </c>
      <c r="B534" s="26">
        <v>-81.828999999999994</v>
      </c>
      <c r="C534" s="26">
        <v>24.539666666666665</v>
      </c>
      <c r="D534" s="116">
        <v>24</v>
      </c>
      <c r="E534" s="30" t="s">
        <v>129</v>
      </c>
      <c r="F534" s="31">
        <v>36265</v>
      </c>
      <c r="G534" s="62">
        <v>0.48125000000000001</v>
      </c>
      <c r="H534" s="63">
        <v>26.29</v>
      </c>
      <c r="I534" s="63">
        <v>36.423000000000002</v>
      </c>
      <c r="J534" s="76">
        <v>0.15</v>
      </c>
      <c r="K534" s="76"/>
      <c r="M534" s="27">
        <v>3.5999999999999997E-2</v>
      </c>
      <c r="N534" s="34">
        <v>0.51</v>
      </c>
      <c r="P534" s="32"/>
      <c r="Q534" s="34">
        <v>0</v>
      </c>
    </row>
    <row r="535" spans="1:17" ht="14" customHeight="1">
      <c r="A535" s="29">
        <v>534</v>
      </c>
      <c r="B535" s="26">
        <v>-81.82683333333334</v>
      </c>
      <c r="C535" s="26">
        <v>24.484166666666667</v>
      </c>
      <c r="D535" s="116">
        <v>23</v>
      </c>
      <c r="E535" s="30" t="s">
        <v>129</v>
      </c>
      <c r="F535" s="31">
        <v>36265</v>
      </c>
      <c r="G535" s="62">
        <v>0.5083333333333333</v>
      </c>
      <c r="H535" s="63">
        <v>25.617999999999999</v>
      </c>
      <c r="I535" s="63">
        <v>36.340499999999999</v>
      </c>
      <c r="J535" s="76"/>
      <c r="K535" s="76"/>
      <c r="M535" s="27">
        <v>3.4000000000000002E-2</v>
      </c>
      <c r="N535" s="34">
        <v>0.377</v>
      </c>
      <c r="P535" s="32"/>
      <c r="Q535" s="34">
        <v>0</v>
      </c>
    </row>
    <row r="536" spans="1:17" ht="14" customHeight="1">
      <c r="A536" s="29">
        <v>535</v>
      </c>
      <c r="B536" s="26">
        <v>-81.828999999999994</v>
      </c>
      <c r="C536" s="26">
        <v>24.454166666666666</v>
      </c>
      <c r="D536" s="116">
        <v>22</v>
      </c>
      <c r="E536" s="30" t="s">
        <v>129</v>
      </c>
      <c r="F536" s="31">
        <v>36265</v>
      </c>
      <c r="G536" s="62">
        <v>0.52500000000000002</v>
      </c>
      <c r="H536" s="63">
        <v>25.963000000000001</v>
      </c>
      <c r="I536" s="63">
        <v>36.346000000000004</v>
      </c>
      <c r="J536" s="76">
        <v>0.05</v>
      </c>
      <c r="K536" s="76"/>
      <c r="M536" s="27">
        <v>0</v>
      </c>
      <c r="N536" s="34">
        <v>0.60399999999999998</v>
      </c>
      <c r="P536" s="32"/>
      <c r="Q536" s="34">
        <v>0</v>
      </c>
    </row>
    <row r="537" spans="1:17" ht="14" customHeight="1">
      <c r="A537" s="29">
        <v>536</v>
      </c>
      <c r="B537" s="26">
        <v>-81.422333333333327</v>
      </c>
      <c r="C537" s="26">
        <v>24.608499999999999</v>
      </c>
      <c r="D537" s="116">
        <v>19</v>
      </c>
      <c r="E537" s="30" t="s">
        <v>129</v>
      </c>
      <c r="F537" s="31">
        <v>36265</v>
      </c>
      <c r="G537" s="62">
        <v>0.65138888888888891</v>
      </c>
      <c r="H537" s="63">
        <v>26.523</v>
      </c>
      <c r="I537" s="63">
        <v>36.686499999999995</v>
      </c>
      <c r="J537" s="76">
        <v>0.11</v>
      </c>
      <c r="K537" s="76"/>
      <c r="M537" s="27">
        <v>2.5000000000000001E-2</v>
      </c>
      <c r="N537" s="34">
        <v>0.433</v>
      </c>
      <c r="P537" s="32"/>
      <c r="Q537" s="34">
        <v>0</v>
      </c>
    </row>
    <row r="538" spans="1:17" ht="14" customHeight="1">
      <c r="A538" s="29">
        <v>537</v>
      </c>
      <c r="B538" s="26">
        <v>-81.417166666666674</v>
      </c>
      <c r="C538" s="26">
        <v>24.575166666666668</v>
      </c>
      <c r="D538" s="116">
        <v>20</v>
      </c>
      <c r="E538" s="30" t="s">
        <v>129</v>
      </c>
      <c r="F538" s="31">
        <v>36265</v>
      </c>
      <c r="G538" s="62">
        <v>0.6694444444444444</v>
      </c>
      <c r="H538" s="63">
        <v>25.933</v>
      </c>
      <c r="I538" s="63">
        <v>36.400999999999996</v>
      </c>
      <c r="J538" s="76">
        <v>0.08</v>
      </c>
      <c r="K538" s="76"/>
      <c r="M538" s="27">
        <v>1.7000000000000001E-2</v>
      </c>
      <c r="N538" s="34">
        <v>0.249</v>
      </c>
      <c r="P538" s="32"/>
      <c r="Q538" s="34">
        <v>0</v>
      </c>
    </row>
    <row r="539" spans="1:17" ht="14" customHeight="1">
      <c r="A539" s="29">
        <v>538</v>
      </c>
      <c r="B539" s="26">
        <v>-81.412666666666667</v>
      </c>
      <c r="C539" s="26">
        <v>24.538333333333334</v>
      </c>
      <c r="D539" s="116">
        <v>21</v>
      </c>
      <c r="E539" s="30" t="s">
        <v>129</v>
      </c>
      <c r="F539" s="31">
        <v>36265</v>
      </c>
      <c r="G539" s="62">
        <v>0.70625000000000004</v>
      </c>
      <c r="H539" s="63">
        <v>26.15</v>
      </c>
      <c r="I539" s="63">
        <v>36.353999999999999</v>
      </c>
      <c r="J539" s="76">
        <v>0.03</v>
      </c>
      <c r="K539" s="76"/>
      <c r="M539" s="27">
        <v>5.5E-2</v>
      </c>
      <c r="N539" s="34">
        <v>0.13300000000000001</v>
      </c>
      <c r="P539" s="32"/>
      <c r="Q539" s="34">
        <v>0</v>
      </c>
    </row>
    <row r="540" spans="1:17" ht="14" customHeight="1">
      <c r="A540" s="29">
        <v>539</v>
      </c>
      <c r="B540" s="26">
        <v>-81.398330000000001</v>
      </c>
      <c r="C540" s="26">
        <v>24.503299999999999</v>
      </c>
      <c r="D540" s="116">
        <f>21.5</f>
        <v>21.5</v>
      </c>
      <c r="E540" s="30" t="s">
        <v>129</v>
      </c>
      <c r="F540" s="31">
        <v>36265</v>
      </c>
      <c r="G540" s="62">
        <v>0.74583333333333324</v>
      </c>
      <c r="H540" s="63">
        <v>25.231000000000002</v>
      </c>
      <c r="I540" s="63">
        <v>36.372500000000002</v>
      </c>
      <c r="J540" s="76"/>
      <c r="K540" s="76"/>
      <c r="P540" s="32"/>
    </row>
    <row r="541" spans="1:17" ht="14" customHeight="1">
      <c r="A541" s="29">
        <v>540</v>
      </c>
      <c r="B541" s="26">
        <v>-81.183000000000007</v>
      </c>
      <c r="C541" s="26">
        <v>24.598500000000001</v>
      </c>
      <c r="D541" s="116">
        <v>18</v>
      </c>
      <c r="E541" s="30" t="s">
        <v>129</v>
      </c>
      <c r="F541" s="31">
        <v>36265</v>
      </c>
      <c r="G541" s="62">
        <v>0.83680555555555547</v>
      </c>
      <c r="H541" s="63">
        <v>26.454999999999998</v>
      </c>
      <c r="I541" s="63">
        <v>36.352000000000004</v>
      </c>
      <c r="J541" s="76">
        <v>0.05</v>
      </c>
      <c r="K541" s="76"/>
      <c r="M541" s="27">
        <v>0.03</v>
      </c>
      <c r="N541" s="34">
        <v>0.53200000000000003</v>
      </c>
      <c r="P541" s="32"/>
      <c r="Q541" s="34">
        <v>0</v>
      </c>
    </row>
    <row r="542" spans="1:17" ht="14" customHeight="1">
      <c r="A542" s="29">
        <v>541</v>
      </c>
      <c r="B542" s="26">
        <v>-81.192666666666668</v>
      </c>
      <c r="C542" s="26">
        <v>24.634666666666668</v>
      </c>
      <c r="D542" s="116">
        <v>17</v>
      </c>
      <c r="E542" s="30" t="s">
        <v>129</v>
      </c>
      <c r="F542" s="31">
        <v>36265</v>
      </c>
      <c r="G542" s="62">
        <v>0.86388888888888893</v>
      </c>
      <c r="H542" s="63">
        <v>27.039000000000001</v>
      </c>
      <c r="I542" s="63">
        <v>36.433999999999997</v>
      </c>
      <c r="J542" s="76">
        <v>0.09</v>
      </c>
      <c r="K542" s="76"/>
      <c r="M542" s="27">
        <v>1.7999999999999999E-2</v>
      </c>
      <c r="N542" s="34">
        <v>0.27600000000000002</v>
      </c>
      <c r="P542" s="32"/>
      <c r="Q542" s="34">
        <v>0</v>
      </c>
    </row>
    <row r="543" spans="1:17" ht="14" customHeight="1">
      <c r="A543" s="29">
        <v>542</v>
      </c>
      <c r="B543" s="26">
        <v>-81.20483333333334</v>
      </c>
      <c r="C543" s="26">
        <v>24.673999999999999</v>
      </c>
      <c r="D543" s="116">
        <v>16</v>
      </c>
      <c r="E543" s="30" t="s">
        <v>129</v>
      </c>
      <c r="F543" s="31">
        <v>36265</v>
      </c>
      <c r="G543" s="62">
        <v>0.8881944444444444</v>
      </c>
      <c r="H543" s="63">
        <v>27.5</v>
      </c>
      <c r="I543" s="63">
        <v>36.418499999999995</v>
      </c>
      <c r="J543" s="76">
        <v>0.09</v>
      </c>
      <c r="K543" s="76"/>
      <c r="M543" s="27">
        <v>3.9E-2</v>
      </c>
      <c r="N543" s="34">
        <v>0.20899999999999999</v>
      </c>
      <c r="P543" s="32"/>
      <c r="Q543" s="34">
        <v>0</v>
      </c>
    </row>
    <row r="544" spans="1:17" ht="14" customHeight="1">
      <c r="A544" s="29">
        <v>543</v>
      </c>
      <c r="B544" s="26">
        <v>-81.013166666666663</v>
      </c>
      <c r="C544" s="26">
        <v>24.644166666666667</v>
      </c>
      <c r="D544" s="116">
        <v>15</v>
      </c>
      <c r="E544" s="30" t="s">
        <v>129</v>
      </c>
      <c r="F544" s="31">
        <v>36265</v>
      </c>
      <c r="G544" s="62">
        <v>0.91736111111111107</v>
      </c>
      <c r="H544" s="63">
        <v>26.419</v>
      </c>
      <c r="I544" s="63">
        <v>36.3795</v>
      </c>
      <c r="J544" s="76">
        <v>7.0000000000000007E-2</v>
      </c>
      <c r="K544" s="76"/>
      <c r="M544" s="27">
        <v>5.7000000000000002E-2</v>
      </c>
      <c r="N544" s="34">
        <v>0.151</v>
      </c>
      <c r="P544" s="32"/>
      <c r="Q544" s="34">
        <v>0</v>
      </c>
    </row>
    <row r="545" spans="1:17" ht="14" customHeight="1">
      <c r="A545" s="29">
        <v>544</v>
      </c>
      <c r="B545" s="26">
        <v>-81.023333333333326</v>
      </c>
      <c r="C545" s="26">
        <v>24.674666666666667</v>
      </c>
      <c r="D545" s="116">
        <v>14</v>
      </c>
      <c r="E545" s="30" t="s">
        <v>129</v>
      </c>
      <c r="F545" s="31">
        <v>36265</v>
      </c>
      <c r="G545" s="62">
        <v>0.96944444444444444</v>
      </c>
      <c r="H545" s="63">
        <v>26.706</v>
      </c>
      <c r="I545" s="63">
        <v>36.362000000000002</v>
      </c>
      <c r="J545" s="76">
        <v>0.16</v>
      </c>
      <c r="K545" s="76"/>
      <c r="M545" s="27">
        <v>7.6999999999999999E-2</v>
      </c>
      <c r="N545" s="34">
        <v>0.20399999999999999</v>
      </c>
      <c r="P545" s="32"/>
      <c r="Q545" s="34">
        <v>0.58799999999999997</v>
      </c>
    </row>
    <row r="546" spans="1:17" ht="14" customHeight="1">
      <c r="A546" s="29">
        <v>545</v>
      </c>
      <c r="B546" s="26">
        <v>-81.030333333333331</v>
      </c>
      <c r="C546" s="26">
        <v>24.700500000000002</v>
      </c>
      <c r="D546" s="116">
        <v>13</v>
      </c>
      <c r="E546" s="30" t="s">
        <v>129</v>
      </c>
      <c r="F546" s="31">
        <v>36265</v>
      </c>
      <c r="G546" s="62">
        <v>0.98819444444444438</v>
      </c>
      <c r="H546" s="63">
        <v>27.288</v>
      </c>
      <c r="I546" s="63">
        <v>36.113</v>
      </c>
      <c r="J546" s="76">
        <v>0.11</v>
      </c>
      <c r="K546" s="76"/>
      <c r="M546" s="27">
        <v>0.04</v>
      </c>
      <c r="N546" s="34">
        <v>0.26300000000000001</v>
      </c>
      <c r="Q546" s="34">
        <v>4.024</v>
      </c>
    </row>
    <row r="547" spans="1:17" ht="14" customHeight="1">
      <c r="A547" s="29">
        <v>546</v>
      </c>
      <c r="B547" s="26">
        <v>-80.859833333333327</v>
      </c>
      <c r="C547" s="26">
        <v>24.787333333333333</v>
      </c>
      <c r="D547" s="116">
        <v>10</v>
      </c>
      <c r="E547" s="30" t="s">
        <v>129</v>
      </c>
      <c r="F547" s="31">
        <v>36266</v>
      </c>
      <c r="G547" s="62">
        <v>0.55277777777777781</v>
      </c>
      <c r="H547" s="63">
        <v>27.385000000000002</v>
      </c>
      <c r="I547" s="63">
        <v>35.981499999999997</v>
      </c>
      <c r="J547" s="76">
        <v>0.1</v>
      </c>
      <c r="K547" s="76"/>
      <c r="M547" s="27">
        <v>3.7999999999999999E-2</v>
      </c>
      <c r="N547" s="34">
        <v>0.56699999999999995</v>
      </c>
      <c r="Q547" s="34">
        <v>3.0539999999999998</v>
      </c>
    </row>
    <row r="548" spans="1:17" ht="14" customHeight="1">
      <c r="A548" s="29">
        <v>547</v>
      </c>
      <c r="B548" s="26">
        <v>-80.846666666666664</v>
      </c>
      <c r="C548" s="26">
        <v>24.753666666666668</v>
      </c>
      <c r="D548" s="116">
        <v>11</v>
      </c>
      <c r="E548" s="30" t="s">
        <v>129</v>
      </c>
      <c r="F548" s="31">
        <v>36266</v>
      </c>
      <c r="G548" s="62">
        <v>0.57291666666666663</v>
      </c>
      <c r="H548" s="63">
        <v>27.4</v>
      </c>
      <c r="I548" s="63">
        <v>35.924499999999995</v>
      </c>
      <c r="J548" s="76">
        <v>0.11</v>
      </c>
      <c r="K548" s="76"/>
      <c r="M548" s="27">
        <v>8.0000000000000002E-3</v>
      </c>
      <c r="N548" s="34">
        <v>0.30199999999999999</v>
      </c>
      <c r="Q548" s="34">
        <v>3.774</v>
      </c>
    </row>
    <row r="549" spans="1:17" ht="14" customHeight="1">
      <c r="A549" s="29">
        <v>548</v>
      </c>
      <c r="B549" s="26">
        <v>-80.831166666666661</v>
      </c>
      <c r="C549" s="26">
        <v>24.712499999999999</v>
      </c>
      <c r="D549" s="116">
        <v>12</v>
      </c>
      <c r="E549" s="30" t="s">
        <v>129</v>
      </c>
      <c r="F549" s="31">
        <v>36266</v>
      </c>
      <c r="G549" s="62">
        <v>0.59166666666666667</v>
      </c>
      <c r="H549" s="63">
        <v>26.562999999999999</v>
      </c>
      <c r="I549" s="63">
        <v>36.088499999999996</v>
      </c>
      <c r="J549" s="76">
        <v>0.13</v>
      </c>
      <c r="K549" s="76"/>
      <c r="M549" s="27">
        <v>6.6000000000000003E-2</v>
      </c>
      <c r="N549" s="34">
        <v>0.253</v>
      </c>
      <c r="Q549" s="34">
        <v>1.0449999999999999</v>
      </c>
    </row>
    <row r="550" spans="1:17" ht="14" customHeight="1">
      <c r="A550" s="29">
        <v>549</v>
      </c>
      <c r="B550" s="26">
        <v>-80.755833333333328</v>
      </c>
      <c r="C550" s="26">
        <v>24.819833333333332</v>
      </c>
      <c r="D550" s="116">
        <v>7</v>
      </c>
      <c r="E550" s="30" t="s">
        <v>129</v>
      </c>
      <c r="F550" s="31">
        <v>36266</v>
      </c>
      <c r="G550" s="62">
        <v>0.63472222222222219</v>
      </c>
      <c r="H550" s="63">
        <v>27.617999999999999</v>
      </c>
      <c r="I550" s="63">
        <v>36.024999999999999</v>
      </c>
      <c r="J550" s="76">
        <v>0.14000000000000001</v>
      </c>
      <c r="K550" s="76"/>
      <c r="M550" s="27">
        <v>2.3E-2</v>
      </c>
      <c r="N550" s="34">
        <v>0.314</v>
      </c>
      <c r="Q550" s="34">
        <v>3.234</v>
      </c>
    </row>
    <row r="551" spans="1:17" ht="14" customHeight="1">
      <c r="A551" s="29">
        <v>550</v>
      </c>
      <c r="B551" s="26">
        <v>-80.74166666666666</v>
      </c>
      <c r="C551" s="26">
        <v>24.793166666666668</v>
      </c>
      <c r="D551" s="116">
        <v>8</v>
      </c>
      <c r="E551" s="30" t="s">
        <v>129</v>
      </c>
      <c r="F551" s="31">
        <v>36266</v>
      </c>
      <c r="G551" s="62">
        <v>0.64722222222222225</v>
      </c>
      <c r="H551" s="63">
        <v>27.311</v>
      </c>
      <c r="I551" s="63">
        <v>36.147500000000001</v>
      </c>
      <c r="J551" s="76">
        <v>0.15</v>
      </c>
      <c r="K551" s="76"/>
      <c r="M551" s="27">
        <v>2.9000000000000001E-2</v>
      </c>
      <c r="N551" s="34">
        <v>0.28399999999999997</v>
      </c>
      <c r="Q551" s="34">
        <v>1.7050000000000001</v>
      </c>
    </row>
    <row r="552" spans="1:17" ht="14" customHeight="1">
      <c r="A552" s="29">
        <v>551</v>
      </c>
      <c r="B552" s="37">
        <v>-80.721670000000003</v>
      </c>
      <c r="C552" s="37">
        <v>24.761669999999999</v>
      </c>
      <c r="D552" s="116">
        <v>9</v>
      </c>
      <c r="E552" s="30" t="s">
        <v>129</v>
      </c>
      <c r="F552" s="31">
        <v>36266</v>
      </c>
      <c r="G552" s="62">
        <v>0.66388888888888886</v>
      </c>
      <c r="H552" s="63">
        <v>26.927</v>
      </c>
      <c r="I552" s="63">
        <v>36.153499999999994</v>
      </c>
      <c r="J552" s="76">
        <v>0.15</v>
      </c>
      <c r="K552" s="76"/>
      <c r="M552" s="27">
        <v>7.6999999999999999E-2</v>
      </c>
      <c r="N552" s="34">
        <v>0.12</v>
      </c>
      <c r="Q552" s="34">
        <v>1.3149999999999999</v>
      </c>
    </row>
    <row r="553" spans="1:17" ht="14" customHeight="1">
      <c r="A553" s="29">
        <v>552</v>
      </c>
      <c r="B553" s="26">
        <v>-80.314999999999998</v>
      </c>
      <c r="C553" s="26">
        <v>25.06</v>
      </c>
      <c r="D553" s="116">
        <v>6</v>
      </c>
      <c r="E553" s="30" t="s">
        <v>129</v>
      </c>
      <c r="F553" s="31">
        <v>36266</v>
      </c>
      <c r="G553" s="62">
        <v>0.79305555555555562</v>
      </c>
      <c r="H553" s="63">
        <v>26.86</v>
      </c>
      <c r="I553" s="63">
        <v>36.31</v>
      </c>
      <c r="J553" s="76">
        <v>0.1</v>
      </c>
      <c r="K553" s="76"/>
      <c r="M553" s="27">
        <v>3.6999999999999998E-2</v>
      </c>
      <c r="N553" s="34">
        <v>0.55700000000000005</v>
      </c>
      <c r="Q553" s="34">
        <v>5.5E-2</v>
      </c>
    </row>
    <row r="554" spans="1:17" ht="14" customHeight="1">
      <c r="A554" s="29">
        <v>553</v>
      </c>
      <c r="B554" s="26">
        <v>-80.354666666666674</v>
      </c>
      <c r="C554" s="26">
        <v>25.093833333333333</v>
      </c>
      <c r="D554" s="116">
        <v>5</v>
      </c>
      <c r="E554" s="30" t="s">
        <v>129</v>
      </c>
      <c r="F554" s="31">
        <v>36266</v>
      </c>
      <c r="G554" s="62">
        <v>0.81805555555555554</v>
      </c>
      <c r="H554" s="63">
        <v>27.204999999999998</v>
      </c>
      <c r="I554" s="63">
        <v>36.4895</v>
      </c>
      <c r="J554" s="76">
        <v>0.06</v>
      </c>
      <c r="K554" s="76"/>
      <c r="M554" s="27">
        <v>7.1999999999999995E-2</v>
      </c>
      <c r="N554" s="34">
        <v>0.372</v>
      </c>
      <c r="Q554" s="34">
        <v>0</v>
      </c>
    </row>
    <row r="555" spans="1:17" ht="14" customHeight="1">
      <c r="A555" s="29">
        <v>554</v>
      </c>
      <c r="B555" s="26">
        <v>-80.378833333333333</v>
      </c>
      <c r="C555" s="26">
        <v>25.108166666666666</v>
      </c>
      <c r="D555" s="116">
        <v>4</v>
      </c>
      <c r="E555" s="30" t="s">
        <v>129</v>
      </c>
      <c r="F555" s="31">
        <v>36266</v>
      </c>
      <c r="G555" s="62">
        <v>0.82986111111111116</v>
      </c>
      <c r="H555" s="63">
        <v>27.701000000000001</v>
      </c>
      <c r="I555" s="63">
        <v>37.1935</v>
      </c>
      <c r="J555" s="76">
        <v>0.32</v>
      </c>
      <c r="K555" s="76"/>
      <c r="M555" s="27">
        <v>1.6E-2</v>
      </c>
      <c r="N555" s="34">
        <v>0.39600000000000002</v>
      </c>
      <c r="Q555" s="34">
        <v>0</v>
      </c>
    </row>
    <row r="556" spans="1:17" ht="14" customHeight="1">
      <c r="A556" s="29">
        <v>555</v>
      </c>
      <c r="B556" s="26">
        <v>-80.080333333333328</v>
      </c>
      <c r="C556" s="26">
        <v>25.645</v>
      </c>
      <c r="D556" s="116">
        <v>3</v>
      </c>
      <c r="E556" s="30" t="s">
        <v>129</v>
      </c>
      <c r="F556" s="31">
        <v>36267</v>
      </c>
      <c r="G556" s="62">
        <v>0.54791666666666672</v>
      </c>
      <c r="H556" s="63">
        <v>26.390999999999998</v>
      </c>
      <c r="I556" s="63">
        <v>36.337000000000003</v>
      </c>
      <c r="J556" s="76"/>
      <c r="K556" s="76"/>
      <c r="M556" s="27">
        <v>6.3E-2</v>
      </c>
      <c r="N556" s="34">
        <v>0.59299999999999997</v>
      </c>
      <c r="Q556" s="34">
        <v>0.53500000000000003</v>
      </c>
    </row>
    <row r="557" spans="1:17" ht="14" customHeight="1">
      <c r="A557" s="29">
        <v>556</v>
      </c>
      <c r="B557" s="26">
        <v>-80.105500000000006</v>
      </c>
      <c r="C557" s="26">
        <v>25.644833333333334</v>
      </c>
      <c r="D557" s="116">
        <v>2</v>
      </c>
      <c r="E557" s="30" t="s">
        <v>129</v>
      </c>
      <c r="F557" s="31">
        <v>36267</v>
      </c>
      <c r="G557" s="62">
        <v>0.56458333333333333</v>
      </c>
      <c r="H557" s="63">
        <v>25.931000000000001</v>
      </c>
      <c r="I557" s="63">
        <v>36.333500000000001</v>
      </c>
      <c r="J557" s="76">
        <v>0.15</v>
      </c>
      <c r="K557" s="76"/>
      <c r="M557" s="27">
        <v>2.8000000000000001E-2</v>
      </c>
      <c r="N557" s="34">
        <v>0.19900000000000001</v>
      </c>
      <c r="Q557" s="34">
        <v>4.1340000000000003</v>
      </c>
    </row>
    <row r="558" spans="1:17" ht="14" customHeight="1">
      <c r="A558" s="29">
        <v>557</v>
      </c>
      <c r="B558" s="26">
        <v>-80.126000000000005</v>
      </c>
      <c r="C558" s="26">
        <v>25.644666666666666</v>
      </c>
      <c r="D558" s="116">
        <v>1</v>
      </c>
      <c r="E558" s="30" t="s">
        <v>129</v>
      </c>
      <c r="F558" s="31">
        <v>36267</v>
      </c>
      <c r="G558" s="62">
        <v>0.57361111111111118</v>
      </c>
      <c r="H558" s="63">
        <v>26.77</v>
      </c>
      <c r="I558" s="63">
        <v>36.394499999999994</v>
      </c>
      <c r="J558" s="76">
        <v>0.08</v>
      </c>
      <c r="K558" s="76"/>
      <c r="M558" s="27">
        <v>9.1999999999999998E-2</v>
      </c>
      <c r="N558" s="34">
        <v>0.46200000000000002</v>
      </c>
      <c r="Q558" s="34">
        <v>4.0140000000000002</v>
      </c>
    </row>
    <row r="559" spans="1:17" ht="14" customHeight="1">
      <c r="A559" s="29">
        <v>558</v>
      </c>
      <c r="B559" s="26">
        <v>-80.127499999999998</v>
      </c>
      <c r="C559" s="26">
        <v>25.645499999999998</v>
      </c>
      <c r="D559" s="116">
        <v>1</v>
      </c>
      <c r="E559" s="30" t="s">
        <v>129</v>
      </c>
      <c r="F559" s="31">
        <v>36319</v>
      </c>
      <c r="G559" s="62">
        <v>0.56527777777777777</v>
      </c>
      <c r="H559" s="64">
        <v>29.53</v>
      </c>
      <c r="I559" s="64">
        <v>36.445999999999998</v>
      </c>
      <c r="J559" s="76">
        <v>0.33</v>
      </c>
      <c r="M559" s="27">
        <v>0.04</v>
      </c>
      <c r="N559" s="34">
        <v>0.16800000000000001</v>
      </c>
      <c r="Q559" s="34">
        <v>2.089</v>
      </c>
    </row>
    <row r="560" spans="1:17" ht="14" customHeight="1">
      <c r="A560" s="29">
        <v>559</v>
      </c>
      <c r="B560" s="26">
        <v>-80.106166666666667</v>
      </c>
      <c r="C560" s="26">
        <v>25.645833333333332</v>
      </c>
      <c r="D560" s="116">
        <v>2</v>
      </c>
      <c r="E560" s="30" t="s">
        <v>129</v>
      </c>
      <c r="F560" s="31">
        <v>36319</v>
      </c>
      <c r="G560" s="62">
        <v>0.5805555555555556</v>
      </c>
      <c r="H560" s="63">
        <v>27.15</v>
      </c>
      <c r="I560" s="63">
        <v>35.270000000000003</v>
      </c>
      <c r="J560" s="76">
        <v>0.31</v>
      </c>
      <c r="M560" s="27">
        <v>6.0000000000000001E-3</v>
      </c>
      <c r="N560" s="34">
        <v>0.109</v>
      </c>
      <c r="Q560" s="34">
        <v>0.61299999999999999</v>
      </c>
    </row>
    <row r="561" spans="1:17" ht="14" customHeight="1">
      <c r="A561" s="29">
        <v>560</v>
      </c>
      <c r="B561" s="26">
        <v>-80.084000000000003</v>
      </c>
      <c r="C561" s="26">
        <v>25.645</v>
      </c>
      <c r="D561" s="116">
        <v>3</v>
      </c>
      <c r="E561" s="30" t="s">
        <v>129</v>
      </c>
      <c r="F561" s="31">
        <v>36319</v>
      </c>
      <c r="G561" s="62">
        <v>0.59375</v>
      </c>
      <c r="H561" s="63">
        <v>27.5</v>
      </c>
      <c r="I561" s="63">
        <v>35.340999999999994</v>
      </c>
      <c r="J561" s="76">
        <v>0.32</v>
      </c>
      <c r="M561" s="27">
        <v>0.02</v>
      </c>
      <c r="N561" s="34">
        <v>0.17</v>
      </c>
      <c r="Q561" s="34">
        <v>0.38600000000000001</v>
      </c>
    </row>
    <row r="562" spans="1:17" ht="14" customHeight="1">
      <c r="A562" s="29">
        <v>561</v>
      </c>
      <c r="B562" s="26">
        <v>-80.379333333333335</v>
      </c>
      <c r="C562" s="26">
        <v>25.107833333333332</v>
      </c>
      <c r="D562" s="116">
        <v>4</v>
      </c>
      <c r="E562" s="30" t="s">
        <v>129</v>
      </c>
      <c r="F562" s="31">
        <v>36319</v>
      </c>
      <c r="G562" s="62">
        <v>0.80208333333333337</v>
      </c>
      <c r="H562" s="63">
        <v>29.31</v>
      </c>
      <c r="I562" s="63">
        <v>36.450000000000003</v>
      </c>
      <c r="J562" s="76">
        <v>0.19</v>
      </c>
      <c r="M562" s="27">
        <v>2.5999999999999999E-2</v>
      </c>
      <c r="N562" s="34">
        <v>7.8E-2</v>
      </c>
      <c r="Q562" s="34">
        <v>6.6840000000000002</v>
      </c>
    </row>
    <row r="563" spans="1:17" ht="14" customHeight="1">
      <c r="A563" s="29">
        <v>562</v>
      </c>
      <c r="B563" s="26">
        <v>-80.355000000000004</v>
      </c>
      <c r="C563" s="26">
        <v>25.093333333333334</v>
      </c>
      <c r="D563" s="116">
        <v>5</v>
      </c>
      <c r="E563" s="30" t="s">
        <v>129</v>
      </c>
      <c r="F563" s="31">
        <v>36319</v>
      </c>
      <c r="G563" s="62">
        <v>0.81527777777777777</v>
      </c>
      <c r="H563" s="63">
        <v>29.21</v>
      </c>
      <c r="I563" s="63">
        <v>36.203999999999994</v>
      </c>
      <c r="J563" s="76">
        <v>0.26</v>
      </c>
      <c r="M563" s="27">
        <v>0.02</v>
      </c>
      <c r="N563" s="34">
        <v>0.34899999999999998</v>
      </c>
      <c r="Q563" s="34">
        <v>2.024</v>
      </c>
    </row>
    <row r="564" spans="1:17" ht="14" customHeight="1">
      <c r="A564" s="29">
        <v>563</v>
      </c>
      <c r="B564" s="26">
        <v>-80.316000000000003</v>
      </c>
      <c r="C564" s="26">
        <v>25.064499999999999</v>
      </c>
      <c r="D564" s="116">
        <v>6</v>
      </c>
      <c r="E564" s="30" t="s">
        <v>129</v>
      </c>
      <c r="F564" s="31">
        <v>36319</v>
      </c>
      <c r="G564" s="62">
        <v>0.83611111111111114</v>
      </c>
      <c r="H564" s="63">
        <v>28.68</v>
      </c>
      <c r="I564" s="63">
        <v>36.286500000000004</v>
      </c>
      <c r="J564" s="76">
        <v>0.19</v>
      </c>
      <c r="M564" s="27">
        <v>4.0000000000000001E-3</v>
      </c>
      <c r="N564" s="34">
        <v>4.5999999999999999E-2</v>
      </c>
      <c r="Q564" s="34">
        <v>0.32100000000000001</v>
      </c>
    </row>
    <row r="565" spans="1:17" ht="14" customHeight="1">
      <c r="A565" s="29">
        <v>564</v>
      </c>
      <c r="B565" s="26">
        <v>-80.75533333333334</v>
      </c>
      <c r="C565" s="26">
        <v>24.820833333333333</v>
      </c>
      <c r="D565" s="116">
        <v>7</v>
      </c>
      <c r="E565" s="30" t="s">
        <v>129</v>
      </c>
      <c r="F565" s="31">
        <v>36320</v>
      </c>
      <c r="G565" s="62">
        <v>0.52500000000000002</v>
      </c>
      <c r="H565" s="63">
        <v>28.68</v>
      </c>
      <c r="I565" s="63">
        <v>36.465999999999994</v>
      </c>
      <c r="J565" s="76">
        <v>0.14000000000000001</v>
      </c>
      <c r="M565" s="27">
        <v>2.5999999999999999E-2</v>
      </c>
      <c r="N565" s="34">
        <v>4.8000000000000001E-2</v>
      </c>
      <c r="Q565" s="34">
        <v>3.31</v>
      </c>
    </row>
    <row r="566" spans="1:17" ht="14" customHeight="1">
      <c r="A566" s="29">
        <v>565</v>
      </c>
      <c r="B566" s="26">
        <v>-80.74133333333333</v>
      </c>
      <c r="C566" s="26">
        <v>24.792833333333334</v>
      </c>
      <c r="D566" s="116">
        <v>8</v>
      </c>
      <c r="E566" s="30" t="s">
        <v>129</v>
      </c>
      <c r="F566" s="31">
        <v>36320</v>
      </c>
      <c r="G566" s="62">
        <v>0.54027777777777775</v>
      </c>
      <c r="H566" s="63">
        <v>28.51</v>
      </c>
      <c r="I566" s="63">
        <v>36.336500000000001</v>
      </c>
      <c r="J566" s="76">
        <v>0.17</v>
      </c>
      <c r="N566" s="34">
        <v>0.40699999999999997</v>
      </c>
      <c r="Q566" s="34">
        <v>0.32100000000000001</v>
      </c>
    </row>
    <row r="567" spans="1:17" ht="14" customHeight="1">
      <c r="A567" s="29">
        <v>566</v>
      </c>
      <c r="B567" s="26">
        <v>-80.724999999999994</v>
      </c>
      <c r="C567" s="26">
        <v>24.762333333333334</v>
      </c>
      <c r="D567" s="116">
        <v>9</v>
      </c>
      <c r="E567" s="30" t="s">
        <v>129</v>
      </c>
      <c r="F567" s="31">
        <v>36320</v>
      </c>
      <c r="G567" s="62">
        <v>0.57638888888888895</v>
      </c>
      <c r="H567" s="63">
        <v>28.45</v>
      </c>
      <c r="I567" s="63">
        <v>36.3125</v>
      </c>
      <c r="J567" s="76">
        <v>0.19</v>
      </c>
      <c r="M567" s="27">
        <v>4.0000000000000001E-3</v>
      </c>
      <c r="N567" s="34">
        <v>0.40699999999999997</v>
      </c>
      <c r="Q567" s="34">
        <v>0.80300000000000005</v>
      </c>
    </row>
    <row r="568" spans="1:17" ht="14" customHeight="1">
      <c r="A568" s="29">
        <v>567</v>
      </c>
      <c r="B568" s="26">
        <v>-80.860166666666672</v>
      </c>
      <c r="C568" s="26">
        <v>24.789166666666667</v>
      </c>
      <c r="D568" s="116">
        <v>10</v>
      </c>
      <c r="E568" s="30" t="s">
        <v>129</v>
      </c>
      <c r="F568" s="31">
        <v>36320</v>
      </c>
      <c r="G568" s="62">
        <v>0.61041666666666672</v>
      </c>
      <c r="H568" s="63">
        <v>28.87</v>
      </c>
      <c r="I568" s="63">
        <v>36.346500000000006</v>
      </c>
      <c r="J568" s="76">
        <v>0.23</v>
      </c>
      <c r="M568" s="27">
        <v>4.0000000000000001E-3</v>
      </c>
      <c r="N568" s="34">
        <v>0.24199999999999999</v>
      </c>
      <c r="Q568" s="34">
        <v>0.45</v>
      </c>
    </row>
    <row r="569" spans="1:17" ht="14" customHeight="1">
      <c r="A569" s="29">
        <v>568</v>
      </c>
      <c r="B569" s="26">
        <v>-80.846833333333336</v>
      </c>
      <c r="C569" s="26">
        <v>24.753</v>
      </c>
      <c r="D569" s="116">
        <v>11</v>
      </c>
      <c r="E569" s="30" t="s">
        <v>129</v>
      </c>
      <c r="F569" s="31">
        <v>36320</v>
      </c>
      <c r="G569" s="62">
        <v>0.62638888888888888</v>
      </c>
      <c r="H569" s="63">
        <v>28.7</v>
      </c>
      <c r="I569" s="63">
        <v>36.299999999999997</v>
      </c>
      <c r="J569" s="76">
        <v>0.15</v>
      </c>
      <c r="N569" s="34">
        <v>6.0000000000000001E-3</v>
      </c>
      <c r="Q569" s="34">
        <v>5.3659999999999997</v>
      </c>
    </row>
    <row r="570" spans="1:17" ht="14" customHeight="1">
      <c r="A570" s="29">
        <v>569</v>
      </c>
      <c r="B570" s="26">
        <v>-80.831666666666663</v>
      </c>
      <c r="C570" s="26">
        <v>24.7135</v>
      </c>
      <c r="D570" s="116">
        <v>12</v>
      </c>
      <c r="E570" s="30" t="s">
        <v>129</v>
      </c>
      <c r="F570" s="31">
        <v>36320</v>
      </c>
      <c r="G570" s="62">
        <v>0.64236111111111105</v>
      </c>
      <c r="H570" s="63">
        <v>28.48</v>
      </c>
      <c r="I570" s="63">
        <v>36.311</v>
      </c>
      <c r="J570" s="76">
        <v>0.11</v>
      </c>
      <c r="M570" s="27">
        <v>0.08</v>
      </c>
      <c r="N570" s="34">
        <v>0.11700000000000001</v>
      </c>
      <c r="Q570" s="34">
        <v>0.32100000000000001</v>
      </c>
    </row>
    <row r="571" spans="1:17" ht="14" customHeight="1">
      <c r="A571" s="29">
        <v>570</v>
      </c>
      <c r="B571" s="26">
        <v>-81.015833333333333</v>
      </c>
      <c r="C571" s="26">
        <v>24.642666666666667</v>
      </c>
      <c r="D571" s="116">
        <v>15</v>
      </c>
      <c r="E571" s="30" t="s">
        <v>129</v>
      </c>
      <c r="F571" s="31">
        <v>36320</v>
      </c>
      <c r="G571" s="62">
        <v>0.72569444444444453</v>
      </c>
      <c r="H571" s="63">
        <v>28.73</v>
      </c>
      <c r="I571" s="63">
        <v>36.430499999999995</v>
      </c>
      <c r="J571" s="76">
        <v>0.3</v>
      </c>
      <c r="M571" s="27">
        <v>4.0000000000000001E-3</v>
      </c>
      <c r="N571" s="34">
        <v>0.45700000000000002</v>
      </c>
      <c r="Q571" s="34">
        <v>0.9</v>
      </c>
    </row>
    <row r="572" spans="1:17" ht="14" customHeight="1">
      <c r="A572" s="29">
        <v>571</v>
      </c>
      <c r="B572" s="26">
        <v>-81.023166666666668</v>
      </c>
      <c r="C572" s="26">
        <v>24.674499999999998</v>
      </c>
      <c r="D572" s="116">
        <v>14</v>
      </c>
      <c r="E572" s="30" t="s">
        <v>129</v>
      </c>
      <c r="F572" s="31">
        <v>36320</v>
      </c>
      <c r="G572" s="62">
        <v>0.75138888888888899</v>
      </c>
      <c r="H572" s="63">
        <v>29.42</v>
      </c>
      <c r="I572" s="63">
        <v>36.3795</v>
      </c>
      <c r="J572" s="76">
        <v>0.16</v>
      </c>
      <c r="M572" s="27">
        <v>4.0000000000000001E-3</v>
      </c>
      <c r="N572" s="34">
        <v>0.40799999999999997</v>
      </c>
      <c r="Q572" s="34">
        <v>0.48199999999999998</v>
      </c>
    </row>
    <row r="573" spans="1:17" ht="14" customHeight="1">
      <c r="A573" s="29">
        <v>572</v>
      </c>
      <c r="B573" s="26">
        <v>-81.030666666666662</v>
      </c>
      <c r="C573" s="26">
        <v>24.700500000000002</v>
      </c>
      <c r="D573" s="116">
        <v>13</v>
      </c>
      <c r="E573" s="30" t="s">
        <v>129</v>
      </c>
      <c r="F573" s="31">
        <v>36320</v>
      </c>
      <c r="G573" s="62">
        <v>0.77083333333333337</v>
      </c>
      <c r="H573" s="63">
        <v>29.48</v>
      </c>
      <c r="I573" s="63">
        <v>36.591999999999999</v>
      </c>
      <c r="J573" s="76">
        <v>0.19</v>
      </c>
      <c r="M573" s="27">
        <v>7.3999999999999996E-2</v>
      </c>
      <c r="N573" s="34">
        <v>0.08</v>
      </c>
      <c r="Q573" s="34">
        <v>2.1850000000000001</v>
      </c>
    </row>
    <row r="574" spans="1:17" ht="14" customHeight="1">
      <c r="A574" s="29">
        <v>573</v>
      </c>
      <c r="B574" s="26">
        <v>-81.183499999999995</v>
      </c>
      <c r="C574" s="26">
        <v>24.597833333333334</v>
      </c>
      <c r="D574" s="116">
        <v>18</v>
      </c>
      <c r="E574" s="30" t="s">
        <v>129</v>
      </c>
      <c r="F574" s="31">
        <v>36320</v>
      </c>
      <c r="G574" s="62">
        <v>0.86875000000000002</v>
      </c>
      <c r="H574" s="63">
        <v>29.629000000000001</v>
      </c>
      <c r="I574" s="63">
        <v>36.432499999999997</v>
      </c>
      <c r="J574" s="76">
        <v>0.35</v>
      </c>
      <c r="K574" s="79"/>
      <c r="M574" s="27">
        <v>6.0000000000000001E-3</v>
      </c>
      <c r="N574" s="34">
        <v>0.39600000000000002</v>
      </c>
      <c r="Q574" s="34">
        <v>0.996</v>
      </c>
    </row>
    <row r="575" spans="1:17" ht="14" customHeight="1">
      <c r="A575" s="29">
        <v>574</v>
      </c>
      <c r="B575" s="26">
        <v>-81.19283333333334</v>
      </c>
      <c r="C575" s="26">
        <v>24.634666666666668</v>
      </c>
      <c r="D575" s="116">
        <v>17</v>
      </c>
      <c r="E575" s="30" t="s">
        <v>129</v>
      </c>
      <c r="F575" s="31">
        <v>36320</v>
      </c>
      <c r="G575" s="62">
        <v>0.89236111111111116</v>
      </c>
      <c r="H575" s="63">
        <v>29.54</v>
      </c>
      <c r="I575" s="63">
        <v>36.523499999999999</v>
      </c>
      <c r="J575" s="76">
        <v>0.2</v>
      </c>
      <c r="M575" s="27">
        <v>4.0000000000000001E-3</v>
      </c>
      <c r="N575" s="34">
        <v>0.42699999999999999</v>
      </c>
      <c r="Q575" s="34">
        <v>4.5629999999999997</v>
      </c>
    </row>
    <row r="576" spans="1:17" ht="14" customHeight="1">
      <c r="A576" s="29">
        <v>575</v>
      </c>
      <c r="B576" s="26">
        <v>-81.205333333333328</v>
      </c>
      <c r="C576" s="26">
        <v>24.674333333333333</v>
      </c>
      <c r="D576" s="116">
        <v>16</v>
      </c>
      <c r="E576" s="30" t="s">
        <v>129</v>
      </c>
      <c r="F576" s="31">
        <v>36320</v>
      </c>
      <c r="G576" s="62">
        <v>0.9159722222222223</v>
      </c>
      <c r="H576" s="63">
        <v>29.92</v>
      </c>
      <c r="I576" s="63">
        <v>36.852000000000004</v>
      </c>
      <c r="J576" s="76">
        <v>0.17</v>
      </c>
      <c r="M576" s="27">
        <v>4.9000000000000002E-2</v>
      </c>
      <c r="N576" s="34">
        <v>0.52900000000000003</v>
      </c>
      <c r="Q576" s="34">
        <v>2.3140000000000001</v>
      </c>
    </row>
    <row r="577" spans="1:18" ht="14" customHeight="1">
      <c r="A577" s="29">
        <v>576</v>
      </c>
      <c r="B577" s="26">
        <v>-81.420833333333334</v>
      </c>
      <c r="C577" s="26">
        <v>24.61</v>
      </c>
      <c r="D577" s="116">
        <v>19</v>
      </c>
      <c r="E577" s="30" t="s">
        <v>129</v>
      </c>
      <c r="F577" s="31">
        <v>36321</v>
      </c>
      <c r="G577" s="62">
        <v>0.58263888888888882</v>
      </c>
      <c r="H577" s="63">
        <v>29.7</v>
      </c>
      <c r="I577" s="63">
        <v>36.575500000000005</v>
      </c>
      <c r="J577" s="76">
        <v>0.23</v>
      </c>
      <c r="M577" s="27">
        <v>0</v>
      </c>
      <c r="N577" s="34">
        <v>0.60599999999999998</v>
      </c>
      <c r="Q577" s="34">
        <v>0.96299999999999997</v>
      </c>
    </row>
    <row r="578" spans="1:18" ht="14" customHeight="1">
      <c r="A578" s="29">
        <v>577</v>
      </c>
      <c r="B578" s="26">
        <v>-81.418999999999997</v>
      </c>
      <c r="C578" s="26">
        <v>24.574833333333334</v>
      </c>
      <c r="D578" s="116">
        <v>20</v>
      </c>
      <c r="E578" s="30" t="s">
        <v>129</v>
      </c>
      <c r="F578" s="31">
        <v>36321</v>
      </c>
      <c r="G578" s="62">
        <v>0.60069444444444442</v>
      </c>
      <c r="H578" s="63">
        <v>29.12</v>
      </c>
      <c r="I578" s="63">
        <v>36.770000000000003</v>
      </c>
      <c r="J578" s="76">
        <v>0.22</v>
      </c>
      <c r="M578" s="27">
        <v>0</v>
      </c>
      <c r="N578" s="34">
        <v>0.36499999999999999</v>
      </c>
      <c r="Q578" s="34">
        <v>1.58</v>
      </c>
    </row>
    <row r="579" spans="1:18" ht="14" customHeight="1">
      <c r="A579" s="29">
        <v>578</v>
      </c>
      <c r="B579" s="26">
        <v>-81.412333333333336</v>
      </c>
      <c r="C579" s="26">
        <v>24.538666666666668</v>
      </c>
      <c r="D579" s="116">
        <v>21</v>
      </c>
      <c r="E579" s="30" t="s">
        <v>129</v>
      </c>
      <c r="F579" s="31">
        <v>36321</v>
      </c>
      <c r="G579" s="62">
        <v>0.62291666666666667</v>
      </c>
      <c r="H579" s="63">
        <v>28.45</v>
      </c>
      <c r="I579" s="63">
        <v>36.365000000000002</v>
      </c>
      <c r="J579" s="76">
        <v>0.12</v>
      </c>
      <c r="M579" s="27">
        <v>0</v>
      </c>
      <c r="N579" s="34">
        <v>0.19400000000000001</v>
      </c>
      <c r="Q579" s="34">
        <v>0.90100000000000002</v>
      </c>
    </row>
    <row r="580" spans="1:18" ht="14" customHeight="1">
      <c r="A580" s="29">
        <v>579</v>
      </c>
      <c r="B580" s="26">
        <v>-82.370333333333335</v>
      </c>
      <c r="C580" s="26">
        <v>24.444666666666667</v>
      </c>
      <c r="D580" s="116">
        <v>99</v>
      </c>
      <c r="E580" s="30" t="s">
        <v>129</v>
      </c>
      <c r="F580" s="31">
        <v>36321</v>
      </c>
      <c r="G580" s="62">
        <v>0.66666666666666663</v>
      </c>
      <c r="H580" s="63">
        <v>28.98</v>
      </c>
      <c r="I580" s="63">
        <v>36.35</v>
      </c>
      <c r="J580" s="76">
        <v>0.43</v>
      </c>
    </row>
    <row r="581" spans="1:18" ht="14" customHeight="1">
      <c r="A581" s="29">
        <v>580</v>
      </c>
      <c r="B581" s="26">
        <v>-81.82716666666667</v>
      </c>
      <c r="C581" s="26">
        <v>24.455166666666667</v>
      </c>
      <c r="D581" s="116">
        <v>22</v>
      </c>
      <c r="E581" s="30" t="s">
        <v>129</v>
      </c>
      <c r="F581" s="31">
        <v>36321</v>
      </c>
      <c r="G581" s="62">
        <v>0.87013888888888891</v>
      </c>
      <c r="H581" s="63">
        <v>29.25</v>
      </c>
      <c r="I581" s="63">
        <v>36.277000000000001</v>
      </c>
      <c r="J581" s="76">
        <v>0.52</v>
      </c>
    </row>
    <row r="582" spans="1:18" ht="14" customHeight="1">
      <c r="A582" s="29">
        <v>581</v>
      </c>
      <c r="B582" s="26">
        <v>-81.827833333333331</v>
      </c>
      <c r="C582" s="26">
        <v>24.484999999999999</v>
      </c>
      <c r="D582" s="116">
        <v>23</v>
      </c>
      <c r="E582" s="30" t="s">
        <v>129</v>
      </c>
      <c r="F582" s="31">
        <v>36321</v>
      </c>
      <c r="G582" s="62">
        <v>0.8930555555555556</v>
      </c>
      <c r="H582" s="63">
        <v>30.35</v>
      </c>
      <c r="I582" s="63">
        <v>36.363500000000002</v>
      </c>
      <c r="J582" s="76">
        <v>0.59</v>
      </c>
      <c r="M582" s="27">
        <v>0</v>
      </c>
      <c r="N582" s="34">
        <v>0</v>
      </c>
      <c r="Q582" s="34">
        <v>0.90100000000000002</v>
      </c>
    </row>
    <row r="583" spans="1:18" ht="14" customHeight="1">
      <c r="A583" s="29">
        <v>582</v>
      </c>
      <c r="B583" s="26">
        <v>-81.827833333333331</v>
      </c>
      <c r="C583" s="26">
        <v>24.535833333333333</v>
      </c>
      <c r="D583" s="116">
        <v>24</v>
      </c>
      <c r="E583" s="30" t="s">
        <v>129</v>
      </c>
      <c r="F583" s="31">
        <v>36321</v>
      </c>
      <c r="G583" s="62">
        <v>0.91111111111111109</v>
      </c>
      <c r="H583" s="63">
        <v>29.81</v>
      </c>
      <c r="I583" s="63">
        <v>36.298999999999999</v>
      </c>
      <c r="J583" s="76">
        <v>1.9</v>
      </c>
    </row>
    <row r="584" spans="1:18" ht="14" customHeight="1">
      <c r="A584" s="29">
        <v>583</v>
      </c>
      <c r="B584" s="26">
        <v>-82.769166666666663</v>
      </c>
      <c r="C584" s="26">
        <v>24.393333333333334</v>
      </c>
      <c r="D584" s="116">
        <v>25</v>
      </c>
      <c r="E584" s="30" t="s">
        <v>129</v>
      </c>
      <c r="F584" s="31">
        <v>36322</v>
      </c>
      <c r="G584" s="62">
        <v>0.87986111111111109</v>
      </c>
      <c r="H584" s="63">
        <v>29.515999999999998</v>
      </c>
      <c r="I584" s="63">
        <v>36.458500000000001</v>
      </c>
      <c r="J584" s="76">
        <v>0.63</v>
      </c>
      <c r="M584" s="27">
        <v>0</v>
      </c>
      <c r="N584" s="34">
        <v>0.32100000000000001</v>
      </c>
      <c r="Q584" s="34">
        <v>0.90100000000000002</v>
      </c>
    </row>
    <row r="585" spans="1:18" ht="14" customHeight="1">
      <c r="A585" s="29">
        <v>584</v>
      </c>
      <c r="B585" s="26">
        <v>-82.768166666666673</v>
      </c>
      <c r="C585" s="26">
        <v>24.493166666666667</v>
      </c>
      <c r="D585" s="116">
        <v>26</v>
      </c>
      <c r="E585" s="30" t="s">
        <v>129</v>
      </c>
      <c r="F585" s="31">
        <v>36322</v>
      </c>
      <c r="G585" s="62">
        <v>0.91527777777777775</v>
      </c>
      <c r="H585" s="63">
        <v>29.172999999999998</v>
      </c>
      <c r="I585" s="63">
        <v>36.436999999999998</v>
      </c>
      <c r="J585" s="76">
        <v>0.18</v>
      </c>
      <c r="M585" s="27">
        <v>0</v>
      </c>
      <c r="N585" s="34">
        <v>0</v>
      </c>
      <c r="Q585" s="34">
        <v>0.90100000000000002</v>
      </c>
    </row>
    <row r="586" spans="1:18" ht="14" customHeight="1">
      <c r="A586" s="29">
        <v>585</v>
      </c>
      <c r="B586" s="26">
        <v>-82.768666666666661</v>
      </c>
      <c r="C586" s="26">
        <v>24.589500000000001</v>
      </c>
      <c r="D586" s="116">
        <v>27</v>
      </c>
      <c r="E586" s="30" t="s">
        <v>129</v>
      </c>
      <c r="F586" s="31">
        <v>36322</v>
      </c>
      <c r="G586" s="62">
        <v>0.9472222222222223</v>
      </c>
      <c r="H586" s="63">
        <v>30.035</v>
      </c>
      <c r="I586" s="63">
        <v>36.462000000000003</v>
      </c>
      <c r="J586" s="76">
        <v>0.13</v>
      </c>
    </row>
    <row r="587" spans="1:18" ht="14" customHeight="1">
      <c r="A587" s="29">
        <v>586</v>
      </c>
      <c r="B587" s="26">
        <v>-82.747500000000002</v>
      </c>
      <c r="C587" s="26">
        <v>24.7285</v>
      </c>
      <c r="D587" s="116">
        <v>28</v>
      </c>
      <c r="E587" s="30" t="s">
        <v>129</v>
      </c>
      <c r="F587" s="31">
        <v>36323</v>
      </c>
      <c r="G587" s="62">
        <v>0.54652777777777783</v>
      </c>
      <c r="H587" s="63">
        <v>28.552</v>
      </c>
      <c r="I587" s="63">
        <v>36.536999999999999</v>
      </c>
      <c r="J587" s="76">
        <v>0.14000000000000001</v>
      </c>
      <c r="M587" s="27">
        <v>1.2999999999999999E-2</v>
      </c>
      <c r="N587" s="34">
        <v>1.085</v>
      </c>
      <c r="Q587" s="34">
        <v>0.90100000000000002</v>
      </c>
    </row>
    <row r="588" spans="1:18" ht="14" customHeight="1">
      <c r="A588" s="29">
        <v>587</v>
      </c>
      <c r="B588" s="26">
        <v>-82.616166666666672</v>
      </c>
      <c r="C588" s="26">
        <v>24.900166666666667</v>
      </c>
      <c r="D588" s="116">
        <v>28.5</v>
      </c>
      <c r="E588" s="30" t="s">
        <v>129</v>
      </c>
      <c r="F588" s="31">
        <v>36323</v>
      </c>
      <c r="G588" s="62">
        <v>0.61597222222222225</v>
      </c>
      <c r="H588" s="63">
        <v>28.462</v>
      </c>
      <c r="I588" s="63">
        <v>36.415500000000002</v>
      </c>
      <c r="J588" s="76">
        <v>7.0000000000000007E-2</v>
      </c>
      <c r="M588" s="27">
        <v>2E-3</v>
      </c>
      <c r="N588" s="34">
        <v>0</v>
      </c>
      <c r="Q588" s="34">
        <v>0.90100000000000002</v>
      </c>
      <c r="R588" s="32"/>
    </row>
    <row r="589" spans="1:18" ht="14" customHeight="1">
      <c r="A589" s="29">
        <v>588</v>
      </c>
      <c r="B589" s="26">
        <v>-82.478666666666669</v>
      </c>
      <c r="C589" s="26">
        <v>25.062833333333334</v>
      </c>
      <c r="D589" s="116">
        <v>29</v>
      </c>
      <c r="E589" s="30" t="s">
        <v>129</v>
      </c>
      <c r="F589" s="31">
        <v>36323</v>
      </c>
      <c r="G589" s="62">
        <v>0.6875</v>
      </c>
      <c r="H589" s="63">
        <v>28.431999999999999</v>
      </c>
      <c r="I589" s="63">
        <v>36.528500000000001</v>
      </c>
      <c r="J589" s="76">
        <v>0.09</v>
      </c>
      <c r="M589" s="27">
        <v>7.0000000000000001E-3</v>
      </c>
      <c r="N589" s="34">
        <v>0</v>
      </c>
      <c r="Q589" s="34">
        <v>0.90100000000000002</v>
      </c>
    </row>
    <row r="590" spans="1:18" ht="14" customHeight="1">
      <c r="A590" s="29">
        <v>589</v>
      </c>
      <c r="B590" s="26">
        <v>-82.350499999999997</v>
      </c>
      <c r="C590" s="26">
        <v>25.225999999999999</v>
      </c>
      <c r="D590" s="116">
        <v>29.5</v>
      </c>
      <c r="E590" s="30" t="s">
        <v>129</v>
      </c>
      <c r="F590" s="31">
        <v>36323</v>
      </c>
      <c r="G590" s="62">
        <v>0.75486111111111109</v>
      </c>
      <c r="H590" s="63">
        <v>28.385999999999999</v>
      </c>
      <c r="I590" s="63">
        <v>36.424000000000007</v>
      </c>
      <c r="J590" s="76">
        <v>0.16</v>
      </c>
      <c r="M590" s="27">
        <v>0</v>
      </c>
      <c r="N590" s="34">
        <v>0</v>
      </c>
      <c r="Q590" s="34">
        <v>0.90100000000000002</v>
      </c>
      <c r="R590" s="32"/>
    </row>
    <row r="591" spans="1:18" ht="14" customHeight="1">
      <c r="A591" s="29">
        <v>590</v>
      </c>
      <c r="B591" s="26">
        <v>-82.210666666666668</v>
      </c>
      <c r="C591" s="26">
        <v>25.401166666666668</v>
      </c>
      <c r="D591" s="116">
        <v>30</v>
      </c>
      <c r="E591" s="30" t="s">
        <v>129</v>
      </c>
      <c r="F591" s="31">
        <v>36323</v>
      </c>
      <c r="G591" s="62">
        <v>0.8305555555555556</v>
      </c>
      <c r="H591" s="63">
        <v>28.58</v>
      </c>
      <c r="I591" s="63">
        <v>36.394000000000005</v>
      </c>
      <c r="J591" s="76">
        <v>0.1</v>
      </c>
      <c r="M591" s="27">
        <v>1.6E-2</v>
      </c>
      <c r="N591" s="34">
        <v>0</v>
      </c>
      <c r="Q591" s="34">
        <v>4.6710000000000003</v>
      </c>
    </row>
    <row r="592" spans="1:18" ht="14" customHeight="1">
      <c r="A592" s="29">
        <v>591</v>
      </c>
      <c r="B592" s="26">
        <v>-82.075666666666663</v>
      </c>
      <c r="C592" s="26">
        <v>25.5715</v>
      </c>
      <c r="D592" s="116">
        <v>30.5</v>
      </c>
      <c r="E592" s="30" t="s">
        <v>129</v>
      </c>
      <c r="F592" s="31">
        <v>36323</v>
      </c>
      <c r="G592" s="62">
        <v>0.90069444444444446</v>
      </c>
      <c r="H592" s="63">
        <v>28.84</v>
      </c>
      <c r="I592" s="63">
        <v>36.151000000000003</v>
      </c>
      <c r="J592" s="76">
        <v>0.04</v>
      </c>
      <c r="M592" s="27">
        <v>1.6E-2</v>
      </c>
      <c r="N592" s="34">
        <v>0</v>
      </c>
      <c r="Q592" s="34">
        <v>0.85799999999999998</v>
      </c>
    </row>
    <row r="593" spans="1:17" ht="14" customHeight="1">
      <c r="A593" s="29">
        <v>592</v>
      </c>
      <c r="B593" s="26">
        <v>-81.94283333333334</v>
      </c>
      <c r="C593" s="26">
        <v>25.741499999999998</v>
      </c>
      <c r="D593" s="116">
        <v>31</v>
      </c>
      <c r="E593" s="30" t="s">
        <v>129</v>
      </c>
      <c r="F593" s="31">
        <v>36323</v>
      </c>
      <c r="G593" s="62">
        <v>0.96736111111111101</v>
      </c>
      <c r="H593" s="63">
        <v>29.111000000000001</v>
      </c>
      <c r="I593" s="63">
        <v>36.218499999999999</v>
      </c>
      <c r="J593" s="76">
        <v>0.63</v>
      </c>
      <c r="M593" s="27">
        <v>1.6E-2</v>
      </c>
      <c r="N593" s="34">
        <v>0</v>
      </c>
      <c r="Q593" s="34">
        <v>0.85799999999999998</v>
      </c>
    </row>
    <row r="594" spans="1:17" ht="14" customHeight="1">
      <c r="A594" s="29">
        <v>593</v>
      </c>
      <c r="B594" s="26">
        <v>-81.832999999999998</v>
      </c>
      <c r="C594" s="26">
        <v>25.872166666666665</v>
      </c>
      <c r="D594" s="116">
        <v>32</v>
      </c>
      <c r="E594" s="30" t="s">
        <v>129</v>
      </c>
      <c r="F594" s="31">
        <v>36324</v>
      </c>
      <c r="G594" s="62">
        <v>1.8749999999999999E-2</v>
      </c>
      <c r="H594" s="63">
        <v>29.228000000000002</v>
      </c>
      <c r="I594" s="63">
        <v>35.959000000000003</v>
      </c>
      <c r="J594" s="76">
        <v>0.72</v>
      </c>
      <c r="M594" s="27">
        <v>2.9000000000000001E-2</v>
      </c>
      <c r="N594" s="34">
        <v>0</v>
      </c>
      <c r="Q594" s="34">
        <v>0.85799999999999998</v>
      </c>
    </row>
    <row r="595" spans="1:17" ht="14" customHeight="1">
      <c r="A595" s="29">
        <v>594</v>
      </c>
      <c r="B595" s="26">
        <v>-81.80083333333333</v>
      </c>
      <c r="C595" s="26">
        <v>25.911833333333334</v>
      </c>
      <c r="D595" s="116">
        <v>33</v>
      </c>
      <c r="E595" s="30" t="s">
        <v>129</v>
      </c>
      <c r="F595" s="31">
        <v>36324</v>
      </c>
      <c r="G595" s="62">
        <v>0.50208333333333333</v>
      </c>
      <c r="H595" s="63">
        <v>28.291</v>
      </c>
      <c r="I595" s="63">
        <v>35.826999999999998</v>
      </c>
      <c r="J595" s="76">
        <v>0.68</v>
      </c>
      <c r="M595" s="27">
        <v>3.5999999999999997E-2</v>
      </c>
      <c r="N595" s="34">
        <v>0</v>
      </c>
      <c r="Q595" s="34">
        <v>0.85799999999999998</v>
      </c>
    </row>
    <row r="596" spans="1:17" ht="14" customHeight="1">
      <c r="A596" s="29">
        <v>595</v>
      </c>
      <c r="B596" s="26">
        <v>-81.766833333333338</v>
      </c>
      <c r="C596" s="26">
        <v>25.949166666666667</v>
      </c>
      <c r="D596" s="116">
        <v>34</v>
      </c>
      <c r="E596" s="30" t="s">
        <v>129</v>
      </c>
      <c r="F596" s="31">
        <v>36324</v>
      </c>
      <c r="G596" s="62">
        <v>0.52013888888888882</v>
      </c>
      <c r="H596" s="63">
        <v>29.393999999999998</v>
      </c>
      <c r="I596" s="63">
        <v>35.892499999999998</v>
      </c>
      <c r="J596" s="76">
        <v>0.38</v>
      </c>
      <c r="M596" s="27">
        <v>0.17799999999999999</v>
      </c>
      <c r="N596" s="34">
        <v>0</v>
      </c>
      <c r="Q596" s="34">
        <v>10.724</v>
      </c>
    </row>
    <row r="597" spans="1:17" ht="14" customHeight="1">
      <c r="A597" s="29">
        <v>596</v>
      </c>
      <c r="B597" s="26">
        <v>-82.057833333333335</v>
      </c>
      <c r="C597" s="26">
        <v>26.157833333333333</v>
      </c>
      <c r="D597" s="116">
        <v>38</v>
      </c>
      <c r="E597" s="30" t="s">
        <v>129</v>
      </c>
      <c r="F597" s="31">
        <v>36324</v>
      </c>
      <c r="G597" s="62">
        <v>0.62638888888888888</v>
      </c>
      <c r="H597" s="63">
        <v>28.404</v>
      </c>
      <c r="I597" s="63">
        <v>36.078000000000003</v>
      </c>
      <c r="J597" s="76">
        <v>0.47</v>
      </c>
      <c r="M597" s="27">
        <v>1.6E-2</v>
      </c>
      <c r="N597" s="34">
        <v>0</v>
      </c>
      <c r="Q597" s="34">
        <v>1.9470000000000001</v>
      </c>
    </row>
    <row r="598" spans="1:17" ht="14" customHeight="1">
      <c r="A598" s="29">
        <v>597</v>
      </c>
      <c r="B598" s="26">
        <v>-81.977333333333334</v>
      </c>
      <c r="C598" s="26">
        <v>26.183</v>
      </c>
      <c r="D598" s="116">
        <v>37</v>
      </c>
      <c r="E598" s="30" t="s">
        <v>129</v>
      </c>
      <c r="F598" s="31">
        <v>36324</v>
      </c>
      <c r="G598" s="62">
        <v>0.65347222222222223</v>
      </c>
      <c r="H598" s="63">
        <v>28.506</v>
      </c>
      <c r="I598" s="63">
        <v>36.094499999999996</v>
      </c>
      <c r="J598" s="76">
        <v>0.49</v>
      </c>
      <c r="M598" s="27">
        <v>1.6E-2</v>
      </c>
      <c r="N598" s="34">
        <v>0</v>
      </c>
      <c r="Q598" s="34">
        <v>3.4910000000000001</v>
      </c>
    </row>
    <row r="599" spans="1:17" ht="14" customHeight="1">
      <c r="A599" s="29">
        <v>598</v>
      </c>
      <c r="B599" s="26">
        <v>-81.902333333333331</v>
      </c>
      <c r="C599" s="26">
        <v>26.201000000000001</v>
      </c>
      <c r="D599" s="116">
        <v>36</v>
      </c>
      <c r="E599" s="30" t="s">
        <v>129</v>
      </c>
      <c r="F599" s="31">
        <v>36324</v>
      </c>
      <c r="G599" s="62">
        <v>0.67986111111111114</v>
      </c>
      <c r="H599" s="63">
        <v>28.641999999999999</v>
      </c>
      <c r="I599" s="63">
        <v>36.003999999999998</v>
      </c>
      <c r="J599" s="76">
        <v>0.49</v>
      </c>
      <c r="M599" s="27">
        <v>1.6E-2</v>
      </c>
      <c r="N599" s="34">
        <v>0</v>
      </c>
      <c r="Q599" s="34">
        <v>5.3970000000000002</v>
      </c>
    </row>
    <row r="600" spans="1:17" ht="14" customHeight="1">
      <c r="A600" s="29">
        <v>599</v>
      </c>
      <c r="B600" s="26">
        <v>-81.841999999999999</v>
      </c>
      <c r="C600" s="26">
        <v>26.222666666666665</v>
      </c>
      <c r="D600" s="116">
        <v>35</v>
      </c>
      <c r="E600" s="30" t="s">
        <v>129</v>
      </c>
      <c r="F600" s="31">
        <v>36324</v>
      </c>
      <c r="G600" s="62">
        <v>0.7006944444444444</v>
      </c>
      <c r="H600" s="63">
        <v>29.216000000000001</v>
      </c>
      <c r="I600" s="63">
        <v>35.994500000000002</v>
      </c>
      <c r="J600" s="76">
        <v>1.3</v>
      </c>
      <c r="M600" s="27">
        <v>1.6E-2</v>
      </c>
      <c r="N600" s="34">
        <v>0</v>
      </c>
      <c r="Q600" s="34">
        <v>4.0359999999999996</v>
      </c>
    </row>
    <row r="601" spans="1:17" ht="14" customHeight="1">
      <c r="A601" s="29">
        <v>600</v>
      </c>
      <c r="B601" s="26">
        <v>-81.481333333333339</v>
      </c>
      <c r="C601" s="26">
        <v>25.783166666666666</v>
      </c>
      <c r="D601" s="116">
        <v>39</v>
      </c>
      <c r="E601" s="30" t="s">
        <v>129</v>
      </c>
      <c r="F601" s="31">
        <v>36325</v>
      </c>
      <c r="G601" s="62">
        <v>0.63749999999999996</v>
      </c>
      <c r="H601" s="63">
        <v>29.338000000000001</v>
      </c>
      <c r="I601" s="63">
        <v>37.5745</v>
      </c>
      <c r="J601" s="76">
        <v>4.71</v>
      </c>
      <c r="M601" s="27">
        <v>1.6E-2</v>
      </c>
      <c r="N601" s="34">
        <v>0.29599999999999999</v>
      </c>
      <c r="Q601" s="34">
        <v>9.7560000000000002</v>
      </c>
    </row>
    <row r="602" spans="1:17" ht="14" customHeight="1">
      <c r="A602" s="29">
        <v>601</v>
      </c>
      <c r="B602" s="26">
        <v>-81.523166666666668</v>
      </c>
      <c r="C602" s="26">
        <v>25.760999999999999</v>
      </c>
      <c r="D602" s="116">
        <v>40</v>
      </c>
      <c r="E602" s="30" t="s">
        <v>129</v>
      </c>
      <c r="F602" s="31">
        <v>36325</v>
      </c>
      <c r="G602" s="62">
        <v>0.65833333333333333</v>
      </c>
      <c r="H602" s="63">
        <v>29.327999999999999</v>
      </c>
      <c r="I602" s="63">
        <v>36.744999999999997</v>
      </c>
      <c r="J602" s="76">
        <v>2.44</v>
      </c>
      <c r="M602" s="27">
        <v>1.6E-2</v>
      </c>
      <c r="N602" s="34">
        <v>5.7000000000000002E-2</v>
      </c>
      <c r="Q602" s="34">
        <v>8.8780000000000001</v>
      </c>
    </row>
    <row r="603" spans="1:17" ht="14" customHeight="1">
      <c r="A603" s="29">
        <v>602</v>
      </c>
      <c r="B603" s="26">
        <v>-81.576666666666668</v>
      </c>
      <c r="C603" s="26">
        <v>25.733499999999999</v>
      </c>
      <c r="D603" s="116">
        <v>41</v>
      </c>
      <c r="E603" s="30" t="s">
        <v>129</v>
      </c>
      <c r="F603" s="31">
        <v>36325</v>
      </c>
      <c r="G603" s="62">
        <v>0.68125000000000002</v>
      </c>
      <c r="H603" s="63">
        <v>29.376999999999999</v>
      </c>
      <c r="I603" s="63">
        <v>36.658999999999999</v>
      </c>
      <c r="J603" s="76">
        <v>0.68</v>
      </c>
      <c r="M603" s="27">
        <v>1.6E-2</v>
      </c>
      <c r="N603" s="34">
        <v>0.13</v>
      </c>
      <c r="Q603" s="34">
        <v>6.85</v>
      </c>
    </row>
    <row r="604" spans="1:17" ht="14" customHeight="1">
      <c r="A604" s="29">
        <v>603</v>
      </c>
      <c r="B604" s="26">
        <v>-81.716833333333327</v>
      </c>
      <c r="C604" s="26">
        <v>25.654666666666667</v>
      </c>
      <c r="D604" s="116">
        <v>42</v>
      </c>
      <c r="E604" s="30" t="s">
        <v>129</v>
      </c>
      <c r="F604" s="31">
        <v>36325</v>
      </c>
      <c r="G604" s="62">
        <v>0.74513888888888891</v>
      </c>
      <c r="H604" s="63">
        <v>29.503</v>
      </c>
      <c r="I604" s="63">
        <v>36.197000000000003</v>
      </c>
      <c r="J604" s="76"/>
      <c r="M604" s="27">
        <v>1.6E-2</v>
      </c>
      <c r="N604" s="34">
        <v>0</v>
      </c>
      <c r="Q604" s="34">
        <v>2.6429999999999998</v>
      </c>
    </row>
    <row r="605" spans="1:17" ht="14" customHeight="1">
      <c r="A605" s="29">
        <v>604</v>
      </c>
      <c r="B605" s="26">
        <v>-81.852666666666664</v>
      </c>
      <c r="C605" s="26">
        <v>25.583500000000001</v>
      </c>
      <c r="D605" s="116">
        <v>43</v>
      </c>
      <c r="E605" s="30" t="s">
        <v>129</v>
      </c>
      <c r="F605" s="31">
        <v>36325</v>
      </c>
      <c r="G605" s="62">
        <v>0.79027777777777775</v>
      </c>
      <c r="H605" s="63">
        <v>29.672999999999998</v>
      </c>
      <c r="I605" s="63">
        <v>36.125999999999998</v>
      </c>
      <c r="J605" s="76">
        <v>0.33</v>
      </c>
      <c r="M605" s="27">
        <v>1.6E-2</v>
      </c>
      <c r="N605" s="34">
        <v>0</v>
      </c>
      <c r="Q605" s="34">
        <v>0.85799999999999998</v>
      </c>
    </row>
    <row r="606" spans="1:17" ht="14" customHeight="1">
      <c r="A606" s="29">
        <v>605</v>
      </c>
      <c r="B606" s="26">
        <v>-81.665499999999994</v>
      </c>
      <c r="C606" s="26">
        <v>25.582999999999998</v>
      </c>
      <c r="D606" s="116">
        <v>44</v>
      </c>
      <c r="E606" s="30" t="s">
        <v>129</v>
      </c>
      <c r="F606" s="31">
        <v>36325</v>
      </c>
      <c r="G606" s="62">
        <v>0.85069444444444453</v>
      </c>
      <c r="H606" s="63">
        <v>29.597999999999999</v>
      </c>
      <c r="I606" s="63">
        <v>36.167499999999997</v>
      </c>
      <c r="J606" s="76"/>
    </row>
    <row r="607" spans="1:17" ht="14" customHeight="1">
      <c r="A607" s="29">
        <v>606</v>
      </c>
      <c r="B607" s="26">
        <v>-81.469333333333338</v>
      </c>
      <c r="C607" s="26">
        <v>25.583333333333332</v>
      </c>
      <c r="D607" s="116">
        <v>45</v>
      </c>
      <c r="E607" s="30" t="s">
        <v>129</v>
      </c>
      <c r="F607" s="31">
        <v>36325</v>
      </c>
      <c r="G607" s="62">
        <v>0.9145833333333333</v>
      </c>
      <c r="H607" s="63">
        <v>29.614000000000001</v>
      </c>
      <c r="I607" s="63">
        <v>36.570999999999998</v>
      </c>
      <c r="J607" s="76"/>
    </row>
    <row r="608" spans="1:17" ht="14" customHeight="1">
      <c r="A608" s="29">
        <v>607</v>
      </c>
      <c r="B608" s="26">
        <v>-81.408166666666673</v>
      </c>
      <c r="C608" s="26">
        <v>25.5825</v>
      </c>
      <c r="D608" s="116">
        <v>46</v>
      </c>
      <c r="E608" s="30" t="s">
        <v>129</v>
      </c>
      <c r="F608" s="31">
        <v>36325</v>
      </c>
      <c r="G608" s="62">
        <v>0.9375</v>
      </c>
      <c r="H608" s="63">
        <v>29.622</v>
      </c>
      <c r="I608" s="63">
        <v>36.811499999999995</v>
      </c>
      <c r="J608" s="76">
        <v>1.52</v>
      </c>
      <c r="M608" s="27">
        <v>1.6E-2</v>
      </c>
      <c r="N608" s="34">
        <v>0.443</v>
      </c>
      <c r="Q608" s="34">
        <v>0.85799999999999998</v>
      </c>
    </row>
    <row r="609" spans="1:17" ht="14" customHeight="1">
      <c r="A609" s="29">
        <v>608</v>
      </c>
      <c r="B609" s="26">
        <v>-81.366</v>
      </c>
      <c r="C609" s="26">
        <v>25.583666666666666</v>
      </c>
      <c r="D609" s="116">
        <v>47</v>
      </c>
      <c r="E609" s="30" t="s">
        <v>129</v>
      </c>
      <c r="F609" s="31">
        <v>36325</v>
      </c>
      <c r="G609" s="62">
        <v>0.95486111111111116</v>
      </c>
      <c r="H609" s="63">
        <v>29.597999999999999</v>
      </c>
      <c r="I609" s="63">
        <v>36.575000000000003</v>
      </c>
      <c r="J609" s="76">
        <v>0.72</v>
      </c>
      <c r="M609" s="27">
        <v>1.6E-2</v>
      </c>
      <c r="N609" s="34">
        <v>0</v>
      </c>
      <c r="Q609" s="34">
        <v>15.991</v>
      </c>
    </row>
    <row r="610" spans="1:17" ht="14" customHeight="1">
      <c r="A610" s="29">
        <v>609</v>
      </c>
      <c r="B610" s="26">
        <v>-81.330500000000001</v>
      </c>
      <c r="C610" s="26">
        <v>25.583166666666667</v>
      </c>
      <c r="D610" s="116">
        <v>48</v>
      </c>
      <c r="E610" s="30" t="s">
        <v>129</v>
      </c>
      <c r="F610" s="31">
        <v>36325</v>
      </c>
      <c r="G610" s="62">
        <v>0.97083333333333333</v>
      </c>
      <c r="H610" s="63">
        <v>29.591999999999999</v>
      </c>
      <c r="I610" s="63">
        <v>36.128</v>
      </c>
      <c r="J610" s="76"/>
    </row>
    <row r="611" spans="1:17" ht="14" customHeight="1">
      <c r="A611" s="29">
        <v>610</v>
      </c>
      <c r="B611" s="26">
        <v>-81.291666666666671</v>
      </c>
      <c r="C611" s="26">
        <v>25.583333333333332</v>
      </c>
      <c r="D611" s="116">
        <v>49</v>
      </c>
      <c r="E611" s="30" t="s">
        <v>129</v>
      </c>
      <c r="F611" s="31">
        <v>36325</v>
      </c>
      <c r="G611" s="62">
        <v>0.98750000000000004</v>
      </c>
      <c r="H611" s="63">
        <v>29.603000000000002</v>
      </c>
      <c r="I611" s="63">
        <v>35.971499999999999</v>
      </c>
      <c r="J611" s="76">
        <v>2.16</v>
      </c>
      <c r="M611" s="27">
        <v>1.6E-2</v>
      </c>
      <c r="N611" s="34">
        <v>0</v>
      </c>
      <c r="Q611" s="34">
        <v>15.628</v>
      </c>
    </row>
    <row r="612" spans="1:17" ht="14" customHeight="1">
      <c r="A612" s="29">
        <v>611</v>
      </c>
      <c r="B612" s="26">
        <v>-81.350999999999999</v>
      </c>
      <c r="C612" s="26">
        <v>25.453333333333333</v>
      </c>
      <c r="D612" s="116">
        <v>50</v>
      </c>
      <c r="E612" s="30" t="s">
        <v>129</v>
      </c>
      <c r="F612" s="31">
        <v>36326</v>
      </c>
      <c r="G612" s="62">
        <v>0.50763888888888886</v>
      </c>
      <c r="H612" s="63">
        <v>29.190999999999999</v>
      </c>
      <c r="I612" s="63">
        <v>36.304000000000002</v>
      </c>
      <c r="J612" s="76">
        <v>0.96</v>
      </c>
      <c r="M612" s="27">
        <v>0</v>
      </c>
      <c r="N612" s="34">
        <v>7.3999999999999996E-2</v>
      </c>
      <c r="Q612" s="34">
        <v>6.9790000000000001</v>
      </c>
    </row>
    <row r="613" spans="1:17" ht="14" customHeight="1">
      <c r="A613" s="29">
        <v>612</v>
      </c>
      <c r="B613" s="26">
        <v>-81.30883333333334</v>
      </c>
      <c r="C613" s="26">
        <v>25.453333333333333</v>
      </c>
      <c r="D613" s="116">
        <v>51</v>
      </c>
      <c r="E613" s="30" t="s">
        <v>129</v>
      </c>
      <c r="F613" s="31">
        <v>36326</v>
      </c>
      <c r="G613" s="62">
        <v>0.52500000000000002</v>
      </c>
      <c r="H613" s="63">
        <v>29.181000000000001</v>
      </c>
      <c r="I613" s="63">
        <v>36.063000000000002</v>
      </c>
      <c r="J613" s="76"/>
      <c r="M613" s="27">
        <v>2.4E-2</v>
      </c>
      <c r="N613" s="34">
        <v>0.38500000000000001</v>
      </c>
      <c r="Q613" s="34">
        <v>14.887</v>
      </c>
    </row>
    <row r="614" spans="1:17" ht="14" customHeight="1">
      <c r="A614" s="29">
        <v>613</v>
      </c>
      <c r="B614" s="26">
        <v>-81.260666666666665</v>
      </c>
      <c r="C614" s="26">
        <v>25.452833333333334</v>
      </c>
      <c r="D614" s="116">
        <v>52</v>
      </c>
      <c r="E614" s="30" t="s">
        <v>129</v>
      </c>
      <c r="F614" s="31">
        <v>36326</v>
      </c>
      <c r="G614" s="62">
        <v>0.54374999999999996</v>
      </c>
      <c r="H614" s="63">
        <v>29.094000000000001</v>
      </c>
      <c r="I614" s="63">
        <v>34.159999999999997</v>
      </c>
      <c r="J614" s="76"/>
    </row>
    <row r="615" spans="1:17" ht="14" customHeight="1">
      <c r="A615" s="29">
        <v>614</v>
      </c>
      <c r="B615" s="26">
        <v>-81.225166666666667</v>
      </c>
      <c r="C615" s="26">
        <v>25.453166666666668</v>
      </c>
      <c r="D615" s="116">
        <v>53</v>
      </c>
      <c r="E615" s="30" t="s">
        <v>129</v>
      </c>
      <c r="F615" s="31">
        <v>36326</v>
      </c>
      <c r="G615" s="62">
        <v>0.55902777777777779</v>
      </c>
      <c r="H615" s="63">
        <v>29.327999999999999</v>
      </c>
      <c r="I615" s="63">
        <v>32.941499999999998</v>
      </c>
      <c r="J615" s="76">
        <v>1.37</v>
      </c>
      <c r="M615" s="27">
        <v>1.0999999999999999E-2</v>
      </c>
      <c r="N615" s="34">
        <v>0</v>
      </c>
      <c r="Q615" s="34">
        <v>21.687000000000001</v>
      </c>
    </row>
    <row r="616" spans="1:17" ht="14" customHeight="1">
      <c r="A616" s="29">
        <v>615</v>
      </c>
      <c r="B616" s="26">
        <v>-81.152166666666673</v>
      </c>
      <c r="C616" s="26">
        <v>25.344833333333334</v>
      </c>
      <c r="D616" s="116">
        <v>54</v>
      </c>
      <c r="E616" s="30" t="s">
        <v>129</v>
      </c>
      <c r="F616" s="31">
        <v>36326</v>
      </c>
      <c r="G616" s="62">
        <v>0.62013888888888891</v>
      </c>
      <c r="H616" s="63">
        <v>29.853999999999999</v>
      </c>
      <c r="I616" s="63">
        <v>33.2425</v>
      </c>
      <c r="J616" s="76">
        <v>2.41</v>
      </c>
      <c r="M616" s="27">
        <v>1.2E-2</v>
      </c>
      <c r="N616" s="34">
        <v>0.66700000000000004</v>
      </c>
      <c r="Q616" s="34">
        <v>25.103000000000002</v>
      </c>
    </row>
    <row r="617" spans="1:17" ht="14" customHeight="1">
      <c r="A617" s="29">
        <v>616</v>
      </c>
      <c r="B617" s="26">
        <v>-81.19316666666667</v>
      </c>
      <c r="C617" s="26">
        <v>25.349833333333333</v>
      </c>
      <c r="D617" s="116">
        <v>55</v>
      </c>
      <c r="E617" s="30" t="s">
        <v>129</v>
      </c>
      <c r="F617" s="31">
        <v>36326</v>
      </c>
      <c r="G617" s="62">
        <v>0.64097222222222217</v>
      </c>
      <c r="H617" s="63">
        <v>29.366</v>
      </c>
      <c r="I617" s="63">
        <v>34.527000000000001</v>
      </c>
      <c r="J617" s="76">
        <v>1.51</v>
      </c>
      <c r="M617" s="27">
        <v>0</v>
      </c>
      <c r="N617" s="34">
        <v>1.7999999999999999E-2</v>
      </c>
      <c r="Q617" s="34">
        <v>17.748999999999999</v>
      </c>
    </row>
    <row r="618" spans="1:17" ht="14" customHeight="1">
      <c r="A618" s="29">
        <v>617</v>
      </c>
      <c r="B618" s="26">
        <v>-81.226833333333332</v>
      </c>
      <c r="C618" s="26">
        <v>25.349666666666668</v>
      </c>
      <c r="D618" s="116">
        <v>56</v>
      </c>
      <c r="E618" s="30" t="s">
        <v>129</v>
      </c>
      <c r="F618" s="31">
        <v>36326</v>
      </c>
      <c r="G618" s="62">
        <v>0.65694444444444444</v>
      </c>
      <c r="H618" s="63">
        <v>29.600999999999999</v>
      </c>
      <c r="I618" s="63">
        <v>35.466999999999999</v>
      </c>
      <c r="J618" s="76">
        <v>1.07</v>
      </c>
      <c r="M618" s="27">
        <v>5.0000000000000001E-3</v>
      </c>
      <c r="N618" s="34">
        <v>6.0000000000000001E-3</v>
      </c>
      <c r="Q618" s="34">
        <v>10.61</v>
      </c>
    </row>
    <row r="619" spans="1:17" ht="14" customHeight="1">
      <c r="A619" s="29">
        <v>618</v>
      </c>
      <c r="B619" s="26">
        <v>-81.264166666666668</v>
      </c>
      <c r="C619" s="26">
        <v>25.349666666666668</v>
      </c>
      <c r="D619" s="116">
        <v>57</v>
      </c>
      <c r="E619" s="30" t="s">
        <v>129</v>
      </c>
      <c r="F619" s="31">
        <v>36326</v>
      </c>
      <c r="G619" s="62">
        <v>0.67222222222222217</v>
      </c>
      <c r="H619" s="63">
        <v>29.780999999999999</v>
      </c>
      <c r="I619" s="63">
        <v>36.516999999999996</v>
      </c>
      <c r="J619" s="76">
        <v>0.84</v>
      </c>
      <c r="M619" s="27">
        <v>0</v>
      </c>
      <c r="N619" s="34">
        <v>0</v>
      </c>
      <c r="Q619" s="34">
        <v>0</v>
      </c>
    </row>
    <row r="620" spans="1:17" ht="14" customHeight="1">
      <c r="A620" s="29">
        <v>619</v>
      </c>
      <c r="B620" s="26">
        <v>-81.652833333333334</v>
      </c>
      <c r="C620" s="26">
        <v>25.166499999999999</v>
      </c>
      <c r="D620" s="116">
        <v>58</v>
      </c>
      <c r="E620" s="30" t="s">
        <v>129</v>
      </c>
      <c r="F620" s="31">
        <v>36326</v>
      </c>
      <c r="G620" s="62">
        <v>0.80208333333333337</v>
      </c>
      <c r="H620" s="63">
        <v>29.952999999999999</v>
      </c>
      <c r="I620" s="63">
        <v>36.146999999999998</v>
      </c>
      <c r="J620" s="76">
        <v>1.18</v>
      </c>
    </row>
    <row r="621" spans="1:17" ht="14" customHeight="1">
      <c r="A621" s="29">
        <v>620</v>
      </c>
      <c r="B621" s="26">
        <v>-81.490666666666669</v>
      </c>
      <c r="C621" s="26">
        <v>25.166</v>
      </c>
      <c r="D621" s="116">
        <v>59</v>
      </c>
      <c r="E621" s="30" t="s">
        <v>129</v>
      </c>
      <c r="F621" s="31">
        <v>36326</v>
      </c>
      <c r="G621" s="62">
        <v>0.85416666666666663</v>
      </c>
      <c r="H621" s="63">
        <v>30.055</v>
      </c>
      <c r="I621" s="63">
        <v>36.177999999999997</v>
      </c>
      <c r="J621" s="76"/>
    </row>
    <row r="622" spans="1:17" ht="14" customHeight="1">
      <c r="A622" s="29">
        <v>621</v>
      </c>
      <c r="B622" s="26">
        <v>-81.335999999999999</v>
      </c>
      <c r="C622" s="26">
        <v>25.166499999999999</v>
      </c>
      <c r="D622" s="116">
        <v>60</v>
      </c>
      <c r="E622" s="30" t="s">
        <v>129</v>
      </c>
      <c r="F622" s="31">
        <v>36326</v>
      </c>
      <c r="G622" s="62">
        <v>0.90416666666666667</v>
      </c>
      <c r="H622" s="63">
        <v>30.02</v>
      </c>
      <c r="I622" s="63">
        <v>36.652000000000001</v>
      </c>
      <c r="J622" s="76">
        <v>0.56999999999999995</v>
      </c>
      <c r="M622" s="27">
        <v>0</v>
      </c>
      <c r="N622" s="34">
        <v>0.72599999999999998</v>
      </c>
      <c r="Q622" s="34">
        <v>0.42599999999999999</v>
      </c>
    </row>
    <row r="623" spans="1:17" ht="14" customHeight="1">
      <c r="A623" s="29">
        <v>622</v>
      </c>
      <c r="B623" s="26">
        <v>-81.275999999999996</v>
      </c>
      <c r="C623" s="26">
        <v>25.166499999999999</v>
      </c>
      <c r="D623" s="116">
        <v>61</v>
      </c>
      <c r="E623" s="30" t="s">
        <v>129</v>
      </c>
      <c r="F623" s="31">
        <v>36326</v>
      </c>
      <c r="G623" s="62">
        <v>0.92708333333333337</v>
      </c>
      <c r="H623" s="63">
        <v>29.986000000000001</v>
      </c>
      <c r="I623" s="63">
        <v>36.374499999999998</v>
      </c>
      <c r="J623" s="76">
        <v>0.77</v>
      </c>
      <c r="M623" s="27">
        <v>0</v>
      </c>
      <c r="N623" s="34">
        <v>3.5999999999999997E-2</v>
      </c>
      <c r="Q623" s="34">
        <v>4.7640000000000002</v>
      </c>
    </row>
    <row r="624" spans="1:17" ht="14" customHeight="1">
      <c r="A624" s="29">
        <v>623</v>
      </c>
      <c r="B624" s="26">
        <v>-81.236000000000004</v>
      </c>
      <c r="C624" s="26">
        <v>25.166499999999999</v>
      </c>
      <c r="D624" s="116">
        <v>62</v>
      </c>
      <c r="E624" s="30" t="s">
        <v>129</v>
      </c>
      <c r="F624" s="31">
        <v>36326</v>
      </c>
      <c r="G624" s="62">
        <v>0.94374999999999998</v>
      </c>
      <c r="H624" s="63">
        <v>30.192</v>
      </c>
      <c r="I624" s="63">
        <v>36.482500000000002</v>
      </c>
      <c r="J624" s="76"/>
    </row>
    <row r="625" spans="1:17" ht="14" customHeight="1">
      <c r="A625" s="29">
        <v>624</v>
      </c>
      <c r="B625" s="26">
        <v>-81.201333333333338</v>
      </c>
      <c r="C625" s="26">
        <v>25.166833333333333</v>
      </c>
      <c r="D625" s="116">
        <v>63</v>
      </c>
      <c r="E625" s="30" t="s">
        <v>129</v>
      </c>
      <c r="F625" s="31">
        <v>36326</v>
      </c>
      <c r="G625" s="62">
        <v>0.9604166666666667</v>
      </c>
      <c r="H625" s="63">
        <v>30.254000000000001</v>
      </c>
      <c r="I625" s="63">
        <v>36.344999999999999</v>
      </c>
      <c r="J625" s="76">
        <v>0.48</v>
      </c>
      <c r="M625" s="27">
        <v>0</v>
      </c>
      <c r="N625" s="34">
        <v>0</v>
      </c>
      <c r="Q625" s="34">
        <v>2.3330000000000002</v>
      </c>
    </row>
    <row r="626" spans="1:17" ht="14" customHeight="1">
      <c r="A626" s="29">
        <v>625</v>
      </c>
      <c r="B626" s="26">
        <v>-81.156833333333338</v>
      </c>
      <c r="C626" s="26">
        <v>25.167333333333332</v>
      </c>
      <c r="D626" s="116">
        <v>64</v>
      </c>
      <c r="E626" s="30" t="s">
        <v>129</v>
      </c>
      <c r="F626" s="31">
        <v>36326</v>
      </c>
      <c r="G626" s="62">
        <v>0.99236111111111114</v>
      </c>
      <c r="H626" s="63">
        <v>30.495999999999999</v>
      </c>
      <c r="I626" s="63">
        <v>35.867999999999995</v>
      </c>
      <c r="J626" s="76">
        <v>1.74</v>
      </c>
      <c r="M626" s="27">
        <v>0</v>
      </c>
      <c r="N626" s="34">
        <v>8.5999999999999993E-2</v>
      </c>
      <c r="Q626" s="34">
        <v>2.3029999999999999</v>
      </c>
    </row>
    <row r="627" spans="1:17" ht="14" customHeight="1">
      <c r="A627" s="29">
        <v>626</v>
      </c>
      <c r="B627" s="26">
        <v>-81.093333333333334</v>
      </c>
      <c r="C627" s="26">
        <v>25.101500000000001</v>
      </c>
      <c r="D627" s="117">
        <v>65</v>
      </c>
      <c r="E627" s="35" t="s">
        <v>129</v>
      </c>
      <c r="F627" s="31">
        <v>36327</v>
      </c>
      <c r="G627" s="62">
        <v>0.52430555555555558</v>
      </c>
      <c r="H627" s="63">
        <v>29.675999999999998</v>
      </c>
      <c r="I627" s="63">
        <v>36.621000000000002</v>
      </c>
      <c r="J627" s="77">
        <v>1.36</v>
      </c>
      <c r="M627" s="27">
        <v>0</v>
      </c>
      <c r="N627" s="34">
        <v>7.0999999999999994E-2</v>
      </c>
      <c r="P627" s="33"/>
      <c r="Q627" s="34">
        <v>0</v>
      </c>
    </row>
    <row r="628" spans="1:17" ht="14" customHeight="1">
      <c r="A628" s="29">
        <v>627</v>
      </c>
      <c r="B628" s="26">
        <v>-81.108166666666662</v>
      </c>
      <c r="C628" s="26">
        <v>25.0685</v>
      </c>
      <c r="D628" s="116">
        <v>66</v>
      </c>
      <c r="E628" s="30" t="s">
        <v>129</v>
      </c>
      <c r="F628" s="31">
        <v>36327</v>
      </c>
      <c r="G628" s="62">
        <v>0.54097222222222219</v>
      </c>
      <c r="H628" s="63">
        <v>29.657</v>
      </c>
      <c r="I628" s="63">
        <v>36.325000000000003</v>
      </c>
      <c r="J628" s="76">
        <v>2.02</v>
      </c>
      <c r="M628" s="27">
        <v>0</v>
      </c>
      <c r="N628" s="34">
        <v>1.7000000000000001E-2</v>
      </c>
      <c r="Q628" s="34">
        <v>2.056</v>
      </c>
    </row>
    <row r="629" spans="1:17" ht="14" customHeight="1">
      <c r="A629" s="29">
        <v>628</v>
      </c>
      <c r="B629" s="26">
        <v>-81.126833333333337</v>
      </c>
      <c r="C629" s="26">
        <v>25.030166666666666</v>
      </c>
      <c r="D629" s="116">
        <v>67</v>
      </c>
      <c r="E629" s="30" t="s">
        <v>129</v>
      </c>
      <c r="F629" s="31">
        <v>36327</v>
      </c>
      <c r="G629" s="62">
        <v>0.57013888888888886</v>
      </c>
      <c r="H629" s="63">
        <v>29.576000000000001</v>
      </c>
      <c r="I629" s="63">
        <v>37.051000000000002</v>
      </c>
      <c r="J629" s="76">
        <v>1.3</v>
      </c>
      <c r="M629" s="27">
        <v>0</v>
      </c>
      <c r="N629" s="34">
        <v>0</v>
      </c>
      <c r="Q629" s="34">
        <v>2.6720000000000002</v>
      </c>
    </row>
    <row r="630" spans="1:17" ht="14" customHeight="1">
      <c r="A630" s="29">
        <v>629</v>
      </c>
      <c r="B630" s="26">
        <v>-81.166499999999999</v>
      </c>
      <c r="C630" s="26">
        <v>24.930333333333333</v>
      </c>
      <c r="D630" s="116">
        <v>68</v>
      </c>
      <c r="E630" s="30" t="s">
        <v>129</v>
      </c>
      <c r="F630" s="31">
        <v>36327</v>
      </c>
      <c r="G630" s="62">
        <v>0.60833333333333328</v>
      </c>
      <c r="H630" s="63">
        <v>29.625</v>
      </c>
      <c r="I630" s="63">
        <v>36.712000000000003</v>
      </c>
      <c r="J630" s="76">
        <v>0.86</v>
      </c>
      <c r="M630" s="27">
        <v>0</v>
      </c>
      <c r="N630" s="34">
        <v>0</v>
      </c>
      <c r="Q630" s="34">
        <v>6.8259999999999996</v>
      </c>
    </row>
    <row r="631" spans="1:17" ht="14" customHeight="1">
      <c r="A631" s="29">
        <v>630</v>
      </c>
      <c r="B631" s="26">
        <v>-81.095833333333331</v>
      </c>
      <c r="C631" s="26">
        <v>24.930166666666668</v>
      </c>
      <c r="D631" s="116">
        <v>69</v>
      </c>
      <c r="E631" s="30" t="s">
        <v>129</v>
      </c>
      <c r="F631" s="31">
        <v>36327</v>
      </c>
      <c r="G631" s="62">
        <v>0.63472222222222219</v>
      </c>
      <c r="H631" s="63">
        <v>29.585999999999999</v>
      </c>
      <c r="I631" s="63">
        <v>36.844499999999996</v>
      </c>
      <c r="J631" s="76">
        <v>1.19</v>
      </c>
      <c r="M631" s="27">
        <v>0</v>
      </c>
      <c r="N631" s="34">
        <v>0</v>
      </c>
      <c r="Q631" s="34">
        <v>3.7490000000000001</v>
      </c>
    </row>
    <row r="632" spans="1:17" ht="14" customHeight="1">
      <c r="A632" s="29">
        <v>631</v>
      </c>
      <c r="B632" s="26">
        <v>-81.024333333333331</v>
      </c>
      <c r="C632" s="26">
        <v>24.93</v>
      </c>
      <c r="D632" s="116">
        <v>70</v>
      </c>
      <c r="E632" s="30" t="s">
        <v>129</v>
      </c>
      <c r="F632" s="31">
        <v>36327</v>
      </c>
      <c r="G632" s="62">
        <v>0.66180555555555554</v>
      </c>
      <c r="H632" s="63">
        <v>29.959</v>
      </c>
      <c r="I632" s="63">
        <v>37.564</v>
      </c>
      <c r="J632" s="76">
        <v>0.37</v>
      </c>
      <c r="M632" s="27">
        <v>0</v>
      </c>
      <c r="N632" s="34">
        <v>0</v>
      </c>
      <c r="Q632" s="34">
        <v>15.903</v>
      </c>
    </row>
    <row r="633" spans="1:17" ht="14" customHeight="1">
      <c r="A633" s="29">
        <v>632</v>
      </c>
      <c r="B633" s="26">
        <v>-80.962999999999994</v>
      </c>
      <c r="C633" s="26">
        <v>24.930333333333333</v>
      </c>
      <c r="D633" s="116">
        <v>71</v>
      </c>
      <c r="E633" s="30" t="s">
        <v>129</v>
      </c>
      <c r="F633" s="31">
        <v>36327</v>
      </c>
      <c r="G633" s="62">
        <v>0.68888888888888899</v>
      </c>
      <c r="H633" s="63">
        <v>29.91</v>
      </c>
      <c r="I633" s="63">
        <v>37.085999999999999</v>
      </c>
      <c r="J633" s="76">
        <v>2.0099999999999998</v>
      </c>
      <c r="M633" s="27">
        <v>0</v>
      </c>
      <c r="N633" s="34">
        <v>0.13500000000000001</v>
      </c>
      <c r="Q633" s="34">
        <v>6.7949999999999999</v>
      </c>
    </row>
    <row r="634" spans="1:17" ht="14" customHeight="1">
      <c r="A634" s="29">
        <v>633</v>
      </c>
      <c r="B634" s="26">
        <v>-80.126833333333337</v>
      </c>
      <c r="C634" s="26">
        <v>25.644833333333334</v>
      </c>
      <c r="D634" s="116">
        <v>1</v>
      </c>
      <c r="E634" s="30" t="s">
        <v>129</v>
      </c>
      <c r="F634" s="31">
        <v>36375</v>
      </c>
      <c r="G634" s="62">
        <v>0.56180555555555556</v>
      </c>
      <c r="H634" s="63">
        <v>30.472000000000001</v>
      </c>
      <c r="I634" s="63">
        <v>35.7605</v>
      </c>
      <c r="J634" s="76">
        <v>2.54</v>
      </c>
      <c r="K634" s="76">
        <v>0.64017600000000008</v>
      </c>
      <c r="M634" s="27">
        <v>0</v>
      </c>
      <c r="N634" s="34">
        <v>0.86199999999999999</v>
      </c>
      <c r="Q634" s="34">
        <v>0.52</v>
      </c>
    </row>
    <row r="635" spans="1:17" ht="14" customHeight="1">
      <c r="A635" s="29">
        <v>634</v>
      </c>
      <c r="B635" s="26">
        <v>-80.105500000000006</v>
      </c>
      <c r="C635" s="26">
        <v>25.645</v>
      </c>
      <c r="D635" s="116">
        <v>2</v>
      </c>
      <c r="E635" s="30" t="s">
        <v>129</v>
      </c>
      <c r="F635" s="31">
        <v>36375</v>
      </c>
      <c r="G635" s="62">
        <v>0.57638888888888895</v>
      </c>
      <c r="H635" s="63">
        <v>31.124000000000002</v>
      </c>
      <c r="I635" s="63">
        <v>36.285499999999999</v>
      </c>
      <c r="J635" s="76">
        <v>0.27</v>
      </c>
      <c r="K635" s="76">
        <v>0.20147399999999993</v>
      </c>
      <c r="M635" s="27">
        <v>0</v>
      </c>
      <c r="N635" s="34">
        <v>0.88800000000000001</v>
      </c>
      <c r="Q635" s="34">
        <v>1.9850000000000001</v>
      </c>
    </row>
    <row r="636" spans="1:17" ht="14" customHeight="1">
      <c r="A636" s="29">
        <v>635</v>
      </c>
      <c r="B636" s="26">
        <v>-80.084999999999994</v>
      </c>
      <c r="C636" s="26">
        <v>25.643329999999999</v>
      </c>
      <c r="D636" s="116">
        <v>3</v>
      </c>
      <c r="E636" s="30" t="s">
        <v>129</v>
      </c>
      <c r="F636" s="31">
        <v>36375</v>
      </c>
      <c r="G636" s="62">
        <v>0.58888888888888891</v>
      </c>
      <c r="H636" s="63">
        <v>30.416</v>
      </c>
      <c r="I636" s="63">
        <v>36.3675</v>
      </c>
      <c r="J636" s="76">
        <v>0.32</v>
      </c>
      <c r="K636" s="76">
        <v>0.20174400000000003</v>
      </c>
      <c r="M636" s="27">
        <v>0</v>
      </c>
      <c r="N636" s="34">
        <v>1.0169999999999999</v>
      </c>
      <c r="Q636" s="34">
        <v>2.371</v>
      </c>
    </row>
    <row r="637" spans="1:17" ht="14" customHeight="1">
      <c r="A637" s="29">
        <v>636</v>
      </c>
      <c r="B637" s="26">
        <v>-80.38033333333334</v>
      </c>
      <c r="C637" s="26">
        <v>25.109500000000001</v>
      </c>
      <c r="D637" s="116">
        <v>4</v>
      </c>
      <c r="E637" s="30" t="s">
        <v>129</v>
      </c>
      <c r="F637" s="31">
        <v>36375</v>
      </c>
      <c r="G637" s="62">
        <v>0.78611111111111109</v>
      </c>
      <c r="H637" s="63">
        <v>32.18</v>
      </c>
      <c r="I637" s="63">
        <v>36.5595</v>
      </c>
      <c r="J637" s="76">
        <v>0.21</v>
      </c>
      <c r="K637" s="76">
        <v>0.17226599999999997</v>
      </c>
      <c r="M637" s="27">
        <v>0.13600000000000001</v>
      </c>
      <c r="N637" s="34">
        <v>0.36899999999999999</v>
      </c>
      <c r="Q637" s="34">
        <v>2.988</v>
      </c>
    </row>
    <row r="638" spans="1:17" ht="14" customHeight="1">
      <c r="A638" s="29">
        <v>637</v>
      </c>
      <c r="B638" s="26">
        <v>-80.355666666666664</v>
      </c>
      <c r="C638" s="26">
        <v>25.093333333333334</v>
      </c>
      <c r="D638" s="116">
        <v>5</v>
      </c>
      <c r="E638" s="30" t="s">
        <v>129</v>
      </c>
      <c r="F638" s="31">
        <v>36375</v>
      </c>
      <c r="G638" s="62">
        <v>0.7993055555555556</v>
      </c>
      <c r="H638" s="63">
        <v>31.625</v>
      </c>
      <c r="I638" s="63">
        <v>36.347000000000001</v>
      </c>
      <c r="J638" s="76">
        <v>0.23</v>
      </c>
      <c r="K638" s="76">
        <v>0.18172799999999995</v>
      </c>
      <c r="M638" s="27">
        <v>0</v>
      </c>
      <c r="N638" s="34">
        <v>9.0999999999999998E-2</v>
      </c>
      <c r="Q638" s="34">
        <v>2.5640000000000001</v>
      </c>
    </row>
    <row r="639" spans="1:17" ht="14" customHeight="1">
      <c r="A639" s="29">
        <v>638</v>
      </c>
      <c r="B639" s="26">
        <v>-80.315333333333328</v>
      </c>
      <c r="C639" s="26">
        <v>25.064666666666668</v>
      </c>
      <c r="D639" s="116">
        <v>6</v>
      </c>
      <c r="E639" s="30" t="s">
        <v>129</v>
      </c>
      <c r="F639" s="31">
        <v>36375</v>
      </c>
      <c r="G639" s="62">
        <v>0.82013888888888886</v>
      </c>
      <c r="H639" s="63">
        <v>31.113500000000002</v>
      </c>
      <c r="I639" s="63">
        <v>36.261499999999998</v>
      </c>
      <c r="J639" s="76">
        <v>0.28999999999999998</v>
      </c>
      <c r="K639" s="76">
        <v>0.10188599999999996</v>
      </c>
      <c r="M639" s="27">
        <v>1.2999999999999999E-2</v>
      </c>
      <c r="N639" s="34">
        <v>0.86799999999999999</v>
      </c>
      <c r="Q639" s="34">
        <v>2.6789999999999998</v>
      </c>
    </row>
    <row r="640" spans="1:17" ht="14" customHeight="1">
      <c r="A640" s="29">
        <v>639</v>
      </c>
      <c r="B640" s="26">
        <v>-80.722333333333339</v>
      </c>
      <c r="C640" s="26">
        <v>24.763999999999999</v>
      </c>
      <c r="D640" s="116">
        <v>9</v>
      </c>
      <c r="E640" s="30" t="s">
        <v>129</v>
      </c>
      <c r="F640" s="31">
        <v>36376</v>
      </c>
      <c r="G640" s="62">
        <v>0.98402777777777783</v>
      </c>
      <c r="H640" s="63">
        <v>30.676000000000002</v>
      </c>
      <c r="I640" s="63">
        <v>36.258499999999998</v>
      </c>
      <c r="J640" s="76">
        <v>1.72</v>
      </c>
      <c r="K640" s="76">
        <v>1.1311619999999998</v>
      </c>
      <c r="M640" s="27">
        <v>4.1000000000000002E-2</v>
      </c>
      <c r="N640" s="34">
        <v>0.74099999999999999</v>
      </c>
      <c r="Q640" s="34">
        <v>0.114</v>
      </c>
    </row>
    <row r="641" spans="1:17" ht="14" customHeight="1">
      <c r="A641" s="29">
        <v>640</v>
      </c>
      <c r="B641" s="26">
        <v>-80.742500000000007</v>
      </c>
      <c r="C641" s="26">
        <v>24.792833333333334</v>
      </c>
      <c r="D641" s="116">
        <v>8</v>
      </c>
      <c r="E641" s="30" t="s">
        <v>129</v>
      </c>
      <c r="F641" s="31">
        <v>36376</v>
      </c>
      <c r="G641" s="62">
        <v>6.2500000000000003E-3</v>
      </c>
      <c r="H641" s="63">
        <v>32.492000000000004</v>
      </c>
      <c r="I641" s="63">
        <v>36.991</v>
      </c>
      <c r="J641" s="76">
        <v>1.73</v>
      </c>
      <c r="K641" s="76">
        <v>0.45857399999999982</v>
      </c>
      <c r="M641" s="27">
        <v>0.13300000000000001</v>
      </c>
      <c r="N641" s="34">
        <v>0.41499999999999998</v>
      </c>
      <c r="Q641" s="34">
        <v>4.4859999999999998</v>
      </c>
    </row>
    <row r="642" spans="1:17" ht="14" customHeight="1">
      <c r="A642" s="29">
        <v>641</v>
      </c>
      <c r="B642" s="26">
        <v>-80.755499999999998</v>
      </c>
      <c r="C642" s="26">
        <v>24.82</v>
      </c>
      <c r="D642" s="116">
        <v>7</v>
      </c>
      <c r="E642" s="30" t="s">
        <v>129</v>
      </c>
      <c r="F642" s="31">
        <v>36376</v>
      </c>
      <c r="G642" s="62">
        <v>2.013888888888889E-2</v>
      </c>
      <c r="H642" s="63">
        <v>32.404499999999999</v>
      </c>
      <c r="I642" s="63">
        <v>38.305</v>
      </c>
      <c r="J642" s="76">
        <v>1.37</v>
      </c>
      <c r="K642" s="76">
        <v>0.5685960000000001</v>
      </c>
      <c r="M642" s="27">
        <v>0.14899999999999999</v>
      </c>
      <c r="N642" s="34">
        <v>1.37</v>
      </c>
      <c r="Q642" s="34">
        <v>14.701000000000001</v>
      </c>
    </row>
    <row r="643" spans="1:17" ht="14" customHeight="1">
      <c r="A643" s="29">
        <v>642</v>
      </c>
      <c r="B643" s="26">
        <v>-80.86</v>
      </c>
      <c r="C643" s="26">
        <v>24.787333333333333</v>
      </c>
      <c r="D643" s="116">
        <v>10</v>
      </c>
      <c r="E643" s="30" t="s">
        <v>129</v>
      </c>
      <c r="F643" s="31">
        <v>36376</v>
      </c>
      <c r="G643" s="62">
        <v>0.52430555555555558</v>
      </c>
      <c r="H643" s="63">
        <v>31.475999999999999</v>
      </c>
      <c r="I643" s="63">
        <v>36.984000000000002</v>
      </c>
      <c r="J643" s="76">
        <v>0.23</v>
      </c>
      <c r="K643" s="76">
        <v>0</v>
      </c>
      <c r="M643" s="27">
        <v>6.0999999999999999E-2</v>
      </c>
      <c r="N643" s="34">
        <v>1.6519999999999999</v>
      </c>
      <c r="Q643" s="34">
        <v>14.701000000000001</v>
      </c>
    </row>
    <row r="644" spans="1:17" ht="14" customHeight="1">
      <c r="A644" s="29">
        <v>643</v>
      </c>
      <c r="B644" s="26">
        <v>-80.847666666666669</v>
      </c>
      <c r="C644" s="26">
        <v>24.753833333333333</v>
      </c>
      <c r="D644" s="116">
        <v>11</v>
      </c>
      <c r="E644" s="30" t="s">
        <v>129</v>
      </c>
      <c r="F644" s="31">
        <v>36376</v>
      </c>
      <c r="G644" s="62">
        <v>0.54027777777777775</v>
      </c>
      <c r="H644" s="63">
        <v>32.235999999999997</v>
      </c>
      <c r="I644" s="63">
        <v>37.6325</v>
      </c>
      <c r="J644" s="76">
        <v>0.65</v>
      </c>
      <c r="K644" s="76">
        <v>0.33257999999999988</v>
      </c>
      <c r="M644" s="27">
        <v>6.0999999999999999E-2</v>
      </c>
      <c r="N644" s="34">
        <v>2.2400000000000002</v>
      </c>
      <c r="Q644" s="34">
        <v>11.547000000000001</v>
      </c>
    </row>
    <row r="645" spans="1:17" ht="14" customHeight="1">
      <c r="A645" s="29">
        <v>644</v>
      </c>
      <c r="B645" s="26">
        <v>-80.831666666666663</v>
      </c>
      <c r="C645" s="26">
        <v>24.712499999999999</v>
      </c>
      <c r="D645" s="116">
        <v>12</v>
      </c>
      <c r="E645" s="30" t="s">
        <v>129</v>
      </c>
      <c r="F645" s="31">
        <v>36376</v>
      </c>
      <c r="G645" s="62">
        <v>0.55972222222222223</v>
      </c>
      <c r="H645" s="63">
        <v>30.844000000000001</v>
      </c>
      <c r="I645" s="63">
        <v>36.805</v>
      </c>
      <c r="J645" s="76">
        <v>0.5</v>
      </c>
      <c r="K645" s="76">
        <v>0.22655399999999998</v>
      </c>
      <c r="M645" s="27">
        <v>1.6</v>
      </c>
      <c r="N645" s="34">
        <v>0</v>
      </c>
      <c r="Q645" s="34">
        <v>2.2639999999999998</v>
      </c>
    </row>
    <row r="646" spans="1:17" ht="14" customHeight="1">
      <c r="A646" s="29">
        <v>645</v>
      </c>
      <c r="B646" s="26">
        <v>-81.028999999999996</v>
      </c>
      <c r="C646" s="26">
        <v>24.701833333333333</v>
      </c>
      <c r="D646" s="116">
        <v>13</v>
      </c>
      <c r="E646" s="30" t="s">
        <v>129</v>
      </c>
      <c r="F646" s="31">
        <v>36376</v>
      </c>
      <c r="G646" s="62">
        <v>0.64097222222222217</v>
      </c>
      <c r="H646" s="63">
        <v>31.362000000000002</v>
      </c>
      <c r="I646" s="63">
        <v>36.526000000000003</v>
      </c>
      <c r="J646" s="76">
        <v>1.34</v>
      </c>
      <c r="K646" s="76">
        <v>0.33170399999999989</v>
      </c>
      <c r="M646" s="27">
        <v>2.8000000000000001E-2</v>
      </c>
      <c r="N646" s="34">
        <v>0.27600000000000002</v>
      </c>
      <c r="Q646" s="34">
        <v>0</v>
      </c>
    </row>
    <row r="647" spans="1:17" ht="14" customHeight="1">
      <c r="A647" s="29">
        <v>646</v>
      </c>
      <c r="B647" s="26">
        <v>-81.024166666666673</v>
      </c>
      <c r="C647" s="26">
        <v>24.6755</v>
      </c>
      <c r="D647" s="116">
        <v>14</v>
      </c>
      <c r="E647" s="30" t="s">
        <v>129</v>
      </c>
      <c r="F647" s="31">
        <v>36376</v>
      </c>
      <c r="G647" s="62">
        <v>0.65416666666666667</v>
      </c>
      <c r="H647" s="63">
        <v>30.49</v>
      </c>
      <c r="I647" s="63">
        <v>36.263500000000008</v>
      </c>
      <c r="J647" s="76">
        <v>0.16</v>
      </c>
      <c r="K647" s="76">
        <v>0.25051800000000007</v>
      </c>
      <c r="M647" s="27">
        <v>2.5</v>
      </c>
      <c r="N647" s="34">
        <v>3.2469999999999999</v>
      </c>
      <c r="Q647" s="34">
        <v>2.448</v>
      </c>
    </row>
    <row r="648" spans="1:17" ht="14" customHeight="1">
      <c r="A648" s="29">
        <v>647</v>
      </c>
      <c r="B648" s="26">
        <v>-81.016666666666666</v>
      </c>
      <c r="C648" s="26">
        <v>24.642499999999998</v>
      </c>
      <c r="D648" s="116">
        <v>15</v>
      </c>
      <c r="E648" s="30" t="s">
        <v>129</v>
      </c>
      <c r="F648" s="31">
        <v>36376</v>
      </c>
      <c r="G648" s="62">
        <v>0.67638888888888893</v>
      </c>
      <c r="H648" s="63">
        <v>30.664000000000001</v>
      </c>
      <c r="I648" s="63">
        <v>36.006</v>
      </c>
      <c r="J648" s="76">
        <v>0.25</v>
      </c>
      <c r="K648" s="76">
        <v>0.22063799999999992</v>
      </c>
      <c r="M648" s="27">
        <v>0.155</v>
      </c>
      <c r="N648" s="34">
        <v>0</v>
      </c>
      <c r="Q648" s="34">
        <v>0</v>
      </c>
    </row>
    <row r="649" spans="1:17" ht="14" customHeight="1">
      <c r="A649" s="29">
        <v>648</v>
      </c>
      <c r="B649" s="26">
        <v>-80.983000000000004</v>
      </c>
      <c r="C649" s="26">
        <v>24.599833333333333</v>
      </c>
      <c r="D649" s="116">
        <v>151</v>
      </c>
      <c r="E649" s="30" t="s">
        <v>129</v>
      </c>
      <c r="F649" s="31">
        <v>36376</v>
      </c>
      <c r="G649" s="62">
        <v>0.7090277777777777</v>
      </c>
      <c r="H649" s="63">
        <v>30.720500000000001</v>
      </c>
      <c r="I649" s="63">
        <v>36.121499999999997</v>
      </c>
      <c r="J649" s="76"/>
      <c r="K649" s="76"/>
      <c r="M649" s="27">
        <v>0.32600000000000001</v>
      </c>
      <c r="N649" s="34">
        <v>0.18099999999999999</v>
      </c>
      <c r="Q649" s="34">
        <v>2.2669999999999999</v>
      </c>
    </row>
    <row r="650" spans="1:17" ht="14" customHeight="1">
      <c r="A650" s="29">
        <v>649</v>
      </c>
      <c r="B650" s="26">
        <v>-80.974500000000006</v>
      </c>
      <c r="C650" s="26">
        <v>24.546833333333332</v>
      </c>
      <c r="D650" s="116">
        <v>152</v>
      </c>
      <c r="E650" s="30" t="s">
        <v>129</v>
      </c>
      <c r="F650" s="31">
        <v>36376</v>
      </c>
      <c r="G650" s="62">
        <v>0.74236111111111114</v>
      </c>
      <c r="H650" s="63">
        <v>30.167000000000002</v>
      </c>
      <c r="I650" s="63">
        <v>35.094000000000001</v>
      </c>
      <c r="J650" s="76"/>
      <c r="K650" s="76"/>
      <c r="M650" s="27">
        <v>0.09</v>
      </c>
      <c r="N650" s="34">
        <v>0.191</v>
      </c>
      <c r="Q650" s="34">
        <v>0</v>
      </c>
    </row>
    <row r="651" spans="1:17" ht="14" customHeight="1">
      <c r="A651" s="29">
        <v>650</v>
      </c>
      <c r="B651" s="26">
        <v>-80.912666666666667</v>
      </c>
      <c r="C651" s="26">
        <v>24.456666666666667</v>
      </c>
      <c r="D651" s="116">
        <v>153</v>
      </c>
      <c r="E651" s="30" t="s">
        <v>129</v>
      </c>
      <c r="F651" s="31">
        <v>36376</v>
      </c>
      <c r="G651" s="62">
        <v>0.8</v>
      </c>
      <c r="H651" s="63">
        <v>30.825499999999998</v>
      </c>
      <c r="I651" s="63">
        <v>34.471500000000006</v>
      </c>
      <c r="J651" s="76"/>
      <c r="K651" s="76"/>
      <c r="M651" s="27">
        <v>0.17199999999999999</v>
      </c>
      <c r="N651" s="34">
        <v>2.1000000000000001E-2</v>
      </c>
      <c r="Q651" s="34">
        <v>0</v>
      </c>
    </row>
    <row r="652" spans="1:17" ht="14" customHeight="1">
      <c r="A652" s="29">
        <v>651</v>
      </c>
      <c r="B652" s="26">
        <v>-80.853666666666669</v>
      </c>
      <c r="C652" s="26">
        <v>24.354500000000002</v>
      </c>
      <c r="D652" s="116">
        <v>154</v>
      </c>
      <c r="E652" s="30" t="s">
        <v>129</v>
      </c>
      <c r="F652" s="31">
        <v>36376</v>
      </c>
      <c r="G652" s="62">
        <v>0.87083333333333324</v>
      </c>
      <c r="H652" s="63">
        <v>30.801000000000002</v>
      </c>
      <c r="I652" s="63">
        <v>35.035499999999999</v>
      </c>
      <c r="J652" s="76"/>
      <c r="K652" s="76"/>
      <c r="M652" s="27">
        <v>0.12</v>
      </c>
      <c r="N652" s="34">
        <v>2.544</v>
      </c>
      <c r="Q652" s="34">
        <v>0.53900000000000003</v>
      </c>
    </row>
    <row r="653" spans="1:17" ht="14" customHeight="1">
      <c r="A653" s="29">
        <v>652</v>
      </c>
      <c r="B653" s="26">
        <v>-80.782666666666671</v>
      </c>
      <c r="C653" s="26">
        <v>24.247</v>
      </c>
      <c r="D653" s="116">
        <v>155</v>
      </c>
      <c r="E653" s="30" t="s">
        <v>129</v>
      </c>
      <c r="F653" s="31">
        <v>36376</v>
      </c>
      <c r="G653" s="62">
        <v>0.95277777777777783</v>
      </c>
      <c r="H653" s="63">
        <v>29.893999999999998</v>
      </c>
      <c r="I653" s="63">
        <v>35.966500000000003</v>
      </c>
      <c r="J653" s="76"/>
      <c r="K653" s="76"/>
      <c r="M653" s="27">
        <v>5.3999999999999999E-2</v>
      </c>
      <c r="N653" s="34">
        <v>0</v>
      </c>
      <c r="Q653" s="34">
        <v>0.45600000000000002</v>
      </c>
    </row>
    <row r="654" spans="1:17" ht="14" customHeight="1">
      <c r="A654" s="29">
        <v>653</v>
      </c>
      <c r="B654" s="26">
        <v>-81.204166666666666</v>
      </c>
      <c r="C654" s="26">
        <v>24.673666666666666</v>
      </c>
      <c r="D654" s="116">
        <v>16</v>
      </c>
      <c r="E654" s="30" t="s">
        <v>129</v>
      </c>
      <c r="F654" s="31">
        <v>36377</v>
      </c>
      <c r="G654" s="62">
        <v>0.55208333333333337</v>
      </c>
      <c r="H654" s="63">
        <v>30.396000000000001</v>
      </c>
      <c r="I654" s="63">
        <v>36.488500000000002</v>
      </c>
      <c r="J654" s="76">
        <v>0.73</v>
      </c>
      <c r="K654" s="76">
        <v>0.48379799999999984</v>
      </c>
      <c r="M654" s="27">
        <v>0.17599999999999999</v>
      </c>
      <c r="N654" s="34">
        <v>0.11</v>
      </c>
      <c r="Q654" s="34">
        <v>0</v>
      </c>
    </row>
    <row r="655" spans="1:17" ht="14" customHeight="1">
      <c r="A655" s="29">
        <v>654</v>
      </c>
      <c r="B655" s="26">
        <v>-81.192333333333337</v>
      </c>
      <c r="C655" s="26">
        <v>24.635333333333332</v>
      </c>
      <c r="D655" s="116">
        <v>17</v>
      </c>
      <c r="E655" s="30" t="s">
        <v>129</v>
      </c>
      <c r="F655" s="31">
        <v>36377</v>
      </c>
      <c r="G655" s="62">
        <v>0.56944444444444442</v>
      </c>
      <c r="H655" s="63">
        <v>31.31</v>
      </c>
      <c r="I655" s="63">
        <v>36.408000000000001</v>
      </c>
      <c r="J655" s="76">
        <v>1.9</v>
      </c>
      <c r="K655" s="76">
        <v>0.42368999999999968</v>
      </c>
      <c r="M655" s="27">
        <v>0.108</v>
      </c>
      <c r="N655" s="34">
        <v>0.27800000000000002</v>
      </c>
      <c r="Q655" s="34">
        <v>0</v>
      </c>
    </row>
    <row r="656" spans="1:17" ht="14" customHeight="1">
      <c r="A656" s="29">
        <v>655</v>
      </c>
      <c r="B656" s="26">
        <v>-81.182000000000002</v>
      </c>
      <c r="C656" s="26">
        <v>24.597833333333334</v>
      </c>
      <c r="D656" s="116">
        <v>18</v>
      </c>
      <c r="E656" s="30" t="s">
        <v>129</v>
      </c>
      <c r="F656" s="31">
        <v>36377</v>
      </c>
      <c r="G656" s="62">
        <v>0.59375</v>
      </c>
      <c r="H656" s="63">
        <v>30.469000000000001</v>
      </c>
      <c r="I656" s="63">
        <v>36.374499999999998</v>
      </c>
      <c r="J656" s="76">
        <v>0.84</v>
      </c>
      <c r="K656" s="76">
        <v>0.25817999999999997</v>
      </c>
      <c r="M656" s="27">
        <v>7.5999999999999998E-2</v>
      </c>
      <c r="N656" s="34">
        <v>0.35499999999999998</v>
      </c>
      <c r="Q656" s="34">
        <v>0</v>
      </c>
    </row>
    <row r="657" spans="1:17" ht="14" customHeight="1">
      <c r="A657" s="29">
        <v>656</v>
      </c>
      <c r="B657" s="26">
        <v>-81.421499999999995</v>
      </c>
      <c r="C657" s="26">
        <v>24.610166666666668</v>
      </c>
      <c r="D657" s="116">
        <v>19</v>
      </c>
      <c r="E657" s="30" t="s">
        <v>129</v>
      </c>
      <c r="F657" s="31">
        <v>36377</v>
      </c>
      <c r="G657" s="62">
        <v>0.67986111111111114</v>
      </c>
      <c r="H657" s="63">
        <v>30.6065</v>
      </c>
      <c r="I657" s="63">
        <v>36.889499999999998</v>
      </c>
      <c r="J657" s="76">
        <v>1.05</v>
      </c>
      <c r="K657" s="76">
        <v>0.45344999999999991</v>
      </c>
      <c r="M657" s="27">
        <v>6.7000000000000004E-2</v>
      </c>
      <c r="N657" s="34">
        <v>1.2999999999999999E-2</v>
      </c>
      <c r="Q657" s="34">
        <v>0</v>
      </c>
    </row>
    <row r="658" spans="1:17" ht="14" customHeight="1">
      <c r="A658" s="29">
        <v>657</v>
      </c>
      <c r="B658" s="26">
        <v>-81.417166666666674</v>
      </c>
      <c r="C658" s="26">
        <v>24.574833333333334</v>
      </c>
      <c r="D658" s="116">
        <v>20</v>
      </c>
      <c r="E658" s="30" t="s">
        <v>129</v>
      </c>
      <c r="F658" s="31">
        <v>36377</v>
      </c>
      <c r="G658" s="62">
        <v>0.69652777777777775</v>
      </c>
      <c r="H658" s="63">
        <v>31.210999999999999</v>
      </c>
      <c r="I658" s="63">
        <v>36.683999999999997</v>
      </c>
      <c r="J658" s="76">
        <v>0.77</v>
      </c>
      <c r="K658" s="76">
        <v>0.31795799999999996</v>
      </c>
      <c r="M658" s="27">
        <v>7.6999999999999999E-2</v>
      </c>
      <c r="N658" s="34">
        <v>3.2000000000000001E-2</v>
      </c>
      <c r="Q658" s="34">
        <v>0</v>
      </c>
    </row>
    <row r="659" spans="1:17" ht="14" customHeight="1">
      <c r="A659" s="29">
        <v>658</v>
      </c>
      <c r="B659" s="26">
        <v>-81.411166666666674</v>
      </c>
      <c r="C659" s="26">
        <v>24.536666666666665</v>
      </c>
      <c r="D659" s="116">
        <v>21</v>
      </c>
      <c r="E659" s="30" t="s">
        <v>129</v>
      </c>
      <c r="F659" s="31">
        <v>36377</v>
      </c>
      <c r="G659" s="62">
        <v>0.71944444444444444</v>
      </c>
      <c r="H659" s="63">
        <v>30.667000000000002</v>
      </c>
      <c r="I659" s="63">
        <v>36.317999999999998</v>
      </c>
      <c r="J659" s="76">
        <v>0.44</v>
      </c>
      <c r="K659" s="76">
        <v>0.1851239999999999</v>
      </c>
      <c r="M659" s="27">
        <v>6.6000000000000003E-2</v>
      </c>
      <c r="N659" s="34">
        <v>0.112</v>
      </c>
      <c r="Q659" s="34">
        <v>0</v>
      </c>
    </row>
    <row r="660" spans="1:17" ht="14" customHeight="1">
      <c r="A660" s="29">
        <v>659</v>
      </c>
      <c r="B660" s="26">
        <v>-81.828500000000005</v>
      </c>
      <c r="C660" s="26">
        <v>24.454833333333333</v>
      </c>
      <c r="D660" s="116">
        <v>22</v>
      </c>
      <c r="E660" s="30" t="s">
        <v>129</v>
      </c>
      <c r="F660" s="31">
        <v>36377</v>
      </c>
      <c r="G660" s="62">
        <v>0.89861111111111114</v>
      </c>
      <c r="H660" s="63">
        <v>30.635999999999999</v>
      </c>
      <c r="I660" s="63">
        <v>36.326999999999998</v>
      </c>
      <c r="J660" s="76">
        <v>1.58</v>
      </c>
      <c r="K660" s="76">
        <v>0.67785000000000006</v>
      </c>
      <c r="M660" s="27">
        <v>7.9000000000000001E-2</v>
      </c>
      <c r="N660" s="34">
        <v>0.152</v>
      </c>
      <c r="Q660" s="34">
        <v>0</v>
      </c>
    </row>
    <row r="661" spans="1:17" ht="14" customHeight="1">
      <c r="A661" s="29">
        <v>660</v>
      </c>
      <c r="B661" s="26">
        <v>-81.828166666666661</v>
      </c>
      <c r="C661" s="26">
        <v>24.486999999999998</v>
      </c>
      <c r="D661" s="116">
        <v>23</v>
      </c>
      <c r="E661" s="30" t="s">
        <v>129</v>
      </c>
      <c r="F661" s="31">
        <v>36377</v>
      </c>
      <c r="G661" s="62">
        <v>0.92500000000000004</v>
      </c>
      <c r="H661" s="63">
        <v>30.936</v>
      </c>
      <c r="I661" s="63">
        <v>36.32</v>
      </c>
      <c r="J661" s="76"/>
      <c r="K661" s="76"/>
      <c r="M661" s="27">
        <v>5.7000000000000002E-2</v>
      </c>
      <c r="N661" s="34">
        <v>0</v>
      </c>
      <c r="Q661" s="34">
        <v>0</v>
      </c>
    </row>
    <row r="662" spans="1:17" ht="14" customHeight="1">
      <c r="A662" s="29">
        <v>661</v>
      </c>
      <c r="B662" s="26">
        <v>-81.828000000000003</v>
      </c>
      <c r="C662" s="26">
        <v>24.536666666666665</v>
      </c>
      <c r="D662" s="116">
        <v>24</v>
      </c>
      <c r="E662" s="30" t="s">
        <v>129</v>
      </c>
      <c r="F662" s="31">
        <v>36377</v>
      </c>
      <c r="G662" s="62">
        <v>0.94513888888888886</v>
      </c>
      <c r="H662" s="63">
        <v>31.064</v>
      </c>
      <c r="I662" s="63">
        <v>36.826999999999998</v>
      </c>
      <c r="J662" s="76">
        <v>1.55</v>
      </c>
      <c r="K662" s="76">
        <v>0.6024719999999999</v>
      </c>
      <c r="M662" s="27">
        <v>4.9000000000000002E-2</v>
      </c>
      <c r="N662" s="34">
        <v>0.74099999999999999</v>
      </c>
      <c r="Q662" s="34">
        <v>0</v>
      </c>
    </row>
    <row r="663" spans="1:17" ht="14" customHeight="1">
      <c r="A663" s="29">
        <v>662</v>
      </c>
      <c r="B663" s="26">
        <v>-82.76766666666667</v>
      </c>
      <c r="C663" s="26">
        <v>24.395</v>
      </c>
      <c r="D663" s="116">
        <v>25</v>
      </c>
      <c r="E663" s="30" t="s">
        <v>129</v>
      </c>
      <c r="F663" s="31">
        <v>36378</v>
      </c>
      <c r="G663" s="62">
        <v>0.87013888888888891</v>
      </c>
      <c r="H663" s="63">
        <v>30.273499999999999</v>
      </c>
      <c r="I663" s="63">
        <v>36.066500000000005</v>
      </c>
      <c r="J663" s="76">
        <v>0.1</v>
      </c>
      <c r="K663" s="76">
        <v>7.9673999999999995E-2</v>
      </c>
      <c r="M663" s="27">
        <v>3.5000000000000003E-2</v>
      </c>
      <c r="N663" s="34">
        <v>0</v>
      </c>
      <c r="Q663" s="34">
        <v>0</v>
      </c>
    </row>
    <row r="664" spans="1:17" ht="14" customHeight="1">
      <c r="A664" s="29">
        <v>663</v>
      </c>
      <c r="B664" s="26">
        <v>-82.768833333333333</v>
      </c>
      <c r="C664" s="26">
        <v>24.493666666666666</v>
      </c>
      <c r="D664" s="116">
        <v>26</v>
      </c>
      <c r="E664" s="30" t="s">
        <v>129</v>
      </c>
      <c r="F664" s="31">
        <v>36378</v>
      </c>
      <c r="G664" s="62">
        <v>0.90555555555555556</v>
      </c>
      <c r="H664" s="63">
        <v>30.343499999999999</v>
      </c>
      <c r="I664" s="63">
        <v>36.159999999999997</v>
      </c>
      <c r="J664" s="76">
        <v>0.2</v>
      </c>
      <c r="K664" s="76">
        <v>0.13661399999999999</v>
      </c>
      <c r="M664" s="27">
        <v>7.1999999999999995E-2</v>
      </c>
      <c r="N664" s="34">
        <v>0</v>
      </c>
      <c r="Q664" s="34">
        <v>0</v>
      </c>
    </row>
    <row r="665" spans="1:17" ht="14" customHeight="1">
      <c r="A665" s="29">
        <v>664</v>
      </c>
      <c r="B665" s="26">
        <v>-82.768000000000001</v>
      </c>
      <c r="C665" s="26">
        <v>24.590166666666665</v>
      </c>
      <c r="D665" s="116">
        <v>27</v>
      </c>
      <c r="E665" s="30" t="s">
        <v>129</v>
      </c>
      <c r="F665" s="31">
        <v>36378</v>
      </c>
      <c r="G665" s="62">
        <v>0.93680555555555556</v>
      </c>
      <c r="H665" s="63">
        <v>30.141999999999999</v>
      </c>
      <c r="I665" s="63">
        <v>36.204500000000003</v>
      </c>
      <c r="J665" s="76">
        <v>0.11</v>
      </c>
      <c r="K665" s="76">
        <v>0.119544</v>
      </c>
      <c r="M665" s="27">
        <v>7.0999999999999994E-2</v>
      </c>
      <c r="N665" s="34">
        <v>0</v>
      </c>
      <c r="Q665" s="34">
        <v>0</v>
      </c>
    </row>
    <row r="666" spans="1:17" ht="14" customHeight="1">
      <c r="A666" s="29">
        <v>665</v>
      </c>
      <c r="B666" s="26">
        <v>-82.748500000000007</v>
      </c>
      <c r="C666" s="26">
        <v>24.727666666666668</v>
      </c>
      <c r="D666" s="116">
        <v>28</v>
      </c>
      <c r="E666" s="30" t="s">
        <v>129</v>
      </c>
      <c r="F666" s="31">
        <v>36379</v>
      </c>
      <c r="G666" s="62">
        <v>0.52638888888888891</v>
      </c>
      <c r="H666" s="63">
        <v>29.854500000000002</v>
      </c>
      <c r="I666" s="63">
        <v>36.1875</v>
      </c>
      <c r="J666" s="76">
        <v>0.08</v>
      </c>
      <c r="K666" s="76">
        <v>7.781399999999998E-2</v>
      </c>
      <c r="M666" s="27">
        <v>5.7000000000000002E-2</v>
      </c>
      <c r="N666" s="34">
        <v>0</v>
      </c>
      <c r="Q666" s="34">
        <v>0</v>
      </c>
    </row>
    <row r="667" spans="1:17" ht="14" customHeight="1">
      <c r="A667" s="29">
        <v>666</v>
      </c>
      <c r="B667" s="26">
        <v>-82.616833333333332</v>
      </c>
      <c r="C667" s="26">
        <v>24.898330000000001</v>
      </c>
      <c r="D667" s="116">
        <v>28.5</v>
      </c>
      <c r="E667" s="30" t="s">
        <v>129</v>
      </c>
      <c r="F667" s="31">
        <v>36379</v>
      </c>
      <c r="G667" s="62">
        <v>0.60555555555555551</v>
      </c>
      <c r="H667" s="63">
        <v>29.892000000000003</v>
      </c>
      <c r="I667" s="63">
        <v>36.094000000000001</v>
      </c>
      <c r="J667" s="76">
        <v>7.0000000000000007E-2</v>
      </c>
      <c r="K667" s="76">
        <v>6.9516000000000008E-2</v>
      </c>
      <c r="M667" s="27">
        <v>0.35599999999999998</v>
      </c>
      <c r="N667" s="34">
        <v>0</v>
      </c>
      <c r="Q667" s="34">
        <v>5.1130000000000004</v>
      </c>
    </row>
    <row r="668" spans="1:17" ht="14" customHeight="1">
      <c r="A668" s="29">
        <v>667</v>
      </c>
      <c r="B668" s="26">
        <v>-82.478333333333339</v>
      </c>
      <c r="C668" s="26">
        <v>25.062999999999999</v>
      </c>
      <c r="D668" s="116">
        <v>29</v>
      </c>
      <c r="E668" s="30" t="s">
        <v>129</v>
      </c>
      <c r="F668" s="31">
        <v>36379</v>
      </c>
      <c r="G668" s="62">
        <v>0.6777777777777777</v>
      </c>
      <c r="H668" s="63">
        <v>30.289500000000004</v>
      </c>
      <c r="I668" s="63">
        <v>36.235500000000002</v>
      </c>
      <c r="J668" s="76">
        <v>0.51</v>
      </c>
      <c r="K668" s="76">
        <v>0.31224000000000007</v>
      </c>
      <c r="M668" s="27">
        <v>9.6000000000000002E-2</v>
      </c>
      <c r="N668" s="34">
        <v>0</v>
      </c>
      <c r="Q668" s="34">
        <v>0</v>
      </c>
    </row>
    <row r="669" spans="1:17" ht="14" customHeight="1">
      <c r="A669" s="29">
        <v>668</v>
      </c>
      <c r="B669" s="26">
        <v>-82.350333333333339</v>
      </c>
      <c r="C669" s="26">
        <v>25.226166666666668</v>
      </c>
      <c r="D669" s="116">
        <v>29.5</v>
      </c>
      <c r="E669" s="30" t="s">
        <v>129</v>
      </c>
      <c r="F669" s="31">
        <v>36379</v>
      </c>
      <c r="G669" s="62">
        <v>0.74722222222222223</v>
      </c>
      <c r="H669" s="63">
        <v>30.787500000000001</v>
      </c>
      <c r="I669" s="63">
        <v>36.5105</v>
      </c>
      <c r="J669" s="76">
        <v>0.2</v>
      </c>
      <c r="K669" s="76">
        <v>0.10298399999999996</v>
      </c>
      <c r="M669" s="27">
        <v>8.6999999999999994E-2</v>
      </c>
      <c r="N669" s="34">
        <v>0</v>
      </c>
      <c r="Q669" s="34">
        <v>1.6</v>
      </c>
    </row>
    <row r="670" spans="1:17" ht="14" customHeight="1">
      <c r="A670" s="29">
        <v>669</v>
      </c>
      <c r="B670" s="26">
        <v>-82.210166666666666</v>
      </c>
      <c r="C670" s="26">
        <v>25.400833333333335</v>
      </c>
      <c r="D670" s="116">
        <v>30</v>
      </c>
      <c r="E670" s="30" t="s">
        <v>129</v>
      </c>
      <c r="F670" s="31">
        <v>36379</v>
      </c>
      <c r="G670" s="62">
        <v>0.82013888888888886</v>
      </c>
      <c r="H670" s="63">
        <v>30.884500000000003</v>
      </c>
      <c r="I670" s="63">
        <v>36.418999999999997</v>
      </c>
      <c r="J670" s="76">
        <v>0.16</v>
      </c>
      <c r="K670" s="76">
        <v>0.184452</v>
      </c>
      <c r="M670" s="27">
        <v>0.107</v>
      </c>
      <c r="N670" s="34">
        <v>0</v>
      </c>
      <c r="Q670" s="34">
        <v>6.9950000000000001</v>
      </c>
    </row>
    <row r="671" spans="1:17" ht="14" customHeight="1">
      <c r="A671" s="29">
        <v>670</v>
      </c>
      <c r="B671" s="26">
        <v>-82.074833333333331</v>
      </c>
      <c r="C671" s="26">
        <v>25.570833333333333</v>
      </c>
      <c r="D671" s="116">
        <v>30.5</v>
      </c>
      <c r="E671" s="30" t="s">
        <v>129</v>
      </c>
      <c r="F671" s="31">
        <v>36379</v>
      </c>
      <c r="G671" s="62">
        <v>0.88611111111111107</v>
      </c>
      <c r="H671" s="63">
        <v>31.541499999999999</v>
      </c>
      <c r="I671" s="63">
        <v>36.43</v>
      </c>
      <c r="J671" s="76">
        <v>0.41</v>
      </c>
      <c r="K671" s="76">
        <v>0.24838799999999989</v>
      </c>
      <c r="M671" s="27">
        <v>0.313</v>
      </c>
      <c r="N671" s="34">
        <v>0</v>
      </c>
      <c r="Q671" s="34">
        <v>12.077</v>
      </c>
    </row>
    <row r="672" spans="1:17" ht="14" customHeight="1">
      <c r="A672" s="29">
        <v>671</v>
      </c>
      <c r="B672" s="26">
        <v>-81.942999999999998</v>
      </c>
      <c r="C672" s="26">
        <v>25.741</v>
      </c>
      <c r="D672" s="116">
        <v>31</v>
      </c>
      <c r="E672" s="30" t="s">
        <v>129</v>
      </c>
      <c r="F672" s="31">
        <v>36379</v>
      </c>
      <c r="G672" s="62">
        <v>0.94861111111111107</v>
      </c>
      <c r="H672" s="63">
        <v>31.862500000000001</v>
      </c>
      <c r="I672" s="63">
        <v>36.030500000000004</v>
      </c>
      <c r="J672" s="76">
        <v>1.2</v>
      </c>
      <c r="K672" s="76">
        <v>0.45935399999999976</v>
      </c>
      <c r="M672" s="27">
        <v>0.29699999999999999</v>
      </c>
      <c r="N672" s="34">
        <v>0</v>
      </c>
      <c r="Q672" s="34">
        <v>18.286999999999999</v>
      </c>
    </row>
    <row r="673" spans="1:17" ht="14" customHeight="1">
      <c r="A673" s="29">
        <v>672</v>
      </c>
      <c r="B673" s="26">
        <v>-81.833166666666671</v>
      </c>
      <c r="C673" s="26">
        <v>25.872333333333334</v>
      </c>
      <c r="D673" s="116">
        <v>32</v>
      </c>
      <c r="E673" s="30" t="s">
        <v>129</v>
      </c>
      <c r="F673" s="31">
        <v>36380</v>
      </c>
      <c r="G673" s="62">
        <v>0</v>
      </c>
      <c r="H673" s="63">
        <v>31.146000000000001</v>
      </c>
      <c r="I673" s="63">
        <v>35.716999999999999</v>
      </c>
      <c r="J673" s="76">
        <v>1.78</v>
      </c>
      <c r="K673" s="76">
        <v>0.50544</v>
      </c>
      <c r="M673" s="27">
        <v>0.40899999999999997</v>
      </c>
      <c r="N673" s="34">
        <v>0</v>
      </c>
      <c r="Q673" s="34">
        <v>8.3119999999999994</v>
      </c>
    </row>
    <row r="674" spans="1:17" ht="14" customHeight="1">
      <c r="A674" s="29">
        <v>673</v>
      </c>
      <c r="B674" s="26">
        <v>-81.800333333333327</v>
      </c>
      <c r="C674" s="26">
        <v>25.910833333333333</v>
      </c>
      <c r="D674" s="116">
        <v>33</v>
      </c>
      <c r="E674" s="30" t="s">
        <v>129</v>
      </c>
      <c r="F674" s="31">
        <v>36380</v>
      </c>
      <c r="G674" s="62">
        <v>1.8055555555555557E-2</v>
      </c>
      <c r="H674" s="63">
        <v>31.322500000000002</v>
      </c>
      <c r="I674" s="63">
        <v>35.325000000000003</v>
      </c>
      <c r="J674" s="76">
        <v>1.42</v>
      </c>
      <c r="K674" s="76">
        <v>0.38451000000000018</v>
      </c>
      <c r="M674" s="27">
        <v>0.25900000000000001</v>
      </c>
      <c r="N674" s="34">
        <v>0</v>
      </c>
      <c r="Q674" s="34">
        <v>4.1719999999999997</v>
      </c>
    </row>
    <row r="675" spans="1:17" ht="14" customHeight="1">
      <c r="A675" s="29">
        <v>674</v>
      </c>
      <c r="B675" s="26">
        <v>-81.767499999999998</v>
      </c>
      <c r="C675" s="26">
        <v>25.949000000000002</v>
      </c>
      <c r="D675" s="116">
        <v>34</v>
      </c>
      <c r="E675" s="30" t="s">
        <v>129</v>
      </c>
      <c r="F675" s="31">
        <v>36380</v>
      </c>
      <c r="G675" s="62">
        <v>3.6111111111111115E-2</v>
      </c>
      <c r="H675" s="63">
        <v>30.951499999999999</v>
      </c>
      <c r="I675" s="63">
        <v>34.575000000000003</v>
      </c>
      <c r="J675" s="76">
        <v>4.97</v>
      </c>
      <c r="K675" s="76">
        <v>2.4232199999999997</v>
      </c>
      <c r="M675" s="27">
        <v>0.29599999999999999</v>
      </c>
      <c r="N675" s="34">
        <v>0</v>
      </c>
      <c r="Q675" s="34">
        <v>0</v>
      </c>
    </row>
    <row r="676" spans="1:17" ht="14" customHeight="1">
      <c r="A676" s="29">
        <v>675</v>
      </c>
      <c r="B676" s="26">
        <v>-82.05716666666666</v>
      </c>
      <c r="C676" s="26">
        <v>26.158666666666665</v>
      </c>
      <c r="D676" s="116">
        <v>38</v>
      </c>
      <c r="E676" s="30" t="s">
        <v>129</v>
      </c>
      <c r="F676" s="31">
        <v>36380</v>
      </c>
      <c r="G676" s="62">
        <v>0.56527777777777777</v>
      </c>
      <c r="H676" s="63">
        <v>30.975999999999999</v>
      </c>
      <c r="I676" s="63">
        <v>34.598500000000001</v>
      </c>
      <c r="J676" s="76">
        <v>0.48</v>
      </c>
      <c r="K676" s="76">
        <v>0.29591400000000007</v>
      </c>
      <c r="M676" s="27">
        <v>0.253</v>
      </c>
      <c r="N676" s="34">
        <v>0</v>
      </c>
      <c r="Q676" s="34">
        <v>3.42</v>
      </c>
    </row>
    <row r="677" spans="1:17" ht="14" customHeight="1">
      <c r="A677" s="29">
        <v>676</v>
      </c>
      <c r="B677" s="26">
        <v>-81.976666666666674</v>
      </c>
      <c r="C677" s="26">
        <v>26.183166666666665</v>
      </c>
      <c r="D677" s="116">
        <v>37</v>
      </c>
      <c r="E677" s="30" t="s">
        <v>129</v>
      </c>
      <c r="F677" s="31">
        <v>36380</v>
      </c>
      <c r="G677" s="62">
        <v>0.59236111111111112</v>
      </c>
      <c r="H677" s="63">
        <v>30.931000000000001</v>
      </c>
      <c r="I677" s="63">
        <v>35.503500000000003</v>
      </c>
      <c r="J677" s="76">
        <v>1.33</v>
      </c>
      <c r="K677" s="76">
        <v>0.20686200000000035</v>
      </c>
      <c r="M677" s="27">
        <v>0.25900000000000001</v>
      </c>
      <c r="N677" s="34">
        <v>0</v>
      </c>
      <c r="Q677" s="34">
        <v>2.746</v>
      </c>
    </row>
    <row r="678" spans="1:17" ht="14" customHeight="1">
      <c r="A678" s="29">
        <v>677</v>
      </c>
      <c r="B678" s="26">
        <v>-81.902000000000001</v>
      </c>
      <c r="C678" s="26">
        <v>26.201499999999999</v>
      </c>
      <c r="D678" s="116">
        <v>36</v>
      </c>
      <c r="E678" s="30" t="s">
        <v>129</v>
      </c>
      <c r="F678" s="31">
        <v>36380</v>
      </c>
      <c r="G678" s="62">
        <v>0.61736111111111114</v>
      </c>
      <c r="H678" s="63">
        <v>30.831499999999998</v>
      </c>
      <c r="I678" s="63">
        <v>35.725499999999997</v>
      </c>
      <c r="J678" s="76">
        <v>1.06</v>
      </c>
      <c r="K678" s="76">
        <v>0.27594599999999991</v>
      </c>
      <c r="M678" s="27">
        <v>0.26700000000000002</v>
      </c>
      <c r="N678" s="34">
        <v>0</v>
      </c>
      <c r="Q678" s="34">
        <v>5.2990000000000004</v>
      </c>
    </row>
    <row r="679" spans="1:17" ht="14" customHeight="1">
      <c r="A679" s="29">
        <v>678</v>
      </c>
      <c r="B679" s="26">
        <v>-81.841166666666666</v>
      </c>
      <c r="C679" s="26">
        <v>26.223333333333333</v>
      </c>
      <c r="D679" s="116">
        <v>35</v>
      </c>
      <c r="E679" s="30" t="s">
        <v>129</v>
      </c>
      <c r="F679" s="31">
        <v>36380</v>
      </c>
      <c r="G679" s="62">
        <v>0.63958333333333328</v>
      </c>
      <c r="H679" s="63">
        <v>30.904000000000003</v>
      </c>
      <c r="I679" s="63">
        <v>35.875500000000002</v>
      </c>
      <c r="J679" s="76">
        <v>1.1299999999999999</v>
      </c>
      <c r="K679" s="76">
        <v>0.51895199999999964</v>
      </c>
      <c r="M679" s="27">
        <v>0.22900000000000001</v>
      </c>
      <c r="N679" s="34">
        <v>0</v>
      </c>
      <c r="Q679" s="34">
        <v>29.382999999999999</v>
      </c>
    </row>
    <row r="680" spans="1:17" ht="14" customHeight="1">
      <c r="A680" s="29">
        <v>679</v>
      </c>
      <c r="B680" s="26">
        <v>-81.481666666666669</v>
      </c>
      <c r="C680" s="26">
        <v>25.782833333333333</v>
      </c>
      <c r="D680" s="116">
        <v>39</v>
      </c>
      <c r="E680" s="30" t="s">
        <v>129</v>
      </c>
      <c r="F680" s="31">
        <v>36381</v>
      </c>
      <c r="G680" s="62">
        <v>0.62847222222222221</v>
      </c>
      <c r="H680" s="63">
        <v>30.630499999999998</v>
      </c>
      <c r="I680" s="63">
        <v>30.7075</v>
      </c>
      <c r="J680" s="76">
        <v>8</v>
      </c>
      <c r="K680" s="76">
        <v>2.6351400000000007</v>
      </c>
      <c r="M680" s="27">
        <v>0.25900000000000001</v>
      </c>
      <c r="N680" s="34">
        <v>0</v>
      </c>
      <c r="Q680" s="34">
        <v>2.2160000000000002</v>
      </c>
    </row>
    <row r="681" spans="1:17" ht="14" customHeight="1">
      <c r="A681" s="29">
        <v>680</v>
      </c>
      <c r="B681" s="26">
        <v>-81.52167</v>
      </c>
      <c r="C681" s="26">
        <v>25.760333333333332</v>
      </c>
      <c r="D681" s="116">
        <v>40</v>
      </c>
      <c r="E681" s="30" t="s">
        <v>129</v>
      </c>
      <c r="F681" s="31">
        <v>36381</v>
      </c>
      <c r="G681" s="62">
        <v>0.6777777777777777</v>
      </c>
      <c r="H681" s="63">
        <v>30.81</v>
      </c>
      <c r="I681" s="63">
        <v>32.020000000000003</v>
      </c>
      <c r="J681" s="76"/>
      <c r="K681" s="76"/>
    </row>
    <row r="682" spans="1:17" ht="14" customHeight="1">
      <c r="A682" s="29">
        <v>681</v>
      </c>
      <c r="B682" s="26">
        <v>-81.575166666666661</v>
      </c>
      <c r="C682" s="26">
        <v>25.733666666666668</v>
      </c>
      <c r="D682" s="116">
        <v>41</v>
      </c>
      <c r="E682" s="30" t="s">
        <v>129</v>
      </c>
      <c r="F682" s="31">
        <v>36381</v>
      </c>
      <c r="G682" s="62">
        <v>0.69791666666666663</v>
      </c>
      <c r="H682" s="63">
        <v>31.305999999999997</v>
      </c>
      <c r="I682" s="63">
        <v>34.200500000000005</v>
      </c>
      <c r="J682" s="76">
        <v>3.38</v>
      </c>
      <c r="K682" s="76">
        <v>0.81585599999999991</v>
      </c>
      <c r="M682" s="27">
        <v>0.25900000000000001</v>
      </c>
      <c r="N682" s="34">
        <v>0</v>
      </c>
      <c r="Q682" s="34">
        <v>4.4320000000000004</v>
      </c>
    </row>
    <row r="683" spans="1:17" ht="14" customHeight="1">
      <c r="A683" s="29">
        <v>682</v>
      </c>
      <c r="B683" s="26">
        <v>-81.719333333333338</v>
      </c>
      <c r="C683" s="26">
        <v>25.653833333333335</v>
      </c>
      <c r="D683" s="116">
        <v>42</v>
      </c>
      <c r="E683" s="30" t="s">
        <v>129</v>
      </c>
      <c r="F683" s="31">
        <v>36381</v>
      </c>
      <c r="G683" s="62">
        <v>0.74861111111111101</v>
      </c>
      <c r="H683" s="63">
        <v>31.434999999999999</v>
      </c>
      <c r="I683" s="63">
        <v>35.594000000000001</v>
      </c>
      <c r="J683" s="76"/>
      <c r="K683" s="76"/>
    </row>
    <row r="684" spans="1:17" ht="14" customHeight="1">
      <c r="A684" s="29">
        <v>683</v>
      </c>
      <c r="B684" s="26">
        <v>-81.852999999999994</v>
      </c>
      <c r="C684" s="26">
        <v>25.582166666666666</v>
      </c>
      <c r="D684" s="116">
        <v>43</v>
      </c>
      <c r="E684" s="30" t="s">
        <v>129</v>
      </c>
      <c r="F684" s="31">
        <v>36381</v>
      </c>
      <c r="G684" s="62">
        <v>0.79374999999999996</v>
      </c>
      <c r="H684" s="63">
        <v>31.164999999999999</v>
      </c>
      <c r="I684" s="63">
        <v>36.060499999999998</v>
      </c>
      <c r="J684" s="76">
        <v>1.24</v>
      </c>
      <c r="K684" s="76">
        <v>0.37790399999999968</v>
      </c>
      <c r="M684" s="27">
        <v>0.26900000000000002</v>
      </c>
      <c r="N684" s="34">
        <v>0</v>
      </c>
      <c r="Q684" s="34">
        <v>3.5649999999999999</v>
      </c>
    </row>
    <row r="685" spans="1:17" ht="14" customHeight="1">
      <c r="A685" s="29">
        <v>684</v>
      </c>
      <c r="B685" s="26">
        <v>-81.664666666666662</v>
      </c>
      <c r="C685" s="26">
        <v>25.582666666666668</v>
      </c>
      <c r="D685" s="116">
        <v>44</v>
      </c>
      <c r="E685" s="30" t="s">
        <v>129</v>
      </c>
      <c r="F685" s="31">
        <v>36381</v>
      </c>
      <c r="G685" s="62">
        <v>0.85763888888888884</v>
      </c>
      <c r="H685" s="63">
        <v>31.276499999999999</v>
      </c>
      <c r="I685" s="63">
        <v>35.796999999999997</v>
      </c>
      <c r="J685" s="76"/>
      <c r="K685" s="76"/>
    </row>
    <row r="686" spans="1:17" ht="14" customHeight="1">
      <c r="A686" s="29">
        <v>685</v>
      </c>
      <c r="B686" s="26">
        <v>-81.468999999999994</v>
      </c>
      <c r="C686" s="26">
        <v>25.583166666666667</v>
      </c>
      <c r="D686" s="116">
        <v>45</v>
      </c>
      <c r="E686" s="30" t="s">
        <v>129</v>
      </c>
      <c r="F686" s="31">
        <v>36381</v>
      </c>
      <c r="G686" s="62">
        <v>0.92083333333333339</v>
      </c>
      <c r="H686" s="63">
        <v>30.89</v>
      </c>
      <c r="I686" s="63">
        <v>34.072499999999998</v>
      </c>
      <c r="J686" s="76">
        <v>1.48</v>
      </c>
      <c r="K686" s="76">
        <v>0.92702400000000007</v>
      </c>
      <c r="M686" s="27">
        <v>0.26500000000000001</v>
      </c>
      <c r="N686" s="34">
        <v>0</v>
      </c>
      <c r="Q686" s="34">
        <v>4.0460000000000003</v>
      </c>
    </row>
    <row r="687" spans="1:17" ht="14" customHeight="1">
      <c r="A687" s="29">
        <v>686</v>
      </c>
      <c r="B687" s="26">
        <v>-81.408833333333334</v>
      </c>
      <c r="C687" s="26">
        <v>25.582999999999998</v>
      </c>
      <c r="D687" s="116">
        <v>46</v>
      </c>
      <c r="E687" s="30" t="s">
        <v>129</v>
      </c>
      <c r="F687" s="31">
        <v>36381</v>
      </c>
      <c r="G687" s="62">
        <v>0.94305555555555554</v>
      </c>
      <c r="H687" s="63">
        <v>30.776000000000003</v>
      </c>
      <c r="I687" s="63">
        <v>32.843000000000004</v>
      </c>
      <c r="J687" s="76"/>
      <c r="K687" s="76"/>
    </row>
    <row r="688" spans="1:17" ht="14" customHeight="1">
      <c r="A688" s="29">
        <v>687</v>
      </c>
      <c r="B688" s="26">
        <v>-81.367166666666662</v>
      </c>
      <c r="C688" s="26">
        <v>25.582833333333333</v>
      </c>
      <c r="D688" s="116">
        <v>47</v>
      </c>
      <c r="E688" s="30" t="s">
        <v>129</v>
      </c>
      <c r="F688" s="31">
        <v>36381</v>
      </c>
      <c r="G688" s="62">
        <v>0.9590277777777777</v>
      </c>
      <c r="H688" s="63">
        <v>30.631</v>
      </c>
      <c r="I688" s="63">
        <v>31.713000000000001</v>
      </c>
      <c r="J688" s="76">
        <v>2.2799999999999998</v>
      </c>
      <c r="K688" s="76">
        <v>0.70518599999999998</v>
      </c>
      <c r="M688" s="27">
        <v>0.25</v>
      </c>
      <c r="N688" s="34">
        <v>0</v>
      </c>
      <c r="Q688" s="34">
        <v>4.6719999999999997</v>
      </c>
    </row>
    <row r="689" spans="1:17" ht="14" customHeight="1">
      <c r="A689" s="29">
        <v>688</v>
      </c>
      <c r="B689" s="26">
        <v>-81.33</v>
      </c>
      <c r="C689" s="26">
        <v>25.583666666666666</v>
      </c>
      <c r="D689" s="116">
        <v>48</v>
      </c>
      <c r="E689" s="30" t="s">
        <v>129</v>
      </c>
      <c r="F689" s="31">
        <v>36381</v>
      </c>
      <c r="G689" s="62">
        <v>0.97361111111111109</v>
      </c>
      <c r="H689" s="63">
        <v>30.642000000000003</v>
      </c>
      <c r="I689" s="63">
        <v>30.4985</v>
      </c>
      <c r="J689" s="76"/>
      <c r="K689" s="76"/>
    </row>
    <row r="690" spans="1:17" ht="14" customHeight="1">
      <c r="A690" s="29">
        <v>689</v>
      </c>
      <c r="B690" s="26">
        <v>-81.291499999999999</v>
      </c>
      <c r="C690" s="26">
        <v>25.583166666666667</v>
      </c>
      <c r="D690" s="116">
        <v>49</v>
      </c>
      <c r="E690" s="30" t="s">
        <v>129</v>
      </c>
      <c r="F690" s="31">
        <v>36381</v>
      </c>
      <c r="G690" s="62">
        <v>0.98958333333333337</v>
      </c>
      <c r="H690" s="63">
        <v>30.828499999999998</v>
      </c>
      <c r="I690" s="63">
        <v>28.494500000000002</v>
      </c>
      <c r="J690" s="76">
        <v>2.84</v>
      </c>
      <c r="K690" s="76">
        <v>0.93501599999999929</v>
      </c>
      <c r="M690" s="27">
        <v>0.22</v>
      </c>
      <c r="N690" s="34">
        <v>0</v>
      </c>
      <c r="Q690" s="34">
        <v>2.36</v>
      </c>
    </row>
    <row r="691" spans="1:17" ht="14" customHeight="1">
      <c r="A691" s="29">
        <v>690</v>
      </c>
      <c r="B691" s="26">
        <v>-81.349999999999994</v>
      </c>
      <c r="C691" s="26">
        <v>25.457000000000001</v>
      </c>
      <c r="D691" s="116">
        <v>50</v>
      </c>
      <c r="E691" s="30" t="s">
        <v>129</v>
      </c>
      <c r="F691" s="31">
        <v>36382</v>
      </c>
      <c r="G691" s="62">
        <v>4.0972222222222222E-2</v>
      </c>
      <c r="H691" s="63">
        <v>30.698500000000003</v>
      </c>
      <c r="I691" s="63">
        <v>33.700000000000003</v>
      </c>
      <c r="J691" s="76">
        <v>2.34</v>
      </c>
      <c r="K691" s="76">
        <v>0.89117399999999924</v>
      </c>
      <c r="M691" s="27">
        <v>0.182</v>
      </c>
      <c r="N691" s="34">
        <v>0</v>
      </c>
      <c r="Q691" s="34">
        <v>0</v>
      </c>
    </row>
    <row r="692" spans="1:17" ht="14" customHeight="1">
      <c r="A692" s="29">
        <v>691</v>
      </c>
      <c r="B692" s="26">
        <v>-81.308666666666667</v>
      </c>
      <c r="C692" s="26">
        <v>25.453166666666668</v>
      </c>
      <c r="D692" s="116">
        <v>51</v>
      </c>
      <c r="E692" s="30" t="s">
        <v>129</v>
      </c>
      <c r="F692" s="31">
        <v>36382</v>
      </c>
      <c r="G692" s="62">
        <v>5.6944444444444443E-2</v>
      </c>
      <c r="H692" s="63">
        <v>30.570999999999998</v>
      </c>
      <c r="I692" s="63">
        <v>32.970500000000001</v>
      </c>
      <c r="J692" s="76"/>
      <c r="K692" s="76"/>
    </row>
    <row r="693" spans="1:17" ht="14" customHeight="1">
      <c r="A693" s="29">
        <v>692</v>
      </c>
      <c r="B693" s="26">
        <v>-81.261669999999995</v>
      </c>
      <c r="C693" s="26">
        <v>25.453330000000001</v>
      </c>
      <c r="D693" s="116">
        <v>52</v>
      </c>
      <c r="E693" s="30" t="s">
        <v>129</v>
      </c>
      <c r="F693" s="31">
        <v>36382</v>
      </c>
      <c r="G693" s="62">
        <v>0.47847222222222219</v>
      </c>
      <c r="H693" s="63">
        <v>30.048999999999999</v>
      </c>
      <c r="I693" s="63">
        <v>32.013000000000005</v>
      </c>
      <c r="J693" s="76">
        <v>2.2999999999999998</v>
      </c>
      <c r="K693" s="76">
        <v>0.96359999999999968</v>
      </c>
      <c r="M693" s="27">
        <v>0.22900000000000001</v>
      </c>
      <c r="N693" s="34">
        <v>0</v>
      </c>
      <c r="Q693" s="34">
        <v>5.2990000000000004</v>
      </c>
    </row>
    <row r="694" spans="1:17" ht="14" customHeight="1">
      <c r="A694" s="29">
        <v>693</v>
      </c>
      <c r="B694" s="26">
        <v>-81.226669999999999</v>
      </c>
      <c r="C694" s="26">
        <v>25.453330000000001</v>
      </c>
      <c r="D694" s="116">
        <v>53</v>
      </c>
      <c r="E694" s="30" t="s">
        <v>129</v>
      </c>
      <c r="F694" s="31">
        <v>36382</v>
      </c>
      <c r="G694" s="62">
        <v>0.49305555555555558</v>
      </c>
      <c r="H694" s="63">
        <v>29.731999999999999</v>
      </c>
      <c r="I694" s="63">
        <v>30.414000000000001</v>
      </c>
      <c r="J694" s="76">
        <v>3.58</v>
      </c>
      <c r="K694" s="76">
        <v>1.7848199999999994</v>
      </c>
    </row>
    <row r="695" spans="1:17" ht="14" customHeight="1">
      <c r="A695" s="29">
        <v>694</v>
      </c>
      <c r="B695" s="26">
        <v>-81.155000000000001</v>
      </c>
      <c r="C695" s="26">
        <v>25.343330000000002</v>
      </c>
      <c r="D695" s="116">
        <v>54</v>
      </c>
      <c r="E695" s="30" t="s">
        <v>129</v>
      </c>
      <c r="F695" s="31">
        <v>36382</v>
      </c>
      <c r="G695" s="62">
        <v>0.5541666666666667</v>
      </c>
      <c r="H695" s="63">
        <v>30.332000000000001</v>
      </c>
      <c r="I695" s="63">
        <v>31.3385</v>
      </c>
      <c r="J695" s="76">
        <v>2.4900000000000002</v>
      </c>
      <c r="K695" s="76">
        <v>0.99559799999999998</v>
      </c>
      <c r="M695" s="27">
        <v>0.223</v>
      </c>
      <c r="N695" s="34">
        <v>0</v>
      </c>
      <c r="Q695" s="34">
        <v>4.6719999999999997</v>
      </c>
    </row>
    <row r="696" spans="1:17" ht="14" customHeight="1">
      <c r="A696" s="29">
        <v>695</v>
      </c>
      <c r="B696" s="26">
        <v>-81.193330000000003</v>
      </c>
      <c r="C696" s="26">
        <v>25.34667</v>
      </c>
      <c r="D696" s="116">
        <v>55</v>
      </c>
      <c r="E696" s="30" t="s">
        <v>129</v>
      </c>
      <c r="F696" s="31">
        <v>36382</v>
      </c>
      <c r="G696" s="62">
        <v>0.57638888888888895</v>
      </c>
      <c r="H696" s="63">
        <v>30.349</v>
      </c>
      <c r="I696" s="63">
        <v>33.054500000000004</v>
      </c>
      <c r="J696" s="76">
        <v>1.33</v>
      </c>
      <c r="K696" s="76">
        <v>0.64327200000000051</v>
      </c>
    </row>
    <row r="697" spans="1:17" ht="14" customHeight="1">
      <c r="A697" s="29">
        <v>696</v>
      </c>
      <c r="B697" s="26">
        <v>-81.226833333333332</v>
      </c>
      <c r="C697" s="26">
        <v>25.349833333333333</v>
      </c>
      <c r="D697" s="116">
        <v>56</v>
      </c>
      <c r="E697" s="30" t="s">
        <v>129</v>
      </c>
      <c r="F697" s="31">
        <v>36382</v>
      </c>
      <c r="G697" s="62">
        <v>0.59166666666666667</v>
      </c>
      <c r="H697" s="63">
        <v>30.554500000000001</v>
      </c>
      <c r="I697" s="63">
        <v>34.155500000000004</v>
      </c>
      <c r="J697" s="76">
        <v>1.08</v>
      </c>
      <c r="K697" s="76">
        <v>0.69206400000000001</v>
      </c>
    </row>
    <row r="698" spans="1:17" ht="14" customHeight="1">
      <c r="A698" s="29">
        <v>697</v>
      </c>
      <c r="B698" s="26">
        <v>-81.263999999999996</v>
      </c>
      <c r="C698" s="26">
        <v>25.349499999999999</v>
      </c>
      <c r="D698" s="116">
        <v>57</v>
      </c>
      <c r="E698" s="30" t="s">
        <v>129</v>
      </c>
      <c r="F698" s="31">
        <v>36382</v>
      </c>
      <c r="G698" s="62">
        <v>0.6069444444444444</v>
      </c>
      <c r="H698" s="63">
        <v>30.603999999999999</v>
      </c>
      <c r="I698" s="63">
        <v>35.551000000000002</v>
      </c>
      <c r="J698" s="76">
        <v>0.92</v>
      </c>
      <c r="K698" s="76">
        <v>0.42763799999999974</v>
      </c>
      <c r="M698" s="27">
        <v>0.182</v>
      </c>
      <c r="N698" s="34">
        <v>0</v>
      </c>
      <c r="Q698" s="34">
        <v>0</v>
      </c>
    </row>
    <row r="699" spans="1:17" ht="14" customHeight="1">
      <c r="A699" s="29">
        <v>698</v>
      </c>
      <c r="B699" s="26">
        <v>-81.653166666666664</v>
      </c>
      <c r="C699" s="26">
        <v>25.166166666666665</v>
      </c>
      <c r="D699" s="116">
        <v>58</v>
      </c>
      <c r="E699" s="30" t="s">
        <v>129</v>
      </c>
      <c r="F699" s="31">
        <v>36382</v>
      </c>
      <c r="G699" s="62">
        <v>0.7368055555555556</v>
      </c>
      <c r="H699" s="63">
        <v>31.17</v>
      </c>
      <c r="I699" s="63">
        <v>35.981999999999999</v>
      </c>
      <c r="J699" s="76">
        <v>0.6</v>
      </c>
      <c r="K699" s="76">
        <v>0.39236399999999982</v>
      </c>
    </row>
    <row r="700" spans="1:17" ht="14" customHeight="1">
      <c r="A700" s="29">
        <v>699</v>
      </c>
      <c r="B700" s="26">
        <v>-81.490499999999997</v>
      </c>
      <c r="C700" s="26">
        <v>25.165833333333332</v>
      </c>
      <c r="D700" s="116">
        <v>59</v>
      </c>
      <c r="E700" s="30" t="s">
        <v>129</v>
      </c>
      <c r="F700" s="31">
        <v>36382</v>
      </c>
      <c r="G700" s="62">
        <v>0.78749999999999998</v>
      </c>
      <c r="H700" s="63">
        <v>31.262499999999999</v>
      </c>
      <c r="I700" s="63">
        <v>35.926500000000004</v>
      </c>
      <c r="J700" s="76"/>
      <c r="K700" s="76"/>
    </row>
    <row r="701" spans="1:17" ht="14" customHeight="1">
      <c r="A701" s="29">
        <v>700</v>
      </c>
      <c r="B701" s="26">
        <v>-81.335833333333326</v>
      </c>
      <c r="C701" s="26">
        <v>25.167000000000002</v>
      </c>
      <c r="D701" s="116">
        <v>60</v>
      </c>
      <c r="E701" s="30" t="s">
        <v>129</v>
      </c>
      <c r="F701" s="31">
        <v>36382</v>
      </c>
      <c r="G701" s="62">
        <v>0.83819444444444446</v>
      </c>
      <c r="H701" s="63">
        <v>31.285499999999999</v>
      </c>
      <c r="I701" s="63">
        <v>36.130000000000003</v>
      </c>
      <c r="J701" s="76">
        <v>0.59</v>
      </c>
      <c r="K701" s="76">
        <v>0.30478800000000006</v>
      </c>
      <c r="M701" s="27">
        <v>0.16200000000000001</v>
      </c>
      <c r="N701" s="34">
        <v>0</v>
      </c>
      <c r="Q701" s="34">
        <v>0</v>
      </c>
    </row>
    <row r="702" spans="1:17" ht="14" customHeight="1">
      <c r="A702" s="29">
        <v>701</v>
      </c>
      <c r="B702" s="26">
        <v>-81.275999999999996</v>
      </c>
      <c r="C702" s="26">
        <v>25.166166666666665</v>
      </c>
      <c r="D702" s="116">
        <v>61</v>
      </c>
      <c r="E702" s="30" t="s">
        <v>129</v>
      </c>
      <c r="F702" s="31">
        <v>36382</v>
      </c>
      <c r="G702" s="62">
        <v>0.86041666666666661</v>
      </c>
      <c r="H702" s="63">
        <v>31.320500000000003</v>
      </c>
      <c r="I702" s="63">
        <v>36.436</v>
      </c>
      <c r="J702" s="76">
        <v>1.1399999999999999</v>
      </c>
      <c r="K702" s="76">
        <v>0.44596799999999981</v>
      </c>
    </row>
    <row r="703" spans="1:17" ht="14" customHeight="1">
      <c r="A703" s="29">
        <v>702</v>
      </c>
      <c r="B703" s="26">
        <v>-81.23566666666666</v>
      </c>
      <c r="C703" s="26">
        <v>25.166333333333334</v>
      </c>
      <c r="D703" s="116">
        <v>62</v>
      </c>
      <c r="E703" s="30" t="s">
        <v>129</v>
      </c>
      <c r="F703" s="31">
        <v>36382</v>
      </c>
      <c r="G703" s="62">
        <v>0.87638888888888899</v>
      </c>
      <c r="H703" s="63">
        <v>31.516000000000002</v>
      </c>
      <c r="I703" s="63">
        <v>36.412000000000006</v>
      </c>
      <c r="J703" s="76">
        <v>1.23</v>
      </c>
      <c r="K703" s="76">
        <v>0</v>
      </c>
    </row>
    <row r="704" spans="1:17" ht="14" customHeight="1">
      <c r="A704" s="29">
        <v>703</v>
      </c>
      <c r="B704" s="26">
        <v>-81.2</v>
      </c>
      <c r="C704" s="26">
        <v>25.166166666666665</v>
      </c>
      <c r="D704" s="116">
        <v>63</v>
      </c>
      <c r="E704" s="30" t="s">
        <v>129</v>
      </c>
      <c r="F704" s="31">
        <v>36382</v>
      </c>
      <c r="G704" s="62">
        <v>0.8930555555555556</v>
      </c>
      <c r="H704" s="63">
        <v>31.463999999999999</v>
      </c>
      <c r="I704" s="63">
        <v>36.373000000000005</v>
      </c>
      <c r="J704" s="76">
        <v>1.0900000000000001</v>
      </c>
      <c r="K704" s="76">
        <v>0.41323199999999988</v>
      </c>
    </row>
    <row r="705" spans="1:17" ht="14" customHeight="1">
      <c r="A705" s="29">
        <v>704</v>
      </c>
      <c r="B705" s="26">
        <v>-81.156499999999994</v>
      </c>
      <c r="C705" s="26">
        <v>25.166166666666665</v>
      </c>
      <c r="D705" s="116">
        <v>64</v>
      </c>
      <c r="E705" s="30" t="s">
        <v>129</v>
      </c>
      <c r="F705" s="31">
        <v>36382</v>
      </c>
      <c r="G705" s="62">
        <v>0.92152777777777783</v>
      </c>
      <c r="H705" s="63">
        <v>31.763999999999999</v>
      </c>
      <c r="I705" s="63">
        <v>36.744999999999997</v>
      </c>
      <c r="J705" s="76">
        <v>1.81</v>
      </c>
      <c r="K705" s="76">
        <v>1.1319359999999996</v>
      </c>
      <c r="M705" s="27">
        <v>0.22900000000000001</v>
      </c>
      <c r="N705" s="34">
        <v>0</v>
      </c>
      <c r="Q705" s="34">
        <v>5.2990000000000004</v>
      </c>
    </row>
    <row r="706" spans="1:17" ht="14" customHeight="1">
      <c r="A706" s="29">
        <v>705</v>
      </c>
      <c r="B706" s="26">
        <v>-81.093333333333334</v>
      </c>
      <c r="C706" s="26">
        <v>25.100999999999999</v>
      </c>
      <c r="D706" s="116">
        <v>65</v>
      </c>
      <c r="E706" s="30" t="s">
        <v>129</v>
      </c>
      <c r="F706" s="31">
        <v>36382</v>
      </c>
      <c r="G706" s="62">
        <v>0.96458333333333324</v>
      </c>
      <c r="H706" s="63">
        <v>31.667000000000002</v>
      </c>
      <c r="I706" s="63">
        <v>36.917000000000002</v>
      </c>
      <c r="J706" s="76">
        <v>1.93</v>
      </c>
      <c r="K706" s="76">
        <v>1.2876059999999998</v>
      </c>
      <c r="M706" s="27">
        <v>0.223</v>
      </c>
      <c r="N706" s="34">
        <v>0</v>
      </c>
      <c r="Q706" s="34">
        <v>4.6719999999999997</v>
      </c>
    </row>
    <row r="707" spans="1:17" ht="14" customHeight="1">
      <c r="A707" s="29">
        <v>706</v>
      </c>
      <c r="B707" s="26">
        <v>-81.107833333333332</v>
      </c>
      <c r="C707" s="26">
        <v>25.0685</v>
      </c>
      <c r="D707" s="116">
        <v>66</v>
      </c>
      <c r="E707" s="30" t="s">
        <v>129</v>
      </c>
      <c r="F707" s="31">
        <v>36382</v>
      </c>
      <c r="G707" s="62">
        <v>0.98055555555555562</v>
      </c>
      <c r="H707" s="63">
        <v>31.6585</v>
      </c>
      <c r="I707" s="63">
        <v>36.963999999999999</v>
      </c>
      <c r="J707" s="76">
        <v>1.72</v>
      </c>
      <c r="K707" s="76">
        <v>0.9897180000000001</v>
      </c>
    </row>
    <row r="708" spans="1:17" ht="14" customHeight="1">
      <c r="A708" s="29">
        <v>707</v>
      </c>
      <c r="B708" s="26">
        <v>-81.125833333333333</v>
      </c>
      <c r="C708" s="26">
        <v>25.029833333333332</v>
      </c>
      <c r="D708" s="116">
        <v>67</v>
      </c>
      <c r="E708" s="30" t="s">
        <v>129</v>
      </c>
      <c r="F708" s="31">
        <v>36382</v>
      </c>
      <c r="G708" s="62">
        <v>0.99930555555555556</v>
      </c>
      <c r="H708" s="63">
        <v>31.503500000000003</v>
      </c>
      <c r="I708" s="63">
        <v>36.831499999999998</v>
      </c>
      <c r="J708" s="76">
        <v>1.47</v>
      </c>
      <c r="K708" s="76">
        <v>0.79872599999999983</v>
      </c>
    </row>
    <row r="709" spans="1:17" ht="14" customHeight="1">
      <c r="A709" s="29">
        <v>708</v>
      </c>
      <c r="B709" s="26">
        <v>-81.166333333333327</v>
      </c>
      <c r="C709" s="26">
        <v>24.93</v>
      </c>
      <c r="D709" s="117">
        <v>68</v>
      </c>
      <c r="E709" s="35" t="s">
        <v>129</v>
      </c>
      <c r="F709" s="31">
        <v>36383</v>
      </c>
      <c r="G709" s="62">
        <v>0.53263888888888888</v>
      </c>
      <c r="H709" s="63">
        <v>31.048500000000001</v>
      </c>
      <c r="I709" s="63">
        <v>36.18</v>
      </c>
      <c r="J709" s="77">
        <v>1.59</v>
      </c>
      <c r="K709" s="77">
        <v>0.50987399999999994</v>
      </c>
      <c r="M709" s="27">
        <v>0.182</v>
      </c>
      <c r="N709" s="34">
        <v>0</v>
      </c>
      <c r="P709" s="33"/>
      <c r="Q709" s="34">
        <v>0</v>
      </c>
    </row>
    <row r="710" spans="1:17" ht="14" customHeight="1">
      <c r="A710" s="29">
        <v>709</v>
      </c>
      <c r="B710" s="26">
        <v>-81.094999999999999</v>
      </c>
      <c r="C710" s="26">
        <v>24.930166666666668</v>
      </c>
      <c r="D710" s="116">
        <v>69</v>
      </c>
      <c r="E710" s="30" t="s">
        <v>129</v>
      </c>
      <c r="F710" s="31">
        <v>36383</v>
      </c>
      <c r="G710" s="62">
        <v>0.55833333333333335</v>
      </c>
      <c r="H710" s="63">
        <v>30.877000000000002</v>
      </c>
      <c r="I710" s="63">
        <v>35.726500000000001</v>
      </c>
      <c r="J710" s="76">
        <v>1.33</v>
      </c>
      <c r="K710" s="76">
        <v>0.50848199999999999</v>
      </c>
    </row>
    <row r="711" spans="1:17" ht="14" customHeight="1">
      <c r="A711" s="29">
        <v>710</v>
      </c>
      <c r="B711" s="26">
        <v>-81.024833333333333</v>
      </c>
      <c r="C711" s="26">
        <v>24.93</v>
      </c>
      <c r="D711" s="116">
        <v>70</v>
      </c>
      <c r="E711" s="30" t="s">
        <v>129</v>
      </c>
      <c r="F711" s="31">
        <v>36383</v>
      </c>
      <c r="G711" s="62">
        <v>0.59375</v>
      </c>
      <c r="H711" s="63">
        <v>31.0945</v>
      </c>
      <c r="I711" s="63">
        <v>36.206000000000003</v>
      </c>
      <c r="J711" s="76">
        <v>1.75</v>
      </c>
      <c r="K711" s="76">
        <v>0.48758999999999986</v>
      </c>
    </row>
    <row r="712" spans="1:17" ht="14" customHeight="1">
      <c r="A712" s="29">
        <v>711</v>
      </c>
      <c r="B712" s="26">
        <v>-80.964333333333329</v>
      </c>
      <c r="C712" s="26">
        <v>24.929500000000001</v>
      </c>
      <c r="D712" s="116">
        <v>71</v>
      </c>
      <c r="E712" s="30" t="s">
        <v>129</v>
      </c>
      <c r="F712" s="31">
        <v>36383</v>
      </c>
      <c r="G712" s="62">
        <v>0.61805555555555558</v>
      </c>
      <c r="H712" s="63">
        <v>31.070999999999998</v>
      </c>
      <c r="I712" s="63">
        <v>36.656500000000001</v>
      </c>
      <c r="J712" s="76">
        <v>9.26</v>
      </c>
      <c r="K712" s="76">
        <v>3.0743999999999989</v>
      </c>
      <c r="M712" s="27">
        <v>0.16200000000000001</v>
      </c>
      <c r="N712" s="34">
        <v>0</v>
      </c>
      <c r="Q712" s="34">
        <v>0</v>
      </c>
    </row>
    <row r="713" spans="1:17" ht="14" customHeight="1">
      <c r="A713" s="29">
        <v>712</v>
      </c>
      <c r="B713" s="26">
        <v>-81.650000000000006</v>
      </c>
      <c r="C713" s="26">
        <v>25.167333333333332</v>
      </c>
      <c r="D713" s="116">
        <v>58</v>
      </c>
      <c r="E713" s="30" t="s">
        <v>129</v>
      </c>
      <c r="F713" s="31">
        <v>36434</v>
      </c>
      <c r="G713" s="62">
        <v>0.7270833333333333</v>
      </c>
      <c r="H713" s="63">
        <v>29.422999999999998</v>
      </c>
      <c r="I713" s="63">
        <v>35.951999999999998</v>
      </c>
      <c r="J713" s="76">
        <v>1.3266</v>
      </c>
      <c r="K713" s="76">
        <v>0.60156599999999982</v>
      </c>
      <c r="M713" s="27">
        <v>0</v>
      </c>
      <c r="N713" s="34">
        <v>0</v>
      </c>
      <c r="Q713" s="34">
        <v>1.2649999999999999</v>
      </c>
    </row>
    <row r="714" spans="1:17" ht="14" customHeight="1">
      <c r="A714" s="29">
        <v>713</v>
      </c>
      <c r="B714" s="26">
        <v>-81.489999999999995</v>
      </c>
      <c r="C714" s="26">
        <v>25.166833333333333</v>
      </c>
      <c r="D714" s="116">
        <v>59</v>
      </c>
      <c r="E714" s="30" t="s">
        <v>129</v>
      </c>
      <c r="F714" s="31">
        <v>36434</v>
      </c>
      <c r="G714" s="62">
        <v>0.94374999999999998</v>
      </c>
      <c r="H714" s="63">
        <v>29.457999999999998</v>
      </c>
      <c r="I714" s="63">
        <v>35.775500000000001</v>
      </c>
      <c r="J714" s="76">
        <v>1.4658</v>
      </c>
      <c r="K714" s="76">
        <v>0.44024999999999997</v>
      </c>
      <c r="M714" s="27">
        <v>0</v>
      </c>
      <c r="N714" s="34">
        <v>0</v>
      </c>
      <c r="Q714" s="34">
        <v>0</v>
      </c>
    </row>
    <row r="715" spans="1:17" ht="14" customHeight="1">
      <c r="A715" s="29">
        <v>714</v>
      </c>
      <c r="B715" s="26">
        <v>-81.334999999999994</v>
      </c>
      <c r="C715" s="26">
        <v>25.166666666666668</v>
      </c>
      <c r="D715" s="116">
        <v>60</v>
      </c>
      <c r="E715" s="30" t="s">
        <v>129</v>
      </c>
      <c r="F715" s="31">
        <v>36434</v>
      </c>
      <c r="G715" s="62">
        <v>0.9916666666666667</v>
      </c>
      <c r="H715" s="63">
        <v>29.274999999999999</v>
      </c>
      <c r="I715" s="63">
        <v>35.113</v>
      </c>
      <c r="J715" s="76">
        <v>0.97919999999999985</v>
      </c>
      <c r="K715" s="76">
        <v>0.46939799999999998</v>
      </c>
      <c r="M715" s="27">
        <v>0</v>
      </c>
      <c r="N715" s="34">
        <v>0</v>
      </c>
      <c r="Q715" s="34">
        <v>2.3490000000000002</v>
      </c>
    </row>
    <row r="716" spans="1:17" ht="14" customHeight="1">
      <c r="A716" s="29">
        <v>715</v>
      </c>
      <c r="B716" s="26">
        <v>-81.277333333333331</v>
      </c>
      <c r="C716" s="26">
        <v>25.166333333333334</v>
      </c>
      <c r="D716" s="116">
        <v>61</v>
      </c>
      <c r="E716" s="30" t="s">
        <v>129</v>
      </c>
      <c r="F716" s="31">
        <v>36435</v>
      </c>
      <c r="G716" s="62">
        <v>1.3194444444444444E-2</v>
      </c>
      <c r="H716" s="63">
        <v>29.266999999999999</v>
      </c>
      <c r="I716" s="63">
        <v>35.031999999999996</v>
      </c>
      <c r="J716" s="76">
        <v>1.1274</v>
      </c>
      <c r="K716" s="76">
        <v>0.43468799999999985</v>
      </c>
      <c r="M716" s="27">
        <v>0</v>
      </c>
      <c r="N716" s="34">
        <v>0.16600000000000001</v>
      </c>
      <c r="Q716" s="34">
        <v>4.88</v>
      </c>
    </row>
    <row r="717" spans="1:17" ht="14" customHeight="1">
      <c r="A717" s="29">
        <v>716</v>
      </c>
      <c r="B717" s="26">
        <v>-81.234999999999999</v>
      </c>
      <c r="C717" s="26">
        <v>25.166</v>
      </c>
      <c r="D717" s="116">
        <v>62</v>
      </c>
      <c r="E717" s="30" t="s">
        <v>129</v>
      </c>
      <c r="F717" s="31">
        <v>36435</v>
      </c>
      <c r="G717" s="62">
        <v>3.0555555555555555E-2</v>
      </c>
      <c r="H717" s="63">
        <v>29.376999999999999</v>
      </c>
      <c r="I717" s="63">
        <v>35.424999999999997</v>
      </c>
      <c r="J717" s="76">
        <v>1.1381999999999997</v>
      </c>
      <c r="K717" s="76">
        <v>0.67240200000000017</v>
      </c>
      <c r="M717" s="27">
        <v>0</v>
      </c>
      <c r="N717" s="34">
        <v>0</v>
      </c>
      <c r="Q717" s="34">
        <v>3.133</v>
      </c>
    </row>
    <row r="718" spans="1:17" ht="14" customHeight="1">
      <c r="A718" s="29">
        <v>717</v>
      </c>
      <c r="B718" s="26">
        <v>-81.19916666666667</v>
      </c>
      <c r="C718" s="26">
        <v>25.166666666666668</v>
      </c>
      <c r="D718" s="116">
        <v>63</v>
      </c>
      <c r="E718" s="30" t="s">
        <v>129</v>
      </c>
      <c r="F718" s="31">
        <v>36435</v>
      </c>
      <c r="G718" s="62">
        <v>4.5833333333333337E-2</v>
      </c>
      <c r="H718" s="63">
        <v>29.478999999999999</v>
      </c>
      <c r="I718" s="63">
        <v>35.235500000000002</v>
      </c>
      <c r="J718" s="76">
        <v>2.8859999999999992</v>
      </c>
      <c r="K718" s="76">
        <v>1.5127560000000004</v>
      </c>
      <c r="M718" s="27">
        <v>0</v>
      </c>
      <c r="N718" s="34">
        <v>0</v>
      </c>
      <c r="Q718" s="34">
        <v>3.7949999999999999</v>
      </c>
    </row>
    <row r="719" spans="1:17" ht="14" customHeight="1">
      <c r="A719" s="29">
        <v>718</v>
      </c>
      <c r="B719" s="26">
        <v>-81.156833333333338</v>
      </c>
      <c r="C719" s="26">
        <v>25.166</v>
      </c>
      <c r="D719" s="116">
        <v>64</v>
      </c>
      <c r="E719" s="30" t="s">
        <v>129</v>
      </c>
      <c r="F719" s="31">
        <v>36435</v>
      </c>
      <c r="G719" s="62">
        <v>6.25E-2</v>
      </c>
      <c r="H719" s="63">
        <v>29.844000000000001</v>
      </c>
      <c r="I719" s="63">
        <v>34.6995</v>
      </c>
      <c r="J719" s="76">
        <v>4.0967999999999991</v>
      </c>
      <c r="K719" s="76">
        <v>1.6318260000000007</v>
      </c>
      <c r="M719" s="27">
        <v>6.5000000000000002E-2</v>
      </c>
      <c r="N719" s="34">
        <v>0.78600000000000003</v>
      </c>
      <c r="Q719" s="34">
        <v>16.988</v>
      </c>
    </row>
    <row r="720" spans="1:17" ht="14" customHeight="1">
      <c r="A720" s="29">
        <v>719</v>
      </c>
      <c r="B720" s="26">
        <v>-81.093333333333334</v>
      </c>
      <c r="C720" s="26">
        <v>25.101500000000001</v>
      </c>
      <c r="D720" s="116">
        <v>65</v>
      </c>
      <c r="E720" s="30" t="s">
        <v>129</v>
      </c>
      <c r="F720" s="31">
        <v>36435</v>
      </c>
      <c r="G720" s="62">
        <v>0.54513888888888895</v>
      </c>
      <c r="H720" s="63">
        <v>29.103999999999999</v>
      </c>
      <c r="I720" s="63">
        <v>34.826999999999998</v>
      </c>
      <c r="J720" s="76">
        <v>2.9676</v>
      </c>
      <c r="K720" s="76">
        <v>1.3717919999999988</v>
      </c>
      <c r="M720" s="27">
        <v>0</v>
      </c>
      <c r="N720" s="34">
        <v>0.45700000000000002</v>
      </c>
      <c r="Q720" s="34">
        <v>21.084</v>
      </c>
    </row>
    <row r="721" spans="1:17" ht="14" customHeight="1">
      <c r="A721" s="29">
        <v>720</v>
      </c>
      <c r="B721" s="26">
        <v>-81.108333333333334</v>
      </c>
      <c r="C721" s="26">
        <v>25.068666666666665</v>
      </c>
      <c r="D721" s="116">
        <v>66</v>
      </c>
      <c r="E721" s="30" t="s">
        <v>129</v>
      </c>
      <c r="F721" s="31">
        <v>36435</v>
      </c>
      <c r="G721" s="62">
        <v>0.56388888888888888</v>
      </c>
      <c r="H721" s="63">
        <v>28.881</v>
      </c>
      <c r="I721" s="63">
        <v>34.874499999999998</v>
      </c>
      <c r="J721" s="76">
        <v>2.3826000000000001</v>
      </c>
      <c r="K721" s="76">
        <v>0.71771399999999974</v>
      </c>
      <c r="M721" s="27">
        <v>0</v>
      </c>
      <c r="N721" s="34">
        <v>0.625</v>
      </c>
      <c r="Q721" s="34">
        <v>7.8310000000000004</v>
      </c>
    </row>
    <row r="722" spans="1:17" ht="14" customHeight="1">
      <c r="A722" s="29">
        <v>721</v>
      </c>
      <c r="B722" s="26">
        <v>-81.12533333333333</v>
      </c>
      <c r="C722" s="26">
        <v>25.029166666666665</v>
      </c>
      <c r="D722" s="116">
        <v>67</v>
      </c>
      <c r="E722" s="30" t="s">
        <v>129</v>
      </c>
      <c r="F722" s="31">
        <v>36435</v>
      </c>
      <c r="G722" s="62">
        <v>0.5805555555555556</v>
      </c>
      <c r="H722" s="63">
        <v>28.834</v>
      </c>
      <c r="I722" s="63">
        <v>35.172499999999999</v>
      </c>
      <c r="J722" s="76">
        <v>3.0851999999999995</v>
      </c>
      <c r="K722" s="76">
        <v>0.96726599999999996</v>
      </c>
      <c r="M722" s="27">
        <v>0</v>
      </c>
      <c r="N722" s="34">
        <v>0.44700000000000001</v>
      </c>
      <c r="Q722" s="34">
        <v>3.7949999999999999</v>
      </c>
    </row>
    <row r="723" spans="1:17" ht="14" customHeight="1">
      <c r="A723" s="29">
        <v>722</v>
      </c>
      <c r="B723" s="26">
        <v>-81.166499999999999</v>
      </c>
      <c r="C723" s="26">
        <v>24.930666666666667</v>
      </c>
      <c r="D723" s="116">
        <v>68</v>
      </c>
      <c r="E723" s="30" t="s">
        <v>129</v>
      </c>
      <c r="F723" s="31">
        <v>36435</v>
      </c>
      <c r="G723" s="62">
        <v>0.6166666666666667</v>
      </c>
      <c r="H723" s="63">
        <v>28.728000000000002</v>
      </c>
      <c r="I723" s="63">
        <v>35.6175</v>
      </c>
      <c r="J723" s="76">
        <v>0.92579999999999996</v>
      </c>
      <c r="K723" s="76">
        <v>0.31676999999999988</v>
      </c>
      <c r="M723" s="27">
        <v>0</v>
      </c>
      <c r="N723" s="34">
        <v>0.59</v>
      </c>
      <c r="Q723" s="34">
        <v>2.2890000000000001</v>
      </c>
    </row>
    <row r="724" spans="1:17" ht="14" customHeight="1">
      <c r="A724" s="29">
        <v>723</v>
      </c>
      <c r="B724" s="26">
        <v>-81.094666666666669</v>
      </c>
      <c r="C724" s="26">
        <v>24.93</v>
      </c>
      <c r="D724" s="116">
        <v>69</v>
      </c>
      <c r="E724" s="30" t="s">
        <v>129</v>
      </c>
      <c r="F724" s="31">
        <v>36435</v>
      </c>
      <c r="G724" s="62">
        <v>0.6430555555555556</v>
      </c>
      <c r="H724" s="63">
        <v>28.706</v>
      </c>
      <c r="I724" s="63">
        <v>35.914999999999999</v>
      </c>
      <c r="J724" s="76">
        <v>1.0937999999999999</v>
      </c>
      <c r="K724" s="76">
        <v>0.3670199999999999</v>
      </c>
      <c r="M724" s="27">
        <v>0</v>
      </c>
      <c r="N724" s="34">
        <v>0.71599999999999997</v>
      </c>
      <c r="Q724" s="34">
        <v>6.5060000000000002</v>
      </c>
    </row>
    <row r="725" spans="1:17" ht="14" customHeight="1">
      <c r="A725" s="29">
        <v>724</v>
      </c>
      <c r="B725" s="26">
        <v>-81.024833333333333</v>
      </c>
      <c r="C725" s="26">
        <v>24.929500000000001</v>
      </c>
      <c r="D725" s="116">
        <v>70</v>
      </c>
      <c r="E725" s="30" t="s">
        <v>129</v>
      </c>
      <c r="F725" s="31">
        <v>36435</v>
      </c>
      <c r="G725" s="62">
        <v>0.73819444444444438</v>
      </c>
      <c r="H725" s="63">
        <v>28.756</v>
      </c>
      <c r="I725" s="63">
        <v>35.384500000000003</v>
      </c>
      <c r="J725" s="76">
        <v>3.2987999999999991</v>
      </c>
      <c r="K725" s="76">
        <v>0.86308200000000046</v>
      </c>
      <c r="M725" s="27">
        <v>0</v>
      </c>
      <c r="N725" s="34">
        <v>0.68899999999999995</v>
      </c>
      <c r="Q725" s="34">
        <v>14.819000000000001</v>
      </c>
    </row>
    <row r="726" spans="1:17" ht="14" customHeight="1">
      <c r="A726" s="29">
        <v>725</v>
      </c>
      <c r="B726" s="26">
        <v>-80.963999999999999</v>
      </c>
      <c r="C726" s="26">
        <v>24.929333333333332</v>
      </c>
      <c r="D726" s="116">
        <v>71</v>
      </c>
      <c r="E726" s="30" t="s">
        <v>129</v>
      </c>
      <c r="F726" s="31">
        <v>36435</v>
      </c>
      <c r="G726" s="62">
        <v>0.76666666666666661</v>
      </c>
      <c r="H726" s="63">
        <v>28.765999999999998</v>
      </c>
      <c r="I726" s="63">
        <v>35.637</v>
      </c>
      <c r="J726" s="76">
        <v>17.448</v>
      </c>
      <c r="K726" s="76">
        <v>5.7039599999999977</v>
      </c>
      <c r="M726" s="27">
        <v>0</v>
      </c>
      <c r="N726" s="34">
        <v>0.88800000000000001</v>
      </c>
      <c r="Q726" s="34">
        <v>13.012</v>
      </c>
    </row>
    <row r="727" spans="1:17" ht="14" customHeight="1">
      <c r="A727" s="29">
        <v>726</v>
      </c>
      <c r="B727" s="26">
        <v>-81.152000000000001</v>
      </c>
      <c r="C727" s="26">
        <v>25.345500000000001</v>
      </c>
      <c r="D727" s="116">
        <v>54</v>
      </c>
      <c r="E727" s="30" t="s">
        <v>129</v>
      </c>
      <c r="F727" s="31">
        <v>36436</v>
      </c>
      <c r="G727" s="62">
        <v>0.85069444444444453</v>
      </c>
      <c r="H727" s="63">
        <v>29</v>
      </c>
      <c r="I727" s="63">
        <v>21.324999999999999</v>
      </c>
      <c r="J727" s="76">
        <v>2.5680000000000001</v>
      </c>
      <c r="K727" s="76">
        <v>1.1969580000000002</v>
      </c>
      <c r="M727" s="27">
        <v>0.28699999999999998</v>
      </c>
      <c r="N727" s="34">
        <v>8.5510000000000002</v>
      </c>
      <c r="Q727" s="34">
        <v>46.110999999999997</v>
      </c>
    </row>
    <row r="728" spans="1:17" ht="14" customHeight="1">
      <c r="A728" s="29">
        <v>727</v>
      </c>
      <c r="B728" s="26">
        <v>-81.1935</v>
      </c>
      <c r="C728" s="26">
        <v>25.350666666666665</v>
      </c>
      <c r="D728" s="116">
        <v>55</v>
      </c>
      <c r="E728" s="30" t="s">
        <v>129</v>
      </c>
      <c r="F728" s="31">
        <v>36436</v>
      </c>
      <c r="G728" s="62">
        <v>0.87291666666666667</v>
      </c>
      <c r="H728" s="63">
        <v>28.678000000000001</v>
      </c>
      <c r="I728" s="63">
        <v>28.450500000000002</v>
      </c>
      <c r="J728" s="76">
        <v>3.8507999999999996</v>
      </c>
      <c r="K728" s="76">
        <v>1.0327619999999995</v>
      </c>
      <c r="M728" s="27">
        <v>9.8000000000000004E-2</v>
      </c>
      <c r="N728" s="34">
        <v>2.0539999999999998</v>
      </c>
      <c r="Q728" s="34">
        <v>19.157</v>
      </c>
    </row>
    <row r="729" spans="1:17" ht="14" customHeight="1">
      <c r="A729" s="29">
        <v>728</v>
      </c>
      <c r="B729" s="26">
        <v>-81.227500000000006</v>
      </c>
      <c r="C729" s="26">
        <v>25.349666666666668</v>
      </c>
      <c r="D729" s="116">
        <v>56</v>
      </c>
      <c r="E729" s="30" t="s">
        <v>129</v>
      </c>
      <c r="F729" s="31">
        <v>36436</v>
      </c>
      <c r="G729" s="62">
        <v>0.89027777777777783</v>
      </c>
      <c r="H729" s="63">
        <v>28.425999999999998</v>
      </c>
      <c r="I729" s="63">
        <v>30.013999999999999</v>
      </c>
      <c r="J729" s="76">
        <v>4.0380000000000003</v>
      </c>
      <c r="K729" s="76">
        <v>1.1074619999999991</v>
      </c>
      <c r="M729" s="27">
        <v>0.14299999999999999</v>
      </c>
      <c r="N729" s="34">
        <v>1.5649999999999999</v>
      </c>
      <c r="Q729" s="34">
        <v>15.12</v>
      </c>
    </row>
    <row r="730" spans="1:17" ht="14" customHeight="1">
      <c r="A730" s="29">
        <v>729</v>
      </c>
      <c r="B730" s="26">
        <v>-81.264833333333328</v>
      </c>
      <c r="C730" s="26">
        <v>25.349833333333333</v>
      </c>
      <c r="D730" s="116">
        <v>57</v>
      </c>
      <c r="E730" s="30" t="s">
        <v>129</v>
      </c>
      <c r="F730" s="31">
        <v>36436</v>
      </c>
      <c r="G730" s="62">
        <v>0.90555555555555556</v>
      </c>
      <c r="H730" s="63">
        <v>28.327999999999999</v>
      </c>
      <c r="I730" s="63">
        <v>31.0655</v>
      </c>
      <c r="J730" s="76">
        <v>3.2927999999999997</v>
      </c>
      <c r="K730" s="76">
        <v>1.0780199999999991</v>
      </c>
      <c r="M730" s="27">
        <v>0</v>
      </c>
      <c r="N730" s="34">
        <v>1.5649999999999999</v>
      </c>
      <c r="Q730" s="34">
        <v>13.916</v>
      </c>
    </row>
    <row r="731" spans="1:17" ht="14" customHeight="1">
      <c r="A731" s="29">
        <v>730</v>
      </c>
      <c r="B731" s="26">
        <v>-81.225166666666667</v>
      </c>
      <c r="C731" s="26">
        <v>25.452666666666666</v>
      </c>
      <c r="D731" s="116">
        <v>53</v>
      </c>
      <c r="E731" s="30" t="s">
        <v>129</v>
      </c>
      <c r="F731" s="31">
        <v>36436</v>
      </c>
      <c r="G731" s="62">
        <v>0.94166666666666676</v>
      </c>
      <c r="H731" s="63">
        <v>28.559000000000001</v>
      </c>
      <c r="I731" s="63">
        <v>26.694000000000003</v>
      </c>
      <c r="J731" s="76">
        <v>7.493999999999998</v>
      </c>
      <c r="K731" s="76">
        <v>2.8190399999999984</v>
      </c>
      <c r="M731" s="27">
        <v>0.24399999999999999</v>
      </c>
      <c r="N731" s="34">
        <v>0.749</v>
      </c>
      <c r="Q731" s="34">
        <v>16.687000000000001</v>
      </c>
    </row>
    <row r="732" spans="1:17" ht="14" customHeight="1">
      <c r="A732" s="29">
        <v>731</v>
      </c>
      <c r="B732" s="26">
        <v>-81.260833333333338</v>
      </c>
      <c r="C732" s="26">
        <v>25.452999999999999</v>
      </c>
      <c r="D732" s="116">
        <v>52</v>
      </c>
      <c r="E732" s="30" t="s">
        <v>129</v>
      </c>
      <c r="F732" s="31">
        <v>36436</v>
      </c>
      <c r="G732" s="62">
        <v>0.95625000000000004</v>
      </c>
      <c r="H732" s="63">
        <v>28.309000000000001</v>
      </c>
      <c r="I732" s="63">
        <v>27.684000000000001</v>
      </c>
      <c r="J732" s="76">
        <v>7.9260000000000002</v>
      </c>
      <c r="K732" s="76">
        <v>2.8817399999999997</v>
      </c>
      <c r="M732" s="27">
        <v>0.25</v>
      </c>
      <c r="N732" s="34">
        <v>0.86299999999999999</v>
      </c>
      <c r="Q732" s="34">
        <v>18.132999999999999</v>
      </c>
    </row>
    <row r="733" spans="1:17" ht="14" customHeight="1">
      <c r="A733" s="29">
        <v>732</v>
      </c>
      <c r="B733" s="26">
        <v>-81.307333333333332</v>
      </c>
      <c r="C733" s="26">
        <v>25.453833333333332</v>
      </c>
      <c r="D733" s="116">
        <v>51</v>
      </c>
      <c r="E733" s="30" t="s">
        <v>129</v>
      </c>
      <c r="F733" s="31">
        <v>36436</v>
      </c>
      <c r="G733" s="62">
        <v>0.97291666666666676</v>
      </c>
      <c r="H733" s="63">
        <v>28.33</v>
      </c>
      <c r="I733" s="63">
        <v>30.573</v>
      </c>
      <c r="J733" s="76">
        <v>3.3593999999999999</v>
      </c>
      <c r="K733" s="76">
        <v>1.2133739999999995</v>
      </c>
      <c r="M733" s="27">
        <v>0.14000000000000001</v>
      </c>
      <c r="N733" s="34">
        <v>0.48</v>
      </c>
      <c r="Q733" s="34">
        <v>7.524</v>
      </c>
    </row>
    <row r="734" spans="1:17" ht="14" customHeight="1">
      <c r="A734" s="29">
        <v>733</v>
      </c>
      <c r="B734" s="26">
        <v>-81.349500000000006</v>
      </c>
      <c r="C734" s="26">
        <v>25.453333333333333</v>
      </c>
      <c r="D734" s="116">
        <v>50</v>
      </c>
      <c r="E734" s="30" t="s">
        <v>129</v>
      </c>
      <c r="F734" s="31">
        <v>36436</v>
      </c>
      <c r="G734" s="62">
        <v>0.98819444444444438</v>
      </c>
      <c r="H734" s="63">
        <v>28.294</v>
      </c>
      <c r="I734" s="63">
        <v>32.292000000000002</v>
      </c>
      <c r="J734" s="76">
        <v>2.6681999999999988</v>
      </c>
      <c r="K734" s="76">
        <v>0.90760800000000086</v>
      </c>
      <c r="M734" s="27">
        <v>0.112</v>
      </c>
      <c r="N734" s="34">
        <v>0.29199999999999998</v>
      </c>
      <c r="Q734" s="34">
        <v>6.3769999999999998</v>
      </c>
    </row>
    <row r="735" spans="1:17" ht="14" customHeight="1">
      <c r="A735" s="29">
        <v>734</v>
      </c>
      <c r="B735" s="26">
        <v>-81.292000000000002</v>
      </c>
      <c r="C735" s="26">
        <v>25.5825</v>
      </c>
      <c r="D735" s="116">
        <v>49</v>
      </c>
      <c r="E735" s="30" t="s">
        <v>129</v>
      </c>
      <c r="F735" s="31">
        <v>36437</v>
      </c>
      <c r="G735" s="62">
        <v>0.55763888888888891</v>
      </c>
      <c r="H735" s="63">
        <v>27.759</v>
      </c>
      <c r="I735" s="63">
        <v>26.007000000000001</v>
      </c>
      <c r="J735" s="76">
        <v>2.8980000000000001</v>
      </c>
      <c r="K735" s="76">
        <v>1.8610139999999991</v>
      </c>
      <c r="M735" s="27">
        <v>0.29099999999999998</v>
      </c>
      <c r="N735" s="34">
        <v>1.0940000000000001</v>
      </c>
      <c r="Q735" s="34">
        <v>23.245999999999999</v>
      </c>
    </row>
    <row r="736" spans="1:17" ht="14" customHeight="1">
      <c r="A736" s="29">
        <v>735</v>
      </c>
      <c r="B736" s="26">
        <v>-81.328999999999994</v>
      </c>
      <c r="C736" s="26">
        <v>25.584333333333333</v>
      </c>
      <c r="D736" s="116">
        <v>48</v>
      </c>
      <c r="E736" s="30" t="s">
        <v>129</v>
      </c>
      <c r="F736" s="31">
        <v>36437</v>
      </c>
      <c r="G736" s="62">
        <v>0.5708333333333333</v>
      </c>
      <c r="H736" s="63">
        <v>27.873000000000001</v>
      </c>
      <c r="I736" s="63">
        <v>27.765500000000003</v>
      </c>
      <c r="J736" s="76">
        <v>2.4780000000000002</v>
      </c>
      <c r="K736" s="76">
        <v>1.4190719999999994</v>
      </c>
      <c r="M736" s="27">
        <v>0.20699999999999999</v>
      </c>
      <c r="N736" s="34">
        <v>1.38</v>
      </c>
      <c r="Q736" s="34">
        <v>18.184999999999999</v>
      </c>
    </row>
    <row r="737" spans="1:17" ht="14" customHeight="1">
      <c r="A737" s="29">
        <v>736</v>
      </c>
      <c r="B737" s="26">
        <v>-81.37</v>
      </c>
      <c r="C737" s="26">
        <v>25.583166666666667</v>
      </c>
      <c r="D737" s="116">
        <v>47</v>
      </c>
      <c r="E737" s="30" t="s">
        <v>129</v>
      </c>
      <c r="F737" s="31">
        <v>36437</v>
      </c>
      <c r="G737" s="62">
        <v>0.58611111111111114</v>
      </c>
      <c r="H737" s="63">
        <v>27.919</v>
      </c>
      <c r="I737" s="63">
        <v>29.152999999999999</v>
      </c>
      <c r="J737" s="76">
        <v>2.4713999999999996</v>
      </c>
      <c r="K737" s="76">
        <v>1.0141980000000004</v>
      </c>
      <c r="M737" s="27">
        <v>8.4000000000000005E-2</v>
      </c>
      <c r="N737" s="34">
        <v>1.0429999999999999</v>
      </c>
      <c r="Q737" s="34">
        <v>14.406000000000001</v>
      </c>
    </row>
    <row r="738" spans="1:17" ht="14" customHeight="1">
      <c r="A738" s="29">
        <v>737</v>
      </c>
      <c r="B738" s="26">
        <v>-81.408166666666673</v>
      </c>
      <c r="C738" s="26">
        <v>25.584333333333333</v>
      </c>
      <c r="D738" s="116">
        <v>46</v>
      </c>
      <c r="E738" s="30" t="s">
        <v>129</v>
      </c>
      <c r="F738" s="31">
        <v>36437</v>
      </c>
      <c r="G738" s="62">
        <v>0.60138888888888886</v>
      </c>
      <c r="H738" s="63">
        <v>28.024999999999999</v>
      </c>
      <c r="I738" s="63">
        <v>30.968</v>
      </c>
      <c r="J738" s="76">
        <v>1.6919999999999997</v>
      </c>
      <c r="K738" s="76">
        <v>0.66742799999999991</v>
      </c>
      <c r="M738" s="27">
        <v>6.9000000000000006E-2</v>
      </c>
      <c r="N738" s="34">
        <v>0.626</v>
      </c>
      <c r="Q738" s="34">
        <v>10.493</v>
      </c>
    </row>
    <row r="739" spans="1:17" ht="14" customHeight="1">
      <c r="A739" s="29">
        <v>738</v>
      </c>
      <c r="B739" s="26">
        <v>-81.468666666666664</v>
      </c>
      <c r="C739" s="26">
        <v>25.583333333333332</v>
      </c>
      <c r="D739" s="116">
        <v>45</v>
      </c>
      <c r="E739" s="30" t="s">
        <v>129</v>
      </c>
      <c r="F739" s="31">
        <v>36437</v>
      </c>
      <c r="G739" s="62">
        <v>0.62083333333333335</v>
      </c>
      <c r="H739" s="63">
        <v>28.815000000000001</v>
      </c>
      <c r="I739" s="63">
        <v>32.617999999999995</v>
      </c>
      <c r="J739" s="76">
        <v>0.80400000000000005</v>
      </c>
      <c r="K739" s="76">
        <v>0.53110799999999969</v>
      </c>
      <c r="M739" s="27">
        <v>4.1000000000000002E-2</v>
      </c>
      <c r="N739" s="34">
        <v>0.40699999999999997</v>
      </c>
      <c r="Q739" s="34">
        <v>9.75</v>
      </c>
    </row>
    <row r="740" spans="1:17" ht="14" customHeight="1">
      <c r="A740" s="29">
        <v>739</v>
      </c>
      <c r="B740" s="26">
        <v>-81.57416666666667</v>
      </c>
      <c r="C740" s="26">
        <v>25.733166666666666</v>
      </c>
      <c r="D740" s="116">
        <v>41</v>
      </c>
      <c r="E740" s="30" t="s">
        <v>129</v>
      </c>
      <c r="F740" s="31">
        <v>36437</v>
      </c>
      <c r="G740" s="62">
        <v>0.86388888888888893</v>
      </c>
      <c r="H740" s="63">
        <v>28.448</v>
      </c>
      <c r="I740" s="63">
        <v>24.322000000000003</v>
      </c>
      <c r="J740" s="76">
        <v>9.0479999999999983</v>
      </c>
      <c r="K740" s="76">
        <v>1.8237599999999992</v>
      </c>
      <c r="M740" s="27">
        <v>0.221</v>
      </c>
      <c r="N740" s="34">
        <v>1.2210000000000001</v>
      </c>
      <c r="Q740" s="34">
        <v>18.59</v>
      </c>
    </row>
    <row r="741" spans="1:17" ht="14" customHeight="1">
      <c r="A741" s="29">
        <v>740</v>
      </c>
      <c r="B741" s="26">
        <v>-81.523333333333326</v>
      </c>
      <c r="C741" s="26">
        <v>25.759666666666668</v>
      </c>
      <c r="D741" s="116">
        <v>40</v>
      </c>
      <c r="E741" s="30" t="s">
        <v>129</v>
      </c>
      <c r="F741" s="31">
        <v>36437</v>
      </c>
      <c r="G741" s="62">
        <v>0.8847222222222223</v>
      </c>
      <c r="H741" s="63">
        <v>28.678000000000001</v>
      </c>
      <c r="I741" s="63">
        <v>19.843499999999999</v>
      </c>
      <c r="J741" s="76">
        <v>13.398</v>
      </c>
      <c r="K741" s="76">
        <v>1.8911399999999967</v>
      </c>
      <c r="M741" s="27">
        <v>0.25</v>
      </c>
      <c r="N741" s="34">
        <v>1.0780000000000001</v>
      </c>
      <c r="Q741" s="34">
        <v>12.718999999999999</v>
      </c>
    </row>
    <row r="742" spans="1:17" ht="14" customHeight="1">
      <c r="A742" s="29">
        <v>741</v>
      </c>
      <c r="B742" s="26">
        <v>-81.481499999999997</v>
      </c>
      <c r="C742" s="26">
        <v>25.782166666666665</v>
      </c>
      <c r="D742" s="116">
        <v>39</v>
      </c>
      <c r="E742" s="30" t="s">
        <v>129</v>
      </c>
      <c r="F742" s="31">
        <v>36437</v>
      </c>
      <c r="G742" s="62">
        <v>0.90416666666666667</v>
      </c>
      <c r="H742" s="63">
        <v>28.89</v>
      </c>
      <c r="I742" s="63">
        <v>17.343499999999999</v>
      </c>
      <c r="J742" s="76">
        <v>9.0839999999999979</v>
      </c>
      <c r="K742" s="76">
        <v>2.3639399999999999</v>
      </c>
      <c r="M742" s="27">
        <v>0.39900000000000002</v>
      </c>
      <c r="N742" s="34">
        <v>0.748</v>
      </c>
      <c r="Q742" s="34">
        <v>14.744</v>
      </c>
    </row>
    <row r="743" spans="1:17" ht="14" customHeight="1">
      <c r="A743" s="29">
        <v>742</v>
      </c>
      <c r="B743" s="26">
        <v>-81.718500000000006</v>
      </c>
      <c r="C743" s="26">
        <v>25.655666666666665</v>
      </c>
      <c r="D743" s="116">
        <v>42</v>
      </c>
      <c r="E743" s="30" t="s">
        <v>129</v>
      </c>
      <c r="F743" s="31">
        <v>36438</v>
      </c>
      <c r="G743" s="62">
        <v>0.56666666666666665</v>
      </c>
      <c r="H743" s="63">
        <v>28.327000000000002</v>
      </c>
      <c r="I743" s="63">
        <v>33.715999999999994</v>
      </c>
      <c r="J743" s="76">
        <v>1.383</v>
      </c>
      <c r="K743" s="76">
        <v>0.54691200000000018</v>
      </c>
      <c r="M743" s="27">
        <v>8.5000000000000006E-2</v>
      </c>
      <c r="N743" s="34">
        <v>0.22700000000000001</v>
      </c>
      <c r="Q743" s="34">
        <v>4.0149999999999997</v>
      </c>
    </row>
    <row r="744" spans="1:17" ht="14" customHeight="1">
      <c r="A744" s="29">
        <v>743</v>
      </c>
      <c r="B744" s="26">
        <v>-81.855000000000004</v>
      </c>
      <c r="C744" s="26">
        <v>25.581833333333332</v>
      </c>
      <c r="D744" s="116">
        <v>43</v>
      </c>
      <c r="E744" s="30" t="s">
        <v>129</v>
      </c>
      <c r="F744" s="31">
        <v>36438</v>
      </c>
      <c r="G744" s="62">
        <v>0.6118055555555556</v>
      </c>
      <c r="H744" s="63">
        <v>28.777999999999999</v>
      </c>
      <c r="I744" s="63">
        <v>35.9465</v>
      </c>
      <c r="J744" s="76">
        <v>1.371</v>
      </c>
      <c r="K744" s="76">
        <v>0.14054399999999986</v>
      </c>
      <c r="M744" s="27">
        <v>6.4000000000000001E-2</v>
      </c>
      <c r="N744" s="34">
        <v>0</v>
      </c>
      <c r="Q744" s="34">
        <v>1.4510000000000001</v>
      </c>
    </row>
    <row r="745" spans="1:17" ht="14" customHeight="1">
      <c r="A745" s="29">
        <v>744</v>
      </c>
      <c r="B745" s="26">
        <v>-82.061000000000007</v>
      </c>
      <c r="C745" s="26">
        <v>26.157499999999999</v>
      </c>
      <c r="D745" s="116">
        <v>38</v>
      </c>
      <c r="E745" s="30" t="s">
        <v>129</v>
      </c>
      <c r="F745" s="31">
        <v>36439</v>
      </c>
      <c r="G745" s="62">
        <v>0.6</v>
      </c>
      <c r="H745" s="63">
        <v>28.04</v>
      </c>
      <c r="I745" s="63">
        <v>33.1815</v>
      </c>
      <c r="J745" s="76">
        <v>0.93659999999999999</v>
      </c>
      <c r="K745" s="76">
        <v>0.46194599999999963</v>
      </c>
      <c r="M745" s="27">
        <v>0.27600000000000002</v>
      </c>
      <c r="N745" s="34">
        <v>0</v>
      </c>
      <c r="Q745" s="34">
        <v>5.702</v>
      </c>
    </row>
    <row r="746" spans="1:17" ht="14" customHeight="1">
      <c r="A746" s="29">
        <v>745</v>
      </c>
      <c r="B746" s="26">
        <v>-81.976166666666671</v>
      </c>
      <c r="C746" s="26">
        <v>26.182666666666666</v>
      </c>
      <c r="D746" s="116">
        <v>37</v>
      </c>
      <c r="E746" s="30" t="s">
        <v>129</v>
      </c>
      <c r="F746" s="31">
        <v>36439</v>
      </c>
      <c r="G746" s="62">
        <v>0.6333333333333333</v>
      </c>
      <c r="H746" s="63">
        <v>28.007999999999999</v>
      </c>
      <c r="I746" s="63">
        <v>32.920999999999999</v>
      </c>
      <c r="J746" s="76">
        <v>0.96599999999999997</v>
      </c>
      <c r="K746" s="76">
        <v>0.41042999999999996</v>
      </c>
      <c r="M746" s="27">
        <v>0.33500000000000002</v>
      </c>
      <c r="N746" s="34">
        <v>0</v>
      </c>
      <c r="Q746" s="34">
        <v>6.1070000000000002</v>
      </c>
    </row>
    <row r="747" spans="1:17" ht="14" customHeight="1">
      <c r="A747" s="29">
        <v>746</v>
      </c>
      <c r="B747" s="26">
        <v>-81.902000000000001</v>
      </c>
      <c r="C747" s="26">
        <v>26.202500000000001</v>
      </c>
      <c r="D747" s="116">
        <v>36</v>
      </c>
      <c r="E747" s="30" t="s">
        <v>129</v>
      </c>
      <c r="F747" s="31">
        <v>36439</v>
      </c>
      <c r="G747" s="62">
        <v>0.66249999999999998</v>
      </c>
      <c r="H747" s="63">
        <v>28.068999999999999</v>
      </c>
      <c r="I747" s="63">
        <v>32.512500000000003</v>
      </c>
      <c r="J747" s="76">
        <v>1.3068</v>
      </c>
      <c r="K747" s="76">
        <v>0.62427599999999983</v>
      </c>
      <c r="M747" s="27">
        <v>0.40400000000000003</v>
      </c>
      <c r="N747" s="34">
        <v>0</v>
      </c>
      <c r="Q747" s="34">
        <v>7.0510000000000002</v>
      </c>
    </row>
    <row r="748" spans="1:17" ht="14" customHeight="1">
      <c r="A748" s="29">
        <v>747</v>
      </c>
      <c r="B748" s="26">
        <v>-81.840333333333334</v>
      </c>
      <c r="C748" s="26">
        <v>26.223166666666668</v>
      </c>
      <c r="D748" s="116">
        <v>35</v>
      </c>
      <c r="E748" s="30" t="s">
        <v>129</v>
      </c>
      <c r="F748" s="31">
        <v>36439</v>
      </c>
      <c r="G748" s="62">
        <v>0.68541666666666667</v>
      </c>
      <c r="H748" s="63">
        <v>28.039000000000001</v>
      </c>
      <c r="I748" s="63">
        <v>32.1905</v>
      </c>
      <c r="J748" s="76">
        <v>2.3231999999999999</v>
      </c>
      <c r="K748" s="76">
        <v>1.0361039999999995</v>
      </c>
      <c r="M748" s="27">
        <v>0.57199999999999995</v>
      </c>
      <c r="N748" s="34">
        <v>0</v>
      </c>
      <c r="Q748" s="34">
        <v>15.081</v>
      </c>
    </row>
    <row r="749" spans="1:17" ht="14" customHeight="1">
      <c r="A749" s="29">
        <v>748</v>
      </c>
      <c r="B749" s="26">
        <v>-81.768000000000001</v>
      </c>
      <c r="C749" s="26">
        <v>25.947833333333332</v>
      </c>
      <c r="D749" s="116">
        <v>34</v>
      </c>
      <c r="E749" s="30" t="s">
        <v>129</v>
      </c>
      <c r="F749" s="31">
        <v>36439</v>
      </c>
      <c r="G749" s="62">
        <v>0.77361111111111114</v>
      </c>
      <c r="H749" s="63">
        <v>28.437000000000001</v>
      </c>
      <c r="I749" s="63">
        <v>32.923999999999999</v>
      </c>
      <c r="J749" s="76"/>
      <c r="K749" s="76"/>
      <c r="M749" s="27">
        <v>0.36</v>
      </c>
      <c r="N749" s="34">
        <v>0.627</v>
      </c>
      <c r="Q749" s="34">
        <v>14.387</v>
      </c>
    </row>
    <row r="750" spans="1:17" ht="14" customHeight="1">
      <c r="A750" s="29">
        <v>749</v>
      </c>
      <c r="B750" s="26">
        <v>-81.799499999999995</v>
      </c>
      <c r="C750" s="26">
        <v>25.911833333333334</v>
      </c>
      <c r="D750" s="116">
        <v>33</v>
      </c>
      <c r="E750" s="30" t="s">
        <v>129</v>
      </c>
      <c r="F750" s="31">
        <v>36439</v>
      </c>
      <c r="G750" s="62">
        <v>0.79027777777777775</v>
      </c>
      <c r="H750" s="63">
        <v>28.056999999999999</v>
      </c>
      <c r="I750" s="63">
        <v>31.177</v>
      </c>
      <c r="J750" s="76">
        <v>3.6882000000000001</v>
      </c>
      <c r="K750" s="76">
        <v>0.87176999999999905</v>
      </c>
      <c r="M750" s="27">
        <v>0.23599999999999999</v>
      </c>
      <c r="N750" s="34">
        <v>0.52300000000000002</v>
      </c>
      <c r="Q750" s="34">
        <v>10.066000000000001</v>
      </c>
    </row>
    <row r="751" spans="1:17" ht="14" customHeight="1">
      <c r="A751" s="29">
        <v>750</v>
      </c>
      <c r="B751" s="26">
        <v>-81.832666666666668</v>
      </c>
      <c r="C751" s="26">
        <v>25.873833333333334</v>
      </c>
      <c r="D751" s="116">
        <v>32</v>
      </c>
      <c r="E751" s="30" t="s">
        <v>129</v>
      </c>
      <c r="F751" s="31">
        <v>36439</v>
      </c>
      <c r="G751" s="62">
        <v>0.80763888888888891</v>
      </c>
      <c r="H751" s="63">
        <v>28.024000000000001</v>
      </c>
      <c r="I751" s="63">
        <v>30.6875</v>
      </c>
      <c r="J751" s="76"/>
      <c r="K751" s="76"/>
      <c r="M751" s="27">
        <v>0.16</v>
      </c>
      <c r="N751" s="34">
        <v>0.38100000000000001</v>
      </c>
      <c r="Q751" s="34">
        <v>0.59499999999999997</v>
      </c>
    </row>
    <row r="752" spans="1:17" ht="14" customHeight="1">
      <c r="A752" s="29">
        <v>751</v>
      </c>
      <c r="B752" s="26">
        <v>-81.944666666666663</v>
      </c>
      <c r="C752" s="26">
        <v>25.742833333333333</v>
      </c>
      <c r="D752" s="116">
        <v>31</v>
      </c>
      <c r="E752" s="30" t="s">
        <v>129</v>
      </c>
      <c r="F752" s="31">
        <v>36439</v>
      </c>
      <c r="G752" s="62">
        <v>0.85833333333333339</v>
      </c>
      <c r="H752" s="63">
        <v>28.277000000000001</v>
      </c>
      <c r="I752" s="63">
        <v>35.191500000000005</v>
      </c>
      <c r="J752" s="76">
        <v>1.5497999999999998</v>
      </c>
      <c r="K752" s="76">
        <v>0.59777999999999998</v>
      </c>
      <c r="M752" s="27">
        <v>0.13300000000000001</v>
      </c>
      <c r="N752" s="34">
        <v>0</v>
      </c>
      <c r="Q752" s="34">
        <v>1.696</v>
      </c>
    </row>
    <row r="753" spans="1:18" ht="14" customHeight="1">
      <c r="A753" s="29">
        <v>752</v>
      </c>
      <c r="B753" s="26">
        <v>-82.075000000000003</v>
      </c>
      <c r="C753" s="26">
        <v>25.572500000000002</v>
      </c>
      <c r="D753" s="116">
        <v>30.5</v>
      </c>
      <c r="E753" s="30" t="s">
        <v>129</v>
      </c>
      <c r="F753" s="31">
        <v>36439</v>
      </c>
      <c r="G753" s="62">
        <v>0.92500000000000004</v>
      </c>
      <c r="H753" s="63">
        <v>28.841000000000001</v>
      </c>
      <c r="I753" s="63">
        <v>36.086500000000001</v>
      </c>
      <c r="J753" s="76"/>
      <c r="K753" s="76"/>
      <c r="M753" s="27">
        <v>0.05</v>
      </c>
      <c r="N753" s="34">
        <v>0</v>
      </c>
      <c r="Q753" s="34">
        <v>0</v>
      </c>
    </row>
    <row r="754" spans="1:18" ht="14" customHeight="1">
      <c r="A754" s="29">
        <v>753</v>
      </c>
      <c r="B754" s="26">
        <v>-82.209166666666661</v>
      </c>
      <c r="C754" s="26">
        <v>25.402166666666666</v>
      </c>
      <c r="D754" s="116">
        <v>30</v>
      </c>
      <c r="E754" s="30" t="s">
        <v>129</v>
      </c>
      <c r="F754" s="31">
        <v>36439</v>
      </c>
      <c r="G754" s="62">
        <v>0.99305555555555547</v>
      </c>
      <c r="H754" s="63">
        <v>28.849</v>
      </c>
      <c r="I754" s="63">
        <v>35.805499999999995</v>
      </c>
      <c r="J754" s="76"/>
      <c r="K754" s="76"/>
      <c r="M754" s="27">
        <v>4.8000000000000001E-2</v>
      </c>
      <c r="N754" s="34">
        <v>0</v>
      </c>
      <c r="Q754" s="34">
        <v>0.32800000000000001</v>
      </c>
    </row>
    <row r="755" spans="1:18" ht="14" customHeight="1">
      <c r="A755" s="29">
        <v>754</v>
      </c>
      <c r="B755" s="26">
        <v>-82.349500000000006</v>
      </c>
      <c r="C755" s="26">
        <v>25.226833333333332</v>
      </c>
      <c r="D755" s="116">
        <v>29.5</v>
      </c>
      <c r="E755" s="30" t="s">
        <v>129</v>
      </c>
      <c r="F755" s="31">
        <v>36440</v>
      </c>
      <c r="G755" s="62">
        <v>6.3194444444444442E-2</v>
      </c>
      <c r="H755" s="63">
        <v>29.018999999999998</v>
      </c>
      <c r="I755" s="63">
        <v>35.442999999999998</v>
      </c>
      <c r="J755" s="76">
        <v>0.29639999999999989</v>
      </c>
      <c r="K755" s="76">
        <v>0.200628</v>
      </c>
      <c r="M755" s="27">
        <v>2.4E-2</v>
      </c>
      <c r="N755" s="34">
        <v>0</v>
      </c>
      <c r="Q755" s="34">
        <v>0</v>
      </c>
    </row>
    <row r="756" spans="1:18" ht="14" customHeight="1">
      <c r="A756" s="29">
        <v>755</v>
      </c>
      <c r="B756" s="26">
        <v>-82.474999999999994</v>
      </c>
      <c r="C756" s="26">
        <v>25.063833333333335</v>
      </c>
      <c r="D756" s="116">
        <v>29</v>
      </c>
      <c r="E756" s="30" t="s">
        <v>129</v>
      </c>
      <c r="F756" s="31">
        <v>36440</v>
      </c>
      <c r="G756" s="62">
        <v>0.12708333333333333</v>
      </c>
      <c r="H756" s="63">
        <v>28.768000000000001</v>
      </c>
      <c r="I756" s="63">
        <v>35.378999999999998</v>
      </c>
      <c r="J756" s="76">
        <v>0.23639999999999997</v>
      </c>
      <c r="K756" s="76">
        <v>0.20882999999999999</v>
      </c>
      <c r="M756" s="27">
        <v>3.7999999999999999E-2</v>
      </c>
      <c r="N756" s="34">
        <v>0</v>
      </c>
      <c r="Q756" s="34">
        <v>1.204</v>
      </c>
    </row>
    <row r="757" spans="1:18" ht="14" customHeight="1">
      <c r="A757" s="29">
        <v>756</v>
      </c>
      <c r="B757" s="26">
        <v>-82.617000000000004</v>
      </c>
      <c r="C757" s="26">
        <v>24.901</v>
      </c>
      <c r="D757" s="116">
        <v>28.5</v>
      </c>
      <c r="E757" s="30" t="s">
        <v>129</v>
      </c>
      <c r="F757" s="31">
        <v>36440</v>
      </c>
      <c r="G757" s="62">
        <v>0.19166666666666665</v>
      </c>
      <c r="H757" s="63">
        <v>28.734000000000002</v>
      </c>
      <c r="I757" s="63">
        <v>35.4985</v>
      </c>
      <c r="J757" s="76">
        <v>0.20879999999999999</v>
      </c>
      <c r="K757" s="76">
        <v>0.17473799999999998</v>
      </c>
      <c r="M757" s="27">
        <v>0</v>
      </c>
      <c r="N757" s="34">
        <v>0</v>
      </c>
      <c r="Q757" s="34">
        <v>0</v>
      </c>
    </row>
    <row r="758" spans="1:18" ht="14" customHeight="1">
      <c r="A758" s="29">
        <v>757</v>
      </c>
      <c r="B758" s="26">
        <v>-82.74933333333334</v>
      </c>
      <c r="C758" s="26">
        <v>24.728833333333334</v>
      </c>
      <c r="D758" s="116">
        <v>28</v>
      </c>
      <c r="E758" s="30" t="s">
        <v>129</v>
      </c>
      <c r="F758" s="31">
        <v>36440</v>
      </c>
      <c r="G758" s="62">
        <v>0.25624999999999998</v>
      </c>
      <c r="H758" s="63">
        <v>28.917000000000002</v>
      </c>
      <c r="I758" s="63">
        <v>35.391499999999994</v>
      </c>
      <c r="J758" s="76">
        <v>0.186</v>
      </c>
      <c r="K758" s="76">
        <v>0.16727399999999998</v>
      </c>
      <c r="M758" s="27">
        <v>4.2000000000000003E-2</v>
      </c>
      <c r="N758" s="34">
        <v>0</v>
      </c>
      <c r="Q758" s="34">
        <v>0</v>
      </c>
    </row>
    <row r="759" spans="1:18" ht="14" customHeight="1">
      <c r="A759" s="29">
        <v>758</v>
      </c>
      <c r="B759" s="26">
        <v>-82.769499999999994</v>
      </c>
      <c r="C759" s="26">
        <v>24.590666666666667</v>
      </c>
      <c r="D759" s="116">
        <v>27</v>
      </c>
      <c r="E759" s="30" t="s">
        <v>129</v>
      </c>
      <c r="F759" s="31">
        <v>36440</v>
      </c>
      <c r="G759" s="62">
        <v>0.30208333333333331</v>
      </c>
      <c r="H759" s="63">
        <v>28.707999999999998</v>
      </c>
      <c r="I759" s="63">
        <v>35.330500000000001</v>
      </c>
      <c r="J759" s="76">
        <v>0.20879999999999996</v>
      </c>
      <c r="K759" s="76">
        <v>0.22770000000000001</v>
      </c>
      <c r="M759" s="27">
        <v>6.0999999999999999E-2</v>
      </c>
      <c r="N759" s="34">
        <v>0</v>
      </c>
      <c r="Q759" s="34">
        <v>0</v>
      </c>
    </row>
    <row r="760" spans="1:18" ht="14" customHeight="1">
      <c r="A760" s="29">
        <v>759</v>
      </c>
      <c r="B760" s="26">
        <v>-82.766333333333336</v>
      </c>
      <c r="C760" s="26">
        <v>24.493333333333332</v>
      </c>
      <c r="D760" s="116">
        <v>26</v>
      </c>
      <c r="E760" s="30" t="s">
        <v>129</v>
      </c>
      <c r="F760" s="31">
        <v>36440</v>
      </c>
      <c r="G760" s="62">
        <v>0.34166666666666662</v>
      </c>
      <c r="H760" s="63">
        <v>28.89</v>
      </c>
      <c r="I760" s="63">
        <v>35.202500000000001</v>
      </c>
      <c r="J760" s="76"/>
      <c r="K760" s="76"/>
      <c r="M760" s="27">
        <v>6.0999999999999999E-2</v>
      </c>
      <c r="N760" s="34">
        <v>0.17899999999999999</v>
      </c>
      <c r="Q760" s="34">
        <v>0.32800000000000001</v>
      </c>
    </row>
    <row r="761" spans="1:18" ht="14" customHeight="1">
      <c r="A761" s="29">
        <v>760</v>
      </c>
      <c r="B761" s="26">
        <v>-82.763666666666666</v>
      </c>
      <c r="C761" s="26">
        <v>24.391833333333334</v>
      </c>
      <c r="D761" s="116">
        <v>25</v>
      </c>
      <c r="E761" s="30" t="s">
        <v>129</v>
      </c>
      <c r="F761" s="31">
        <v>36440</v>
      </c>
      <c r="G761" s="62">
        <v>0.37777777777777777</v>
      </c>
      <c r="H761" s="63">
        <v>28.218</v>
      </c>
      <c r="I761" s="63">
        <v>35.852499999999999</v>
      </c>
      <c r="J761" s="76"/>
      <c r="K761" s="76"/>
      <c r="M761" s="27">
        <v>0</v>
      </c>
      <c r="N761" s="34">
        <v>0</v>
      </c>
      <c r="Q761" s="34">
        <v>0.54700000000000004</v>
      </c>
    </row>
    <row r="762" spans="1:18" ht="14" customHeight="1">
      <c r="A762" s="29">
        <v>761</v>
      </c>
      <c r="B762" s="26">
        <v>-81.822000000000003</v>
      </c>
      <c r="C762" s="26">
        <v>24.454999999999998</v>
      </c>
      <c r="D762" s="116">
        <v>22</v>
      </c>
      <c r="E762" s="30" t="s">
        <v>129</v>
      </c>
      <c r="F762" s="31">
        <v>36441</v>
      </c>
      <c r="G762" s="62">
        <v>0.50694444444444442</v>
      </c>
      <c r="H762" s="63">
        <v>28.866</v>
      </c>
      <c r="I762" s="63">
        <v>35.268000000000001</v>
      </c>
      <c r="J762" s="76">
        <v>0.4403999999999999</v>
      </c>
      <c r="K762" s="76">
        <v>0.25741800000000009</v>
      </c>
      <c r="M762" s="27">
        <v>0.14699999999999999</v>
      </c>
      <c r="N762" s="34">
        <v>0</v>
      </c>
      <c r="Q762" s="34">
        <v>0.76600000000000001</v>
      </c>
    </row>
    <row r="763" spans="1:18" ht="14" customHeight="1">
      <c r="A763" s="29">
        <v>762</v>
      </c>
      <c r="B763" s="26">
        <v>-81.828166666666661</v>
      </c>
      <c r="C763" s="26">
        <v>24.486833333333333</v>
      </c>
      <c r="D763" s="116">
        <v>23</v>
      </c>
      <c r="E763" s="30" t="s">
        <v>129</v>
      </c>
      <c r="F763" s="31">
        <v>36441</v>
      </c>
      <c r="G763" s="62">
        <v>0.52500000000000002</v>
      </c>
      <c r="H763" s="63">
        <v>28.513000000000002</v>
      </c>
      <c r="I763" s="63">
        <v>35.090999999999994</v>
      </c>
      <c r="J763" s="76">
        <v>0.4662</v>
      </c>
      <c r="K763" s="76">
        <v>0.27002999999999994</v>
      </c>
      <c r="M763" s="27">
        <v>6.7000000000000004E-2</v>
      </c>
      <c r="N763" s="34">
        <v>0.23200000000000001</v>
      </c>
      <c r="Q763" s="34">
        <v>0.54700000000000004</v>
      </c>
    </row>
    <row r="764" spans="1:18" ht="14" customHeight="1">
      <c r="A764" s="29">
        <v>763</v>
      </c>
      <c r="B764" s="26">
        <v>-81.828999999999994</v>
      </c>
      <c r="C764" s="26">
        <v>24.537666666666667</v>
      </c>
      <c r="D764" s="116">
        <v>24</v>
      </c>
      <c r="E764" s="30" t="s">
        <v>129</v>
      </c>
      <c r="F764" s="31">
        <v>36441</v>
      </c>
      <c r="G764" s="62">
        <v>0.54722222222222217</v>
      </c>
      <c r="H764" s="63">
        <v>28.07</v>
      </c>
      <c r="I764" s="63">
        <v>34.3035</v>
      </c>
      <c r="J764" s="76">
        <v>0.47519999999999996</v>
      </c>
      <c r="K764" s="76">
        <v>0.35589599999999993</v>
      </c>
      <c r="M764" s="27">
        <v>2.1000000000000001E-2</v>
      </c>
      <c r="N764" s="34">
        <v>0.99399999999999999</v>
      </c>
      <c r="Q764" s="34">
        <v>1.86</v>
      </c>
    </row>
    <row r="765" spans="1:18" ht="14" customHeight="1">
      <c r="A765" s="29">
        <v>764</v>
      </c>
      <c r="B765" s="26">
        <v>-81.421499999999995</v>
      </c>
      <c r="C765" s="26">
        <v>24.609666666666666</v>
      </c>
      <c r="D765" s="116">
        <v>19</v>
      </c>
      <c r="E765" s="30" t="s">
        <v>129</v>
      </c>
      <c r="F765" s="31">
        <v>36442</v>
      </c>
      <c r="G765" s="62">
        <v>0.62361111111111112</v>
      </c>
      <c r="H765" s="63">
        <v>28.001000000000001</v>
      </c>
      <c r="I765" s="63">
        <v>34.367000000000004</v>
      </c>
      <c r="J765" s="76">
        <v>0.62280000000000002</v>
      </c>
      <c r="K765" s="76">
        <v>0.25136399999999992</v>
      </c>
      <c r="M765" s="27">
        <v>0</v>
      </c>
      <c r="N765" s="34">
        <v>1.0920000000000001</v>
      </c>
      <c r="Q765" s="34">
        <v>1.681</v>
      </c>
    </row>
    <row r="766" spans="1:18" ht="14" customHeight="1">
      <c r="A766" s="29">
        <v>765</v>
      </c>
      <c r="B766" s="26">
        <v>-81.417666666666662</v>
      </c>
      <c r="C766" s="26">
        <v>24.574833333333334</v>
      </c>
      <c r="D766" s="116">
        <v>20</v>
      </c>
      <c r="E766" s="30" t="s">
        <v>129</v>
      </c>
      <c r="F766" s="31">
        <v>36442</v>
      </c>
      <c r="G766" s="62">
        <v>0.63958333333333328</v>
      </c>
      <c r="H766" s="63">
        <v>28.294</v>
      </c>
      <c r="I766" s="63">
        <v>34.526499999999999</v>
      </c>
      <c r="J766" s="76"/>
      <c r="K766" s="76"/>
      <c r="M766" s="27">
        <v>0</v>
      </c>
      <c r="N766" s="34">
        <v>0.496</v>
      </c>
      <c r="Q766" s="34">
        <v>1.46</v>
      </c>
    </row>
    <row r="767" spans="1:18" ht="14" customHeight="1">
      <c r="A767" s="29">
        <v>766</v>
      </c>
      <c r="B767" s="26">
        <v>-81.410333333333327</v>
      </c>
      <c r="C767" s="26">
        <v>24.536666666666665</v>
      </c>
      <c r="D767" s="116">
        <v>21</v>
      </c>
      <c r="E767" s="30" t="s">
        <v>129</v>
      </c>
      <c r="F767" s="31">
        <v>36442</v>
      </c>
      <c r="G767" s="62">
        <v>0.66805555555555562</v>
      </c>
      <c r="H767" s="63">
        <v>28.882000000000001</v>
      </c>
      <c r="I767" s="63">
        <v>35.350999999999999</v>
      </c>
      <c r="J767" s="76">
        <v>0.40139999999999998</v>
      </c>
      <c r="K767" s="76">
        <v>0.2399639999999999</v>
      </c>
      <c r="M767" s="27">
        <v>0</v>
      </c>
      <c r="N767" s="34">
        <v>0</v>
      </c>
      <c r="Q767" s="34">
        <v>0.24</v>
      </c>
    </row>
    <row r="768" spans="1:18" ht="14" customHeight="1">
      <c r="A768" s="29">
        <v>767</v>
      </c>
      <c r="B768" s="26">
        <v>-81.405000000000001</v>
      </c>
      <c r="C768" s="26">
        <v>24.454999999999998</v>
      </c>
      <c r="D768" s="116" t="s">
        <v>121</v>
      </c>
      <c r="E768" s="30" t="s">
        <v>129</v>
      </c>
      <c r="F768" s="31">
        <v>36442</v>
      </c>
      <c r="G768" s="62">
        <v>0.71597222222222223</v>
      </c>
      <c r="H768" s="63">
        <v>28.218</v>
      </c>
      <c r="I768" s="63">
        <v>35.700000000000003</v>
      </c>
      <c r="J768" s="76"/>
      <c r="K768" s="76"/>
      <c r="R768" s="32"/>
    </row>
    <row r="769" spans="1:17" ht="14" customHeight="1">
      <c r="A769" s="29">
        <v>768</v>
      </c>
      <c r="B769" s="26">
        <v>-81.410333333333298</v>
      </c>
      <c r="C769" s="26">
        <v>24.425000000000001</v>
      </c>
      <c r="D769" s="116" t="s">
        <v>122</v>
      </c>
      <c r="E769" s="30" t="s">
        <v>129</v>
      </c>
      <c r="F769" s="31">
        <v>36442</v>
      </c>
      <c r="G769" s="62">
        <v>0.74375000000000002</v>
      </c>
      <c r="H769" s="63">
        <v>28.648</v>
      </c>
      <c r="I769" s="63">
        <v>36.087000000000003</v>
      </c>
      <c r="J769" s="76"/>
      <c r="K769" s="76"/>
      <c r="M769" s="27">
        <v>0.151</v>
      </c>
      <c r="N769" s="34">
        <v>0.125</v>
      </c>
      <c r="Q769" s="34">
        <v>2.9540000000000002</v>
      </c>
    </row>
    <row r="770" spans="1:17" ht="14" customHeight="1">
      <c r="A770" s="29">
        <v>769</v>
      </c>
      <c r="B770" s="26">
        <v>-81.181666666666672</v>
      </c>
      <c r="C770" s="26">
        <v>24.598333333333333</v>
      </c>
      <c r="D770" s="116">
        <v>18</v>
      </c>
      <c r="E770" s="30" t="s">
        <v>129</v>
      </c>
      <c r="F770" s="31">
        <v>36442</v>
      </c>
      <c r="G770" s="62">
        <v>0.85555555555555562</v>
      </c>
      <c r="H770" s="63">
        <v>28.855</v>
      </c>
      <c r="I770" s="63">
        <v>35.430499999999995</v>
      </c>
      <c r="J770" s="76"/>
      <c r="K770" s="76"/>
      <c r="M770" s="27">
        <v>0</v>
      </c>
      <c r="N770" s="34">
        <v>0</v>
      </c>
      <c r="Q770" s="34">
        <v>0.628</v>
      </c>
    </row>
    <row r="771" spans="1:17" ht="14" customHeight="1">
      <c r="A771" s="29">
        <v>770</v>
      </c>
      <c r="B771" s="26">
        <v>-81.192999999999998</v>
      </c>
      <c r="C771" s="26">
        <v>24.635333333333332</v>
      </c>
      <c r="D771" s="116">
        <v>17</v>
      </c>
      <c r="E771" s="30" t="s">
        <v>129</v>
      </c>
      <c r="F771" s="31">
        <v>36442</v>
      </c>
      <c r="G771" s="62">
        <v>0.87986111111111109</v>
      </c>
      <c r="H771" s="63">
        <v>28.783999999999999</v>
      </c>
      <c r="I771" s="63">
        <v>35.128</v>
      </c>
      <c r="J771" s="76"/>
      <c r="K771" s="76"/>
      <c r="M771" s="27">
        <v>0</v>
      </c>
      <c r="N771" s="34">
        <v>0</v>
      </c>
      <c r="Q771" s="34">
        <v>2.1800000000000002</v>
      </c>
    </row>
    <row r="772" spans="1:17" ht="14" customHeight="1">
      <c r="A772" s="29">
        <v>771</v>
      </c>
      <c r="B772" s="26">
        <v>-81.204499999999996</v>
      </c>
      <c r="C772" s="26">
        <v>24.674499999999998</v>
      </c>
      <c r="D772" s="116">
        <v>16</v>
      </c>
      <c r="E772" s="30" t="s">
        <v>129</v>
      </c>
      <c r="F772" s="31">
        <v>36442</v>
      </c>
      <c r="G772" s="62">
        <v>0.90277777777777779</v>
      </c>
      <c r="H772" s="63">
        <v>28.675000000000001</v>
      </c>
      <c r="I772" s="63">
        <v>34.194000000000003</v>
      </c>
      <c r="J772" s="76"/>
      <c r="K772" s="76"/>
      <c r="M772" s="27">
        <v>0</v>
      </c>
      <c r="N772" s="34">
        <v>0.107</v>
      </c>
      <c r="Q772" s="34">
        <v>2.0139999999999998</v>
      </c>
    </row>
    <row r="773" spans="1:17" ht="14" customHeight="1">
      <c r="A773" s="29">
        <v>772</v>
      </c>
      <c r="B773" s="26">
        <v>-81.014833333333328</v>
      </c>
      <c r="C773" s="26">
        <v>24.642666666666667</v>
      </c>
      <c r="D773" s="116">
        <v>15</v>
      </c>
      <c r="E773" s="30" t="s">
        <v>129</v>
      </c>
      <c r="F773" s="31">
        <v>36442</v>
      </c>
      <c r="G773" s="62">
        <v>0.96319444444444446</v>
      </c>
      <c r="H773" s="63">
        <v>28.872</v>
      </c>
      <c r="I773" s="63">
        <v>35.494999999999997</v>
      </c>
      <c r="J773" s="76">
        <v>0.47</v>
      </c>
      <c r="K773" s="76">
        <v>0.47</v>
      </c>
      <c r="M773" s="27">
        <v>0</v>
      </c>
      <c r="N773" s="34">
        <v>1.7999999999999999E-2</v>
      </c>
      <c r="Q773" s="34">
        <v>0.96099999999999997</v>
      </c>
    </row>
    <row r="774" spans="1:17" ht="14" customHeight="1">
      <c r="A774" s="29">
        <v>773</v>
      </c>
      <c r="B774" s="26">
        <v>-81.024666666666661</v>
      </c>
      <c r="C774" s="26">
        <v>24.674333333333333</v>
      </c>
      <c r="D774" s="116">
        <v>14</v>
      </c>
      <c r="E774" s="30" t="s">
        <v>129</v>
      </c>
      <c r="F774" s="31">
        <v>36442</v>
      </c>
      <c r="G774" s="62">
        <v>0.98472222222222217</v>
      </c>
      <c r="H774" s="63">
        <v>28.477</v>
      </c>
      <c r="I774" s="63">
        <v>35.240499999999997</v>
      </c>
      <c r="J774" s="76"/>
      <c r="K774" s="76"/>
      <c r="M774" s="27">
        <v>0</v>
      </c>
      <c r="N774" s="34">
        <v>0</v>
      </c>
      <c r="Q774" s="34">
        <v>3.1230000000000002</v>
      </c>
    </row>
    <row r="775" spans="1:17" ht="14" customHeight="1">
      <c r="A775" s="29">
        <v>774</v>
      </c>
      <c r="B775" s="26">
        <v>-81.029666666666671</v>
      </c>
      <c r="C775" s="26">
        <v>24.700833333333332</v>
      </c>
      <c r="D775" s="116">
        <v>13</v>
      </c>
      <c r="E775" s="30" t="s">
        <v>129</v>
      </c>
      <c r="F775" s="31">
        <v>36443</v>
      </c>
      <c r="G775" s="62">
        <v>3.472222222222222E-3</v>
      </c>
      <c r="H775" s="63">
        <v>28.65</v>
      </c>
      <c r="I775" s="63">
        <v>34.694499999999998</v>
      </c>
      <c r="J775" s="76"/>
      <c r="K775" s="76"/>
      <c r="M775" s="27">
        <v>0</v>
      </c>
      <c r="N775" s="34">
        <v>1.248</v>
      </c>
      <c r="Q775" s="34">
        <v>5.1180000000000003</v>
      </c>
    </row>
    <row r="776" spans="1:17" ht="14" customHeight="1">
      <c r="A776" s="29">
        <v>775</v>
      </c>
      <c r="B776" s="26">
        <v>-80.859833333333327</v>
      </c>
      <c r="C776" s="26">
        <v>24.788166666666665</v>
      </c>
      <c r="D776" s="116">
        <v>10</v>
      </c>
      <c r="E776" s="30" t="s">
        <v>129</v>
      </c>
      <c r="F776" s="31">
        <v>36443</v>
      </c>
      <c r="G776" s="62">
        <v>0.59861111111111109</v>
      </c>
      <c r="H776" s="63">
        <v>27.986000000000001</v>
      </c>
      <c r="I776" s="63">
        <v>34.933999999999997</v>
      </c>
      <c r="J776" s="76"/>
      <c r="K776" s="76"/>
      <c r="M776" s="27">
        <v>0</v>
      </c>
      <c r="N776" s="34">
        <v>9.1999999999999998E-2</v>
      </c>
      <c r="Q776" s="34">
        <v>0.46200000000000002</v>
      </c>
    </row>
    <row r="777" spans="1:17" ht="14" customHeight="1">
      <c r="A777" s="29">
        <v>776</v>
      </c>
      <c r="B777" s="26">
        <v>-80.846166666666662</v>
      </c>
      <c r="C777" s="26">
        <v>24.752833333333335</v>
      </c>
      <c r="D777" s="116">
        <v>11</v>
      </c>
      <c r="E777" s="30" t="s">
        <v>129</v>
      </c>
      <c r="F777" s="31">
        <v>36443</v>
      </c>
      <c r="G777" s="62">
        <v>0.61527777777777781</v>
      </c>
      <c r="H777" s="63">
        <v>28.530999999999999</v>
      </c>
      <c r="I777" s="63">
        <v>35.234499999999997</v>
      </c>
      <c r="J777" s="76"/>
      <c r="K777" s="76"/>
      <c r="M777" s="27">
        <v>0</v>
      </c>
      <c r="N777" s="34">
        <v>0</v>
      </c>
      <c r="Q777" s="34">
        <v>2.1800000000000002</v>
      </c>
    </row>
    <row r="778" spans="1:17" ht="14" customHeight="1">
      <c r="A778" s="29">
        <v>777</v>
      </c>
      <c r="B778" s="26">
        <v>-80.829666666666668</v>
      </c>
      <c r="C778" s="26">
        <v>24.713666666666668</v>
      </c>
      <c r="D778" s="116">
        <v>12</v>
      </c>
      <c r="E778" s="30" t="s">
        <v>129</v>
      </c>
      <c r="F778" s="31">
        <v>36443</v>
      </c>
      <c r="G778" s="62">
        <v>0.63402777777777775</v>
      </c>
      <c r="H778" s="63">
        <v>28.68</v>
      </c>
      <c r="I778" s="63">
        <v>35.490499999999997</v>
      </c>
      <c r="J778" s="76"/>
      <c r="K778" s="76"/>
      <c r="M778" s="27">
        <v>0</v>
      </c>
      <c r="N778" s="34">
        <v>3.0000000000000001E-3</v>
      </c>
      <c r="Q778" s="34">
        <v>1.4039999999999999</v>
      </c>
    </row>
    <row r="779" spans="1:17" ht="14" customHeight="1">
      <c r="A779" s="29">
        <v>778</v>
      </c>
      <c r="B779" s="26">
        <v>-80.75533333333334</v>
      </c>
      <c r="C779" s="26">
        <v>24.820166666666665</v>
      </c>
      <c r="D779" s="116">
        <v>7</v>
      </c>
      <c r="E779" s="30" t="s">
        <v>129</v>
      </c>
      <c r="F779" s="31">
        <v>36443</v>
      </c>
      <c r="G779" s="62">
        <v>0.68055555555555547</v>
      </c>
      <c r="H779" s="63">
        <v>28.202999999999999</v>
      </c>
      <c r="I779" s="63">
        <v>35.279499999999999</v>
      </c>
      <c r="J779" s="76"/>
      <c r="K779" s="76"/>
      <c r="M779" s="27">
        <v>2.5999999999999999E-2</v>
      </c>
      <c r="N779" s="34">
        <v>0.13400000000000001</v>
      </c>
      <c r="Q779" s="34">
        <v>1.016</v>
      </c>
    </row>
    <row r="780" spans="1:17" ht="14" customHeight="1">
      <c r="A780" s="29">
        <v>779</v>
      </c>
      <c r="B780" s="26">
        <v>-80.742500000000007</v>
      </c>
      <c r="C780" s="26">
        <v>24.792000000000002</v>
      </c>
      <c r="D780" s="116">
        <v>8</v>
      </c>
      <c r="E780" s="30" t="s">
        <v>129</v>
      </c>
      <c r="F780" s="31">
        <v>36443</v>
      </c>
      <c r="G780" s="62">
        <v>0.69444444444444453</v>
      </c>
      <c r="H780" s="63">
        <v>28.515999999999998</v>
      </c>
      <c r="I780" s="63">
        <v>35.325499999999998</v>
      </c>
      <c r="J780" s="76"/>
      <c r="K780" s="76"/>
      <c r="M780" s="27">
        <v>0</v>
      </c>
      <c r="N780" s="34">
        <v>0</v>
      </c>
      <c r="Q780" s="34">
        <v>0.29599999999999999</v>
      </c>
    </row>
    <row r="781" spans="1:17" ht="14" customHeight="1">
      <c r="A781" s="29">
        <v>780</v>
      </c>
      <c r="B781" s="26">
        <v>-80.724999999999994</v>
      </c>
      <c r="C781" s="26">
        <v>24.762666666666668</v>
      </c>
      <c r="D781" s="116">
        <v>9</v>
      </c>
      <c r="E781" s="30" t="s">
        <v>129</v>
      </c>
      <c r="F781" s="31">
        <v>36443</v>
      </c>
      <c r="G781" s="62">
        <v>0.7104166666666667</v>
      </c>
      <c r="H781" s="63">
        <v>28.641999999999999</v>
      </c>
      <c r="I781" s="63">
        <v>35.608999999999995</v>
      </c>
      <c r="J781" s="76"/>
      <c r="K781" s="76"/>
      <c r="M781" s="27">
        <v>2.1999999999999999E-2</v>
      </c>
      <c r="N781" s="34">
        <v>0</v>
      </c>
      <c r="Q781" s="34">
        <v>1.349</v>
      </c>
    </row>
    <row r="782" spans="1:17" ht="14" customHeight="1">
      <c r="A782" s="29">
        <v>781</v>
      </c>
      <c r="B782" s="26">
        <v>-80.314333333333337</v>
      </c>
      <c r="C782" s="26">
        <v>25.064833333333333</v>
      </c>
      <c r="D782" s="116">
        <v>6</v>
      </c>
      <c r="E782" s="30" t="s">
        <v>129</v>
      </c>
      <c r="F782" s="31">
        <v>36443</v>
      </c>
      <c r="G782" s="62">
        <v>0.8833333333333333</v>
      </c>
      <c r="H782" s="63">
        <v>28.867000000000001</v>
      </c>
      <c r="I782" s="63">
        <v>35.68</v>
      </c>
      <c r="J782" s="76"/>
      <c r="K782" s="76"/>
      <c r="M782" s="27">
        <v>0</v>
      </c>
      <c r="N782" s="34">
        <v>9.7000000000000003E-2</v>
      </c>
      <c r="Q782" s="34">
        <v>1.681</v>
      </c>
    </row>
    <row r="783" spans="1:17" ht="14" customHeight="1">
      <c r="A783" s="29">
        <v>782</v>
      </c>
      <c r="B783" s="26">
        <v>-80.354833333333332</v>
      </c>
      <c r="C783" s="26">
        <v>25.094000000000001</v>
      </c>
      <c r="D783" s="116">
        <v>5</v>
      </c>
      <c r="E783" s="30" t="s">
        <v>129</v>
      </c>
      <c r="F783" s="31">
        <v>36443</v>
      </c>
      <c r="G783" s="62">
        <v>0.90416666666666667</v>
      </c>
      <c r="H783" s="63">
        <v>28.178000000000001</v>
      </c>
      <c r="I783" s="63">
        <v>35.149499999999996</v>
      </c>
      <c r="J783" s="76"/>
      <c r="K783" s="76"/>
      <c r="M783" s="27">
        <v>3.1E-2</v>
      </c>
      <c r="N783" s="34">
        <v>3.5000000000000003E-2</v>
      </c>
      <c r="Q783" s="34">
        <v>0.129</v>
      </c>
    </row>
    <row r="784" spans="1:17" ht="14" customHeight="1">
      <c r="A784" s="29">
        <v>783</v>
      </c>
      <c r="B784" s="26">
        <v>-80.379833333333337</v>
      </c>
      <c r="C784" s="26">
        <v>25.108166666666666</v>
      </c>
      <c r="D784" s="116">
        <v>4</v>
      </c>
      <c r="E784" s="30" t="s">
        <v>129</v>
      </c>
      <c r="F784" s="31">
        <v>36443</v>
      </c>
      <c r="G784" s="62">
        <v>0.9159722222222223</v>
      </c>
      <c r="H784" s="63">
        <v>28.163</v>
      </c>
      <c r="I784" s="63">
        <v>34.424499999999995</v>
      </c>
      <c r="J784" s="76"/>
      <c r="K784" s="76"/>
      <c r="M784" s="27">
        <v>3.5999999999999997E-2</v>
      </c>
      <c r="N784" s="34">
        <v>0</v>
      </c>
      <c r="Q784" s="34">
        <v>0.46200000000000002</v>
      </c>
    </row>
    <row r="785" spans="1:17" ht="14" customHeight="1">
      <c r="A785" s="29">
        <v>784</v>
      </c>
      <c r="B785" s="26">
        <v>-80.084333333333333</v>
      </c>
      <c r="C785" s="26">
        <v>25.644500000000001</v>
      </c>
      <c r="D785" s="116">
        <v>3</v>
      </c>
      <c r="E785" s="30" t="s">
        <v>129</v>
      </c>
      <c r="F785" s="31">
        <v>36444</v>
      </c>
      <c r="G785" s="62">
        <v>0.56805555555555554</v>
      </c>
      <c r="H785" s="63">
        <v>27.893999999999998</v>
      </c>
      <c r="I785" s="63">
        <v>34.92</v>
      </c>
      <c r="J785" s="76"/>
      <c r="K785" s="76"/>
      <c r="M785" s="27">
        <v>3.6999999999999998E-2</v>
      </c>
      <c r="N785" s="34">
        <v>0.23599999999999999</v>
      </c>
      <c r="Q785" s="34">
        <v>0.35099999999999998</v>
      </c>
    </row>
    <row r="786" spans="1:17" ht="14" customHeight="1">
      <c r="A786" s="29">
        <v>785</v>
      </c>
      <c r="B786" s="26">
        <v>-80.104833333333332</v>
      </c>
      <c r="C786" s="26">
        <v>25.645166666666668</v>
      </c>
      <c r="D786" s="117">
        <v>2</v>
      </c>
      <c r="E786" s="35" t="s">
        <v>129</v>
      </c>
      <c r="F786" s="31">
        <v>36444</v>
      </c>
      <c r="G786" s="62">
        <v>0.57777777777777783</v>
      </c>
      <c r="H786" s="63">
        <v>27.878</v>
      </c>
      <c r="I786" s="63">
        <v>34.828000000000003</v>
      </c>
      <c r="J786" s="77"/>
      <c r="K786" s="77"/>
      <c r="L786" s="33"/>
      <c r="M786" s="32">
        <v>3.5000000000000003E-2</v>
      </c>
      <c r="N786" s="33">
        <v>0.309</v>
      </c>
      <c r="P786" s="33"/>
      <c r="Q786" s="33">
        <v>1.349</v>
      </c>
    </row>
    <row r="787" spans="1:17" ht="14" customHeight="1">
      <c r="A787" s="29">
        <v>786</v>
      </c>
      <c r="B787" s="26">
        <v>-80.126166666666663</v>
      </c>
      <c r="C787" s="26">
        <v>25.645333333333333</v>
      </c>
      <c r="D787" s="117">
        <v>1</v>
      </c>
      <c r="E787" s="35" t="s">
        <v>129</v>
      </c>
      <c r="F787" s="31">
        <v>36444</v>
      </c>
      <c r="G787" s="62">
        <v>0.58611111111111114</v>
      </c>
      <c r="H787" s="63">
        <v>27.523</v>
      </c>
      <c r="I787" s="63">
        <v>33.256</v>
      </c>
      <c r="J787" s="77"/>
      <c r="K787" s="77"/>
      <c r="M787" s="27">
        <v>4.9000000000000002E-2</v>
      </c>
      <c r="N787" s="34">
        <v>1.3919999999999999</v>
      </c>
      <c r="P787" s="33"/>
      <c r="Q787" s="34">
        <v>3.2890000000000001</v>
      </c>
    </row>
    <row r="788" spans="1:17" ht="14" customHeight="1">
      <c r="A788" s="29">
        <v>787</v>
      </c>
      <c r="B788" s="26">
        <v>-80.126666666666665</v>
      </c>
      <c r="C788" s="26">
        <v>25.645166666666668</v>
      </c>
      <c r="D788" s="116">
        <v>1</v>
      </c>
      <c r="E788" s="30" t="s">
        <v>129</v>
      </c>
      <c r="F788" s="31">
        <v>36500</v>
      </c>
      <c r="G788" s="62">
        <v>0.59305555555555556</v>
      </c>
      <c r="H788" s="63">
        <v>24.382000000000001</v>
      </c>
      <c r="I788" s="63">
        <v>36.205199999999998</v>
      </c>
      <c r="J788" s="76">
        <v>0.37079999999999991</v>
      </c>
      <c r="K788" s="76">
        <v>0.35211600000000004</v>
      </c>
      <c r="M788" s="27">
        <v>8.6999999999999994E-2</v>
      </c>
      <c r="N788" s="34">
        <v>1.7999999999999999E-2</v>
      </c>
      <c r="Q788" s="34">
        <v>0</v>
      </c>
    </row>
    <row r="789" spans="1:17" ht="14" customHeight="1">
      <c r="A789" s="29">
        <v>788</v>
      </c>
      <c r="B789" s="26">
        <v>-80.103999999999999</v>
      </c>
      <c r="C789" s="26">
        <v>25.645333333333333</v>
      </c>
      <c r="D789" s="116">
        <v>2</v>
      </c>
      <c r="E789" s="30" t="s">
        <v>129</v>
      </c>
      <c r="F789" s="31">
        <v>36500</v>
      </c>
      <c r="G789" s="62">
        <v>0.6069444444444444</v>
      </c>
      <c r="H789" s="63">
        <v>24.837</v>
      </c>
      <c r="I789" s="63">
        <v>36.204999999999998</v>
      </c>
      <c r="J789" s="76">
        <v>0.24900000000000003</v>
      </c>
      <c r="K789" s="76">
        <v>0.26743199999999978</v>
      </c>
      <c r="M789" s="27">
        <v>4.2999999999999997E-2</v>
      </c>
      <c r="N789" s="34">
        <v>4.2000000000000003E-2</v>
      </c>
      <c r="Q789" s="34">
        <v>0</v>
      </c>
    </row>
    <row r="790" spans="1:17" ht="14" customHeight="1">
      <c r="A790" s="29">
        <v>789</v>
      </c>
      <c r="B790" s="26">
        <v>-80.082166666666666</v>
      </c>
      <c r="C790" s="26">
        <v>25.643333333333334</v>
      </c>
      <c r="D790" s="116">
        <v>3</v>
      </c>
      <c r="E790" s="30" t="s">
        <v>129</v>
      </c>
      <c r="F790" s="31">
        <v>36500</v>
      </c>
      <c r="G790" s="62">
        <v>0.62222222222222223</v>
      </c>
      <c r="H790" s="63">
        <v>25.103000000000002</v>
      </c>
      <c r="I790" s="63">
        <v>36.207999999999998</v>
      </c>
      <c r="J790" s="76">
        <v>0.2802</v>
      </c>
      <c r="K790" s="76">
        <v>0.24863999999999997</v>
      </c>
      <c r="M790" s="27">
        <v>2.3E-2</v>
      </c>
      <c r="N790" s="34">
        <v>2.3E-2</v>
      </c>
      <c r="Q790" s="34">
        <v>0</v>
      </c>
    </row>
    <row r="791" spans="1:17" ht="14" customHeight="1">
      <c r="A791" s="29">
        <v>790</v>
      </c>
      <c r="B791" s="26">
        <v>-80.379499999999993</v>
      </c>
      <c r="C791" s="26">
        <v>25.109333333333332</v>
      </c>
      <c r="D791" s="116">
        <v>4</v>
      </c>
      <c r="E791" s="30" t="s">
        <v>129</v>
      </c>
      <c r="F791" s="31">
        <v>36500</v>
      </c>
      <c r="G791" s="62">
        <v>0.8354166666666667</v>
      </c>
      <c r="H791" s="63">
        <v>21.215</v>
      </c>
      <c r="I791" s="63">
        <v>32.930499999999995</v>
      </c>
      <c r="J791" s="76">
        <v>0.61919999999999975</v>
      </c>
      <c r="K791" s="76">
        <v>0.34772400000000003</v>
      </c>
      <c r="M791" s="27">
        <v>2.4E-2</v>
      </c>
      <c r="N791" s="34">
        <v>0</v>
      </c>
      <c r="Q791" s="34">
        <v>0</v>
      </c>
    </row>
    <row r="792" spans="1:17" ht="14" customHeight="1">
      <c r="A792" s="29">
        <v>791</v>
      </c>
      <c r="B792" s="26">
        <v>-80.354166666666671</v>
      </c>
      <c r="C792" s="26">
        <v>25.093</v>
      </c>
      <c r="D792" s="116">
        <v>5</v>
      </c>
      <c r="E792" s="30" t="s">
        <v>129</v>
      </c>
      <c r="F792" s="31">
        <v>36500</v>
      </c>
      <c r="G792" s="62">
        <v>0.85</v>
      </c>
      <c r="H792" s="63">
        <v>23.295999999999999</v>
      </c>
      <c r="I792" s="63">
        <v>36.274000000000001</v>
      </c>
      <c r="J792" s="76">
        <v>0.42120000000000002</v>
      </c>
      <c r="K792" s="76">
        <v>0.25013999999999997</v>
      </c>
      <c r="M792" s="27">
        <v>1.4E-2</v>
      </c>
      <c r="N792" s="34">
        <v>1.2999999999999999E-2</v>
      </c>
      <c r="Q792" s="34">
        <v>0</v>
      </c>
    </row>
    <row r="793" spans="1:17" ht="14" customHeight="1">
      <c r="A793" s="29">
        <v>792</v>
      </c>
      <c r="B793" s="26">
        <v>-80.316000000000003</v>
      </c>
      <c r="C793" s="26">
        <v>25.065666666666665</v>
      </c>
      <c r="D793" s="117">
        <v>6</v>
      </c>
      <c r="E793" s="35" t="s">
        <v>129</v>
      </c>
      <c r="F793" s="31">
        <v>36500</v>
      </c>
      <c r="G793" s="62">
        <v>0.94374999999999998</v>
      </c>
      <c r="H793" s="63">
        <v>25.187999999999999</v>
      </c>
      <c r="I793" s="63">
        <v>36.198</v>
      </c>
      <c r="J793" s="77">
        <v>0.22259999999999996</v>
      </c>
      <c r="K793" s="77">
        <v>0.16455600000000001</v>
      </c>
      <c r="L793" s="33"/>
      <c r="M793" s="32">
        <v>0.111</v>
      </c>
      <c r="N793" s="33">
        <v>5.6000000000000001E-2</v>
      </c>
      <c r="P793" s="33"/>
      <c r="Q793" s="33">
        <v>0</v>
      </c>
    </row>
    <row r="794" spans="1:17" ht="14" customHeight="1">
      <c r="A794" s="29">
        <v>793</v>
      </c>
      <c r="B794" s="26">
        <v>-80.75566666666667</v>
      </c>
      <c r="C794" s="26">
        <v>24.820499999999999</v>
      </c>
      <c r="D794" s="116">
        <v>7</v>
      </c>
      <c r="E794" s="30" t="s">
        <v>129</v>
      </c>
      <c r="F794" s="31">
        <v>36501</v>
      </c>
      <c r="G794" s="62">
        <v>0.53402777777777777</v>
      </c>
      <c r="H794" s="63">
        <v>21.733000000000001</v>
      </c>
      <c r="I794" s="63">
        <v>34.5625</v>
      </c>
      <c r="J794" s="76">
        <v>0.29759999999999998</v>
      </c>
      <c r="K794" s="76">
        <v>0.29862000000000005</v>
      </c>
      <c r="M794" s="27">
        <v>8.7999999999999995E-2</v>
      </c>
      <c r="N794" s="34">
        <v>0.13200000000000001</v>
      </c>
      <c r="Q794" s="34">
        <v>0.32700000000000001</v>
      </c>
    </row>
    <row r="795" spans="1:17" ht="14" customHeight="1">
      <c r="A795" s="29">
        <v>794</v>
      </c>
      <c r="B795" s="26">
        <v>-80.740666666666669</v>
      </c>
      <c r="C795" s="26">
        <v>24.792666666666666</v>
      </c>
      <c r="D795" s="116">
        <v>8</v>
      </c>
      <c r="E795" s="30" t="s">
        <v>129</v>
      </c>
      <c r="F795" s="31">
        <v>36501</v>
      </c>
      <c r="G795" s="62">
        <v>0.54861111111111105</v>
      </c>
      <c r="H795" s="63">
        <v>24.317</v>
      </c>
      <c r="I795" s="63">
        <v>35.0655</v>
      </c>
      <c r="J795" s="76"/>
      <c r="K795" s="76"/>
    </row>
    <row r="796" spans="1:17" ht="14" customHeight="1">
      <c r="A796" s="29">
        <v>795</v>
      </c>
      <c r="B796" s="26">
        <v>-80.723166666666671</v>
      </c>
      <c r="C796" s="26">
        <v>24.76333</v>
      </c>
      <c r="D796" s="116">
        <v>9</v>
      </c>
      <c r="E796" s="30" t="s">
        <v>129</v>
      </c>
      <c r="F796" s="31">
        <v>36501</v>
      </c>
      <c r="G796" s="62">
        <v>0.56319444444444444</v>
      </c>
      <c r="H796" s="63">
        <v>24.841000000000001</v>
      </c>
      <c r="I796" s="63">
        <v>36.221499999999999</v>
      </c>
      <c r="J796" s="76">
        <v>0.26759999999999995</v>
      </c>
      <c r="K796" s="76">
        <v>0.17570400000000003</v>
      </c>
      <c r="M796" s="27">
        <v>5.6000000000000001E-2</v>
      </c>
      <c r="N796" s="34">
        <v>8.5999999999999993E-2</v>
      </c>
      <c r="Q796" s="34">
        <v>0</v>
      </c>
    </row>
    <row r="797" spans="1:17" ht="14" customHeight="1">
      <c r="A797" s="29">
        <v>796</v>
      </c>
      <c r="B797" s="26">
        <v>-80.831500000000005</v>
      </c>
      <c r="C797" s="26">
        <v>24.713833333333334</v>
      </c>
      <c r="D797" s="116">
        <v>12</v>
      </c>
      <c r="E797" s="30" t="s">
        <v>129</v>
      </c>
      <c r="F797" s="31">
        <v>36501</v>
      </c>
      <c r="G797" s="62">
        <v>0.65</v>
      </c>
      <c r="H797" s="63">
        <v>24.846</v>
      </c>
      <c r="I797" s="63">
        <v>36.234000000000002</v>
      </c>
      <c r="J797" s="76">
        <v>0.16500000000000001</v>
      </c>
      <c r="K797" s="76">
        <v>0.21397199999999994</v>
      </c>
      <c r="M797" s="27">
        <v>2.9000000000000001E-2</v>
      </c>
      <c r="N797" s="34">
        <v>0</v>
      </c>
      <c r="Q797" s="34">
        <v>0</v>
      </c>
    </row>
    <row r="798" spans="1:17" ht="14" customHeight="1">
      <c r="A798" s="29">
        <v>797</v>
      </c>
      <c r="B798" s="26">
        <v>-80.846166666666662</v>
      </c>
      <c r="C798" s="26">
        <v>24.754999999999999</v>
      </c>
      <c r="D798" s="116">
        <v>11</v>
      </c>
      <c r="E798" s="30" t="s">
        <v>129</v>
      </c>
      <c r="F798" s="31">
        <v>36501</v>
      </c>
      <c r="G798" s="62">
        <v>0.66805555555555562</v>
      </c>
      <c r="H798" s="63">
        <v>23.123999999999999</v>
      </c>
      <c r="I798" s="63">
        <v>35.924500000000002</v>
      </c>
      <c r="J798" s="76">
        <v>0.33480000000000004</v>
      </c>
      <c r="K798" s="76">
        <v>0.1975559999999999</v>
      </c>
      <c r="M798" s="27">
        <v>3.7999999999999999E-2</v>
      </c>
      <c r="N798" s="34">
        <v>0</v>
      </c>
      <c r="Q798" s="34">
        <v>0.221</v>
      </c>
    </row>
    <row r="799" spans="1:17" ht="14" customHeight="1">
      <c r="A799" s="29">
        <v>798</v>
      </c>
      <c r="B799" s="26">
        <v>-80.859833333333327</v>
      </c>
      <c r="C799" s="26">
        <v>24.787166666666668</v>
      </c>
      <c r="D799" s="116">
        <v>10</v>
      </c>
      <c r="E799" s="30" t="s">
        <v>129</v>
      </c>
      <c r="F799" s="31">
        <v>36501</v>
      </c>
      <c r="G799" s="62">
        <v>0.68541666666666667</v>
      </c>
      <c r="H799" s="63">
        <v>21.673999999999999</v>
      </c>
      <c r="I799" s="63">
        <v>35.027000000000001</v>
      </c>
      <c r="J799" s="76">
        <v>0.49319999999999986</v>
      </c>
      <c r="K799" s="76">
        <v>0.25231200000000009</v>
      </c>
      <c r="M799" s="27">
        <v>5.7000000000000002E-2</v>
      </c>
      <c r="N799" s="34">
        <v>0.09</v>
      </c>
      <c r="Q799" s="34">
        <v>1.016</v>
      </c>
    </row>
    <row r="800" spans="1:17" ht="14" customHeight="1">
      <c r="A800" s="29">
        <v>799</v>
      </c>
      <c r="B800" s="26">
        <v>-81.028329999999997</v>
      </c>
      <c r="C800" s="26">
        <v>24.701333333333334</v>
      </c>
      <c r="D800" s="116">
        <v>13</v>
      </c>
      <c r="E800" s="30" t="s">
        <v>129</v>
      </c>
      <c r="F800" s="31">
        <v>36501</v>
      </c>
      <c r="G800" s="62">
        <v>0.74236111111111114</v>
      </c>
      <c r="H800" s="63">
        <v>22.620999999999999</v>
      </c>
      <c r="I800" s="63">
        <v>35.572000000000003</v>
      </c>
      <c r="J800" s="76">
        <v>0.33479999999999993</v>
      </c>
      <c r="K800" s="76">
        <v>0.16360799999999998</v>
      </c>
      <c r="M800" s="27">
        <v>0</v>
      </c>
      <c r="N800" s="34">
        <v>0.19800000000000001</v>
      </c>
      <c r="Q800" s="34">
        <v>1.44</v>
      </c>
    </row>
    <row r="801" spans="1:17" ht="14" customHeight="1">
      <c r="A801" s="29">
        <v>800</v>
      </c>
      <c r="B801" s="26">
        <v>-81.024000000000001</v>
      </c>
      <c r="C801" s="26">
        <v>24.673000000000002</v>
      </c>
      <c r="D801" s="116">
        <v>14</v>
      </c>
      <c r="E801" s="30" t="s">
        <v>129</v>
      </c>
      <c r="F801" s="31">
        <v>36501</v>
      </c>
      <c r="G801" s="62">
        <v>0.75902777777777775</v>
      </c>
      <c r="H801" s="63">
        <v>23.33</v>
      </c>
      <c r="I801" s="63">
        <v>36.0565</v>
      </c>
      <c r="J801" s="76">
        <v>0.3995999999999999</v>
      </c>
      <c r="K801" s="76">
        <v>0.18334800000000012</v>
      </c>
      <c r="M801" s="27">
        <v>5.6000000000000001E-2</v>
      </c>
      <c r="N801" s="34">
        <v>0.16900000000000001</v>
      </c>
      <c r="Q801" s="34">
        <v>0</v>
      </c>
    </row>
    <row r="802" spans="1:17" ht="14" customHeight="1">
      <c r="A802" s="29">
        <v>801</v>
      </c>
      <c r="B802" s="26">
        <v>-81.016333333333336</v>
      </c>
      <c r="C802" s="26">
        <v>24.644500000000001</v>
      </c>
      <c r="D802" s="116">
        <v>15</v>
      </c>
      <c r="E802" s="30" t="s">
        <v>129</v>
      </c>
      <c r="F802" s="31">
        <v>36501</v>
      </c>
      <c r="G802" s="62">
        <v>0.78055555555555556</v>
      </c>
      <c r="H802" s="63">
        <v>24.922000000000001</v>
      </c>
      <c r="I802" s="63">
        <v>36.216499999999996</v>
      </c>
      <c r="J802" s="76">
        <v>0.19259999999999999</v>
      </c>
      <c r="K802" s="76">
        <v>0.20182800000000012</v>
      </c>
      <c r="M802" s="27">
        <v>0.05</v>
      </c>
      <c r="N802" s="34">
        <v>0</v>
      </c>
      <c r="Q802" s="34">
        <v>0</v>
      </c>
    </row>
    <row r="803" spans="1:17" ht="14" customHeight="1">
      <c r="A803" s="29">
        <v>802</v>
      </c>
      <c r="B803" s="26">
        <v>-81.183499999999995</v>
      </c>
      <c r="C803" s="26">
        <v>24.598833333333332</v>
      </c>
      <c r="D803" s="116">
        <v>18</v>
      </c>
      <c r="E803" s="30" t="s">
        <v>129</v>
      </c>
      <c r="F803" s="31">
        <v>36501</v>
      </c>
      <c r="G803" s="62">
        <v>0.89513888888888893</v>
      </c>
      <c r="H803" s="63">
        <v>24.734999999999999</v>
      </c>
      <c r="I803" s="63">
        <v>36.167499999999997</v>
      </c>
      <c r="J803" s="76">
        <v>0.22739999999999996</v>
      </c>
      <c r="K803" s="76">
        <v>0.14204400000000003</v>
      </c>
      <c r="M803" s="27">
        <v>0.09</v>
      </c>
      <c r="N803" s="34">
        <v>0</v>
      </c>
      <c r="Q803" s="34">
        <v>0</v>
      </c>
    </row>
    <row r="804" spans="1:17" ht="14" customHeight="1">
      <c r="A804" s="29">
        <v>803</v>
      </c>
      <c r="B804" s="26">
        <v>-81.191670000000002</v>
      </c>
      <c r="C804" s="26">
        <v>24.633500000000002</v>
      </c>
      <c r="D804" s="116">
        <v>17</v>
      </c>
      <c r="E804" s="30" t="s">
        <v>129</v>
      </c>
      <c r="F804" s="31">
        <v>36501</v>
      </c>
      <c r="G804" s="62">
        <v>0.91805555555555562</v>
      </c>
      <c r="H804" s="63">
        <v>22.991</v>
      </c>
      <c r="I804" s="63">
        <v>35.573</v>
      </c>
      <c r="J804" s="76">
        <v>0.47460000000000002</v>
      </c>
      <c r="K804" s="76">
        <v>0.21309599999999995</v>
      </c>
      <c r="M804" s="27">
        <v>0.08</v>
      </c>
      <c r="N804" s="34">
        <v>0</v>
      </c>
      <c r="Q804" s="34">
        <v>0.55200000000000005</v>
      </c>
    </row>
    <row r="805" spans="1:17" ht="14" customHeight="1">
      <c r="A805" s="29">
        <v>804</v>
      </c>
      <c r="B805" s="26">
        <v>-81.204333333333338</v>
      </c>
      <c r="C805" s="26">
        <v>24.674333333333333</v>
      </c>
      <c r="D805" s="116">
        <v>16</v>
      </c>
      <c r="E805" s="30" t="s">
        <v>129</v>
      </c>
      <c r="F805" s="31">
        <v>36501</v>
      </c>
      <c r="G805" s="62">
        <v>0.94374999999999998</v>
      </c>
      <c r="H805" s="63">
        <v>21.995000000000001</v>
      </c>
      <c r="I805" s="63">
        <v>32.293999999999997</v>
      </c>
      <c r="J805" s="76">
        <v>0.3468</v>
      </c>
      <c r="K805" s="76">
        <v>0.19405199999999989</v>
      </c>
      <c r="M805" s="27">
        <v>0.104</v>
      </c>
      <c r="N805" s="34">
        <v>8.4000000000000005E-2</v>
      </c>
      <c r="Q805" s="34">
        <v>3.8130000000000002</v>
      </c>
    </row>
    <row r="806" spans="1:17" ht="14" customHeight="1">
      <c r="A806" s="29">
        <v>805</v>
      </c>
      <c r="B806" s="26">
        <v>-81.420833333333334</v>
      </c>
      <c r="C806" s="26">
        <v>24.609833333333334</v>
      </c>
      <c r="D806" s="116">
        <v>19</v>
      </c>
      <c r="E806" s="30" t="s">
        <v>129</v>
      </c>
      <c r="F806" s="31">
        <v>36502</v>
      </c>
      <c r="G806" s="62">
        <v>0.6</v>
      </c>
      <c r="H806" s="63">
        <v>22.553999999999998</v>
      </c>
      <c r="I806" s="63">
        <v>34.661500000000004</v>
      </c>
      <c r="J806" s="76">
        <v>0.54899999999999993</v>
      </c>
      <c r="K806" s="76">
        <v>0.24577199999999991</v>
      </c>
      <c r="M806" s="27">
        <v>8.5000000000000006E-2</v>
      </c>
      <c r="N806" s="34">
        <v>0</v>
      </c>
      <c r="Q806" s="34">
        <v>0.44900000000000001</v>
      </c>
    </row>
    <row r="807" spans="1:17" ht="14" customHeight="1">
      <c r="A807" s="29">
        <v>806</v>
      </c>
      <c r="B807" s="26">
        <v>-81.418499999999995</v>
      </c>
      <c r="C807" s="26">
        <v>24.574833333333334</v>
      </c>
      <c r="D807" s="116">
        <v>20</v>
      </c>
      <c r="E807" s="30" t="s">
        <v>129</v>
      </c>
      <c r="F807" s="31">
        <v>36502</v>
      </c>
      <c r="G807" s="62">
        <v>0.6166666666666667</v>
      </c>
      <c r="H807" s="63">
        <v>22.975000000000001</v>
      </c>
      <c r="I807" s="63">
        <v>35.288499999999999</v>
      </c>
      <c r="J807" s="76">
        <v>0.46679999999999988</v>
      </c>
      <c r="K807" s="76">
        <v>0.25098000000000004</v>
      </c>
      <c r="M807" s="27">
        <v>6.7000000000000004E-2</v>
      </c>
      <c r="N807" s="34">
        <v>0</v>
      </c>
      <c r="Q807" s="34">
        <v>0.29299999999999998</v>
      </c>
    </row>
    <row r="808" spans="1:17" ht="14" customHeight="1">
      <c r="A808" s="29">
        <v>807</v>
      </c>
      <c r="B808" s="26">
        <v>-81.413666666666671</v>
      </c>
      <c r="C808" s="26">
        <v>24.537833333333332</v>
      </c>
      <c r="D808" s="116">
        <v>21</v>
      </c>
      <c r="E808" s="30" t="s">
        <v>129</v>
      </c>
      <c r="F808" s="31">
        <v>36502</v>
      </c>
      <c r="G808" s="62">
        <v>0.63958333333333328</v>
      </c>
      <c r="H808" s="63">
        <v>24.780999999999999</v>
      </c>
      <c r="I808" s="63">
        <v>36.136000000000003</v>
      </c>
      <c r="J808" s="76">
        <v>0.30899999999999994</v>
      </c>
      <c r="K808" s="76">
        <v>0.26416800000000012</v>
      </c>
      <c r="M808" s="27">
        <v>0.03</v>
      </c>
      <c r="N808" s="34">
        <v>0</v>
      </c>
      <c r="Q808" s="34">
        <v>0.44900000000000001</v>
      </c>
    </row>
    <row r="809" spans="1:17" ht="14" customHeight="1">
      <c r="A809" s="29">
        <v>808</v>
      </c>
      <c r="B809" s="26">
        <v>-81.828500000000005</v>
      </c>
      <c r="C809" s="26">
        <v>24.455333333333332</v>
      </c>
      <c r="D809" s="116">
        <v>22</v>
      </c>
      <c r="E809" s="30" t="s">
        <v>129</v>
      </c>
      <c r="F809" s="31">
        <v>36502</v>
      </c>
      <c r="G809" s="62">
        <v>0.77569444444444446</v>
      </c>
      <c r="H809" s="63">
        <v>24.934999999999999</v>
      </c>
      <c r="I809" s="63">
        <v>36.106999999999999</v>
      </c>
      <c r="J809" s="76">
        <v>0.29760000000000003</v>
      </c>
      <c r="K809" s="76">
        <v>0.1927319999999999</v>
      </c>
      <c r="M809" s="27">
        <v>3.5999999999999997E-2</v>
      </c>
      <c r="N809" s="34">
        <v>0</v>
      </c>
      <c r="Q809" s="34">
        <v>0.39700000000000002</v>
      </c>
    </row>
    <row r="810" spans="1:17" ht="14" customHeight="1">
      <c r="A810" s="29">
        <v>809</v>
      </c>
      <c r="B810" s="26">
        <v>-81.829166666666666</v>
      </c>
      <c r="C810" s="26">
        <v>24.486333333333334</v>
      </c>
      <c r="D810" s="116">
        <v>23</v>
      </c>
      <c r="E810" s="30" t="s">
        <v>129</v>
      </c>
      <c r="F810" s="31">
        <v>36502</v>
      </c>
      <c r="G810" s="62">
        <v>0.79236111111111107</v>
      </c>
      <c r="H810" s="63">
        <v>22.943999999999999</v>
      </c>
      <c r="I810" s="63">
        <v>34.997</v>
      </c>
      <c r="J810" s="76">
        <v>0.6018</v>
      </c>
      <c r="K810" s="76">
        <v>0.27878399999999981</v>
      </c>
      <c r="M810" s="27">
        <v>4.7E-2</v>
      </c>
      <c r="N810" s="34">
        <v>0</v>
      </c>
      <c r="Q810" s="34">
        <v>1.587</v>
      </c>
    </row>
    <row r="811" spans="1:17" ht="14" customHeight="1">
      <c r="A811" s="29">
        <v>810</v>
      </c>
      <c r="B811" s="26">
        <v>-81.828833333333336</v>
      </c>
      <c r="C811" s="26">
        <v>24.535833333333333</v>
      </c>
      <c r="D811" s="116">
        <v>24</v>
      </c>
      <c r="E811" s="30" t="s">
        <v>129</v>
      </c>
      <c r="F811" s="31">
        <v>36502</v>
      </c>
      <c r="G811" s="62">
        <v>0.81319444444444444</v>
      </c>
      <c r="H811" s="63">
        <v>22.332999999999998</v>
      </c>
      <c r="I811" s="63">
        <v>34.554000000000002</v>
      </c>
      <c r="J811" s="76">
        <v>0.49979999999999991</v>
      </c>
      <c r="K811" s="76">
        <v>0.35481600000000008</v>
      </c>
      <c r="M811" s="27">
        <v>4.9000000000000002E-2</v>
      </c>
      <c r="N811" s="34">
        <v>0.33500000000000002</v>
      </c>
      <c r="Q811" s="34">
        <v>1.329</v>
      </c>
    </row>
    <row r="812" spans="1:17" ht="14" customHeight="1">
      <c r="A812" s="29">
        <v>811</v>
      </c>
      <c r="B812" s="26">
        <v>-82.768000000000001</v>
      </c>
      <c r="C812" s="26">
        <v>24.393333333333334</v>
      </c>
      <c r="D812" s="116">
        <v>25</v>
      </c>
      <c r="E812" s="30" t="s">
        <v>129</v>
      </c>
      <c r="F812" s="31">
        <v>36503</v>
      </c>
      <c r="G812" s="62">
        <v>0.79374999999999996</v>
      </c>
      <c r="H812" s="63">
        <v>25.849</v>
      </c>
      <c r="I812" s="63">
        <v>36.160499999999999</v>
      </c>
      <c r="J812" s="76">
        <v>0.1104</v>
      </c>
      <c r="K812" s="76">
        <v>0.12356400000000001</v>
      </c>
      <c r="M812" s="27">
        <v>6.2E-2</v>
      </c>
      <c r="N812" s="34">
        <v>0.26100000000000001</v>
      </c>
      <c r="Q812" s="34">
        <v>0</v>
      </c>
    </row>
    <row r="813" spans="1:17" ht="14" customHeight="1">
      <c r="A813" s="29">
        <v>812</v>
      </c>
      <c r="B813" s="26">
        <v>-82.767499999999998</v>
      </c>
      <c r="C813" s="26">
        <v>24.4925</v>
      </c>
      <c r="D813" s="116">
        <v>26</v>
      </c>
      <c r="E813" s="30" t="s">
        <v>129</v>
      </c>
      <c r="F813" s="31">
        <v>36503</v>
      </c>
      <c r="G813" s="62">
        <v>0.83680555555555547</v>
      </c>
      <c r="H813" s="63">
        <v>25.512</v>
      </c>
      <c r="I813" s="63">
        <v>36.086500000000001</v>
      </c>
      <c r="J813" s="76">
        <v>9.9599999999999994E-2</v>
      </c>
      <c r="K813" s="76">
        <v>0.19267200000000007</v>
      </c>
      <c r="M813" s="27">
        <v>5.8999999999999997E-2</v>
      </c>
      <c r="N813" s="34">
        <v>9.0999999999999998E-2</v>
      </c>
      <c r="Q813" s="34">
        <v>0</v>
      </c>
    </row>
    <row r="814" spans="1:17" ht="14" customHeight="1">
      <c r="A814" s="29">
        <v>813</v>
      </c>
      <c r="B814" s="26">
        <v>-82.765333333333331</v>
      </c>
      <c r="C814" s="26">
        <v>24.59</v>
      </c>
      <c r="D814" s="116">
        <v>27</v>
      </c>
      <c r="E814" s="30" t="s">
        <v>129</v>
      </c>
      <c r="F814" s="31">
        <v>36503</v>
      </c>
      <c r="G814" s="62">
        <v>0.87916666666666676</v>
      </c>
      <c r="H814" s="63">
        <v>24.867999999999999</v>
      </c>
      <c r="I814" s="63">
        <v>36.225999999999999</v>
      </c>
      <c r="J814" s="76">
        <v>0.21179999999999996</v>
      </c>
      <c r="K814" s="76">
        <v>0.22544400000000006</v>
      </c>
      <c r="M814" s="27">
        <v>4.9000000000000002E-2</v>
      </c>
      <c r="N814" s="34">
        <v>8.8999999999999996E-2</v>
      </c>
      <c r="Q814" s="34">
        <v>0.19</v>
      </c>
    </row>
    <row r="815" spans="1:17" ht="14" customHeight="1">
      <c r="A815" s="29">
        <v>814</v>
      </c>
      <c r="B815" s="26">
        <v>-82.746166666666667</v>
      </c>
      <c r="C815" s="26">
        <v>24.728833333333334</v>
      </c>
      <c r="D815" s="116">
        <v>28</v>
      </c>
      <c r="E815" s="30" t="s">
        <v>129</v>
      </c>
      <c r="F815" s="31">
        <v>36504</v>
      </c>
      <c r="G815" s="62">
        <v>0.56874999999999998</v>
      </c>
      <c r="H815" s="63">
        <v>24.332000000000001</v>
      </c>
      <c r="I815" s="63">
        <v>36.164000000000001</v>
      </c>
      <c r="J815" s="76">
        <v>0.35579999999999989</v>
      </c>
      <c r="K815" s="76">
        <v>0.20260800000000018</v>
      </c>
    </row>
    <row r="816" spans="1:17" ht="14" customHeight="1">
      <c r="A816" s="29">
        <v>815</v>
      </c>
      <c r="B816" s="26">
        <v>-82.617166666666662</v>
      </c>
      <c r="C816" s="26">
        <v>24.901166666666668</v>
      </c>
      <c r="D816" s="116">
        <v>28.5</v>
      </c>
      <c r="E816" s="30" t="s">
        <v>129</v>
      </c>
      <c r="F816" s="31">
        <v>36504</v>
      </c>
      <c r="G816" s="62">
        <v>0.63541666666666663</v>
      </c>
      <c r="H816" s="63">
        <v>22.870999999999999</v>
      </c>
      <c r="I816" s="63">
        <v>35.174999999999997</v>
      </c>
      <c r="J816" s="76">
        <v>0.42419999999999991</v>
      </c>
      <c r="K816" s="76">
        <v>0.25791599999999992</v>
      </c>
      <c r="M816" s="27">
        <v>6.7000000000000004E-2</v>
      </c>
      <c r="N816" s="34">
        <v>0</v>
      </c>
      <c r="Q816" s="34">
        <v>21.777999999999999</v>
      </c>
    </row>
    <row r="817" spans="1:17" ht="14" customHeight="1">
      <c r="A817" s="29">
        <v>816</v>
      </c>
      <c r="B817" s="26">
        <v>-82.478166666666667</v>
      </c>
      <c r="C817" s="26">
        <v>25.064333333333334</v>
      </c>
      <c r="D817" s="116">
        <v>29</v>
      </c>
      <c r="E817" s="30" t="s">
        <v>129</v>
      </c>
      <c r="F817" s="31">
        <v>36504</v>
      </c>
      <c r="G817" s="62">
        <v>0.69930555555555562</v>
      </c>
      <c r="H817" s="63">
        <v>23.128</v>
      </c>
      <c r="I817" s="63">
        <v>35.548999999999999</v>
      </c>
      <c r="J817" s="76">
        <v>0.48540000000000005</v>
      </c>
      <c r="K817" s="76">
        <v>0.24979199999999982</v>
      </c>
      <c r="M817" s="27">
        <v>3.4000000000000002E-2</v>
      </c>
      <c r="N817" s="34">
        <v>0</v>
      </c>
      <c r="Q817" s="34">
        <v>18.489999999999998</v>
      </c>
    </row>
    <row r="818" spans="1:17" ht="14" customHeight="1">
      <c r="A818" s="29">
        <v>817</v>
      </c>
      <c r="B818" s="26">
        <v>-82.349833333333336</v>
      </c>
      <c r="C818" s="26">
        <v>25.227833333333333</v>
      </c>
      <c r="D818" s="116">
        <v>29.5</v>
      </c>
      <c r="E818" s="30" t="s">
        <v>129</v>
      </c>
      <c r="F818" s="31">
        <v>36504</v>
      </c>
      <c r="G818" s="62">
        <v>0.76249999999999996</v>
      </c>
      <c r="H818" s="63">
        <v>23.263000000000002</v>
      </c>
      <c r="I818" s="63">
        <v>35.983500000000006</v>
      </c>
      <c r="J818" s="76">
        <v>0.64500000000000002</v>
      </c>
      <c r="K818" s="76">
        <v>0.26450399999999963</v>
      </c>
      <c r="M818" s="27">
        <v>3.5999999999999997E-2</v>
      </c>
      <c r="N818" s="34">
        <v>0</v>
      </c>
      <c r="Q818" s="34">
        <v>8.9710000000000001</v>
      </c>
    </row>
    <row r="819" spans="1:17" ht="14" customHeight="1">
      <c r="A819" s="29">
        <v>818</v>
      </c>
      <c r="B819" s="26">
        <v>-82.209833333333336</v>
      </c>
      <c r="C819" s="26">
        <v>25.4025</v>
      </c>
      <c r="D819" s="116">
        <v>30</v>
      </c>
      <c r="E819" s="30" t="s">
        <v>129</v>
      </c>
      <c r="F819" s="31">
        <v>36504</v>
      </c>
      <c r="G819" s="62">
        <v>0.8305555555555556</v>
      </c>
      <c r="H819" s="63">
        <v>22.841000000000001</v>
      </c>
      <c r="I819" s="63">
        <v>36.149500000000003</v>
      </c>
      <c r="J819" s="76">
        <v>0.83879999999999999</v>
      </c>
      <c r="K819" s="76">
        <v>0.28351200000000004</v>
      </c>
      <c r="M819" s="27">
        <v>3.9E-2</v>
      </c>
      <c r="N819" s="34">
        <v>0</v>
      </c>
      <c r="Q819" s="34">
        <v>4.0149999999999997</v>
      </c>
    </row>
    <row r="820" spans="1:17" ht="14" customHeight="1">
      <c r="A820" s="29">
        <v>819</v>
      </c>
      <c r="B820" s="26">
        <v>-82.074333333333328</v>
      </c>
      <c r="C820" s="26">
        <v>25.571666666666665</v>
      </c>
      <c r="D820" s="116">
        <v>30.5</v>
      </c>
      <c r="E820" s="30" t="s">
        <v>129</v>
      </c>
      <c r="F820" s="31">
        <v>36504</v>
      </c>
      <c r="G820" s="62">
        <v>0.89930555555555547</v>
      </c>
      <c r="H820" s="63">
        <v>22.452000000000002</v>
      </c>
      <c r="I820" s="63">
        <v>35.911500000000004</v>
      </c>
      <c r="J820" s="76">
        <v>0.65580000000000016</v>
      </c>
      <c r="K820" s="76">
        <v>0.2619599999999998</v>
      </c>
      <c r="M820" s="27">
        <v>2.8000000000000001E-2</v>
      </c>
      <c r="N820" s="34">
        <v>0</v>
      </c>
      <c r="Q820" s="34">
        <v>1.5129999999999999</v>
      </c>
    </row>
    <row r="821" spans="1:17" ht="14" customHeight="1">
      <c r="A821" s="29">
        <v>820</v>
      </c>
      <c r="B821" s="26">
        <v>-81.942999999999998</v>
      </c>
      <c r="C821" s="26">
        <v>25.742166666666666</v>
      </c>
      <c r="D821" s="116">
        <v>31</v>
      </c>
      <c r="E821" s="30" t="s">
        <v>129</v>
      </c>
      <c r="F821" s="31">
        <v>36504</v>
      </c>
      <c r="G821" s="62">
        <v>0.96597222222222223</v>
      </c>
      <c r="H821" s="63">
        <v>21.96</v>
      </c>
      <c r="I821" s="63">
        <v>35.94</v>
      </c>
      <c r="J821" s="76">
        <v>0.60599999999999998</v>
      </c>
      <c r="K821" s="76">
        <v>0.27819599999999989</v>
      </c>
      <c r="M821" s="27">
        <v>4.2000000000000003E-2</v>
      </c>
      <c r="N821" s="34">
        <v>0</v>
      </c>
      <c r="Q821" s="34">
        <v>0.53200000000000003</v>
      </c>
    </row>
    <row r="822" spans="1:17" ht="14" customHeight="1">
      <c r="A822" s="29">
        <v>821</v>
      </c>
      <c r="B822" s="26">
        <v>-81.833666666666673</v>
      </c>
      <c r="C822" s="26">
        <v>25.873166666666666</v>
      </c>
      <c r="D822" s="116">
        <v>32</v>
      </c>
      <c r="E822" s="30" t="s">
        <v>129</v>
      </c>
      <c r="F822" s="31">
        <v>36505</v>
      </c>
      <c r="G822" s="62">
        <v>1.9444444444444445E-2</v>
      </c>
      <c r="H822" s="63">
        <v>21.623000000000001</v>
      </c>
      <c r="I822" s="63">
        <v>35.415999999999997</v>
      </c>
      <c r="J822" s="76">
        <v>0.69599999999999973</v>
      </c>
      <c r="K822" s="76">
        <v>0.42225600000000019</v>
      </c>
      <c r="M822" s="27">
        <v>4.8000000000000001E-2</v>
      </c>
      <c r="N822" s="34">
        <v>0</v>
      </c>
      <c r="Q822" s="34">
        <v>1.8560000000000001</v>
      </c>
    </row>
    <row r="823" spans="1:17" ht="14" customHeight="1">
      <c r="A823" s="29">
        <v>822</v>
      </c>
      <c r="B823" s="26">
        <v>-81.8</v>
      </c>
      <c r="C823" s="26">
        <v>25.910833333333333</v>
      </c>
      <c r="D823" s="116">
        <v>33</v>
      </c>
      <c r="E823" s="30" t="s">
        <v>129</v>
      </c>
      <c r="F823" s="31">
        <v>36505</v>
      </c>
      <c r="G823" s="62">
        <v>3.7499999999999999E-2</v>
      </c>
      <c r="H823" s="63">
        <v>21.387</v>
      </c>
      <c r="I823" s="63">
        <v>35.153499999999994</v>
      </c>
      <c r="J823" s="76">
        <v>0.73680000000000001</v>
      </c>
      <c r="K823" s="76">
        <v>0.36356399999999961</v>
      </c>
      <c r="M823" s="27">
        <v>0.06</v>
      </c>
      <c r="N823" s="34">
        <v>0</v>
      </c>
      <c r="Q823" s="34">
        <v>1.758</v>
      </c>
    </row>
    <row r="824" spans="1:17" ht="14" customHeight="1">
      <c r="A824" s="29">
        <v>823</v>
      </c>
      <c r="B824" s="26">
        <v>-81.767166666666668</v>
      </c>
      <c r="C824" s="26">
        <v>25.949333333333332</v>
      </c>
      <c r="D824" s="116">
        <v>34</v>
      </c>
      <c r="E824" s="30" t="s">
        <v>129</v>
      </c>
      <c r="F824" s="31">
        <v>36505</v>
      </c>
      <c r="G824" s="62">
        <v>5.5555555555555552E-2</v>
      </c>
      <c r="H824" s="63">
        <v>21.457000000000001</v>
      </c>
      <c r="I824" s="63">
        <v>34.820999999999998</v>
      </c>
      <c r="J824" s="76">
        <v>1.1484000000000001</v>
      </c>
      <c r="K824" s="76">
        <v>0.82607999999999959</v>
      </c>
      <c r="M824" s="27">
        <v>8.8999999999999996E-2</v>
      </c>
      <c r="N824" s="34">
        <v>0</v>
      </c>
      <c r="Q824" s="34">
        <v>7.4989999999999997</v>
      </c>
    </row>
    <row r="825" spans="1:17" ht="14" customHeight="1">
      <c r="A825" s="29">
        <v>824</v>
      </c>
      <c r="B825" s="26">
        <v>-82.058333333333337</v>
      </c>
      <c r="C825" s="26">
        <v>26.158833333333334</v>
      </c>
      <c r="D825" s="116">
        <v>38</v>
      </c>
      <c r="E825" s="30" t="s">
        <v>129</v>
      </c>
      <c r="F825" s="31">
        <v>36505</v>
      </c>
      <c r="G825" s="62">
        <v>0.59791666666666665</v>
      </c>
      <c r="H825" s="63">
        <v>21.404</v>
      </c>
      <c r="I825" s="63">
        <v>36.116</v>
      </c>
      <c r="J825" s="76">
        <v>0.5603999999999999</v>
      </c>
      <c r="K825" s="76">
        <v>0.33744000000000002</v>
      </c>
      <c r="M825" s="27">
        <v>0</v>
      </c>
      <c r="N825" s="34">
        <v>0.06</v>
      </c>
      <c r="Q825" s="34">
        <v>0</v>
      </c>
    </row>
    <row r="826" spans="1:17" ht="14" customHeight="1">
      <c r="A826" s="29">
        <v>825</v>
      </c>
      <c r="B826" s="26">
        <v>-81.976166666666671</v>
      </c>
      <c r="C826" s="26">
        <v>26.183</v>
      </c>
      <c r="D826" s="116">
        <v>37</v>
      </c>
      <c r="E826" s="30" t="s">
        <v>129</v>
      </c>
      <c r="F826" s="31">
        <v>36505</v>
      </c>
      <c r="G826" s="62">
        <v>0.625</v>
      </c>
      <c r="H826" s="63">
        <v>22.210999999999999</v>
      </c>
      <c r="I826" s="63">
        <v>35.782499999999999</v>
      </c>
      <c r="J826" s="76">
        <v>0.80099999999999993</v>
      </c>
      <c r="K826" s="76">
        <v>0.33374399999999976</v>
      </c>
      <c r="M826" s="27">
        <v>4.4999999999999998E-2</v>
      </c>
      <c r="N826" s="34">
        <v>0</v>
      </c>
      <c r="Q826" s="34">
        <v>2.8380000000000001</v>
      </c>
    </row>
    <row r="827" spans="1:17" ht="14" customHeight="1">
      <c r="A827" s="29">
        <v>826</v>
      </c>
      <c r="B827" s="26">
        <v>-81.901833333333329</v>
      </c>
      <c r="C827" s="26">
        <v>26.201499999999999</v>
      </c>
      <c r="D827" s="116">
        <v>36</v>
      </c>
      <c r="E827" s="30" t="s">
        <v>129</v>
      </c>
      <c r="F827" s="31">
        <v>36505</v>
      </c>
      <c r="G827" s="62">
        <v>0.64930555555555558</v>
      </c>
      <c r="H827" s="63">
        <v>21.047000000000001</v>
      </c>
      <c r="I827" s="63">
        <v>35.39</v>
      </c>
      <c r="J827" s="76">
        <v>0.89579999999999993</v>
      </c>
      <c r="K827" s="76">
        <v>0.34499999999999997</v>
      </c>
      <c r="M827" s="27">
        <v>5.7000000000000002E-2</v>
      </c>
      <c r="N827" s="34">
        <v>0</v>
      </c>
      <c r="Q827" s="34">
        <v>5.0949999999999998</v>
      </c>
    </row>
    <row r="828" spans="1:17" ht="14" customHeight="1">
      <c r="A828" s="29">
        <v>827</v>
      </c>
      <c r="B828" s="26">
        <v>-81.841333333333338</v>
      </c>
      <c r="C828" s="26">
        <v>26.222833333333334</v>
      </c>
      <c r="D828" s="116">
        <v>35</v>
      </c>
      <c r="E828" s="30" t="s">
        <v>129</v>
      </c>
      <c r="F828" s="31">
        <v>36505</v>
      </c>
      <c r="G828" s="62">
        <v>0.67013888888888884</v>
      </c>
      <c r="H828" s="63">
        <v>21.117000000000001</v>
      </c>
      <c r="I828" s="63">
        <v>35.290999999999997</v>
      </c>
      <c r="J828" s="76">
        <v>0.87059999999999982</v>
      </c>
      <c r="K828" s="76">
        <v>0.23601600000000006</v>
      </c>
      <c r="M828" s="27">
        <v>7.9000000000000001E-2</v>
      </c>
      <c r="N828" s="34">
        <v>0</v>
      </c>
      <c r="Q828" s="34">
        <v>5.242</v>
      </c>
    </row>
    <row r="829" spans="1:17" ht="14" customHeight="1">
      <c r="A829" s="29">
        <v>828</v>
      </c>
      <c r="B829" s="26">
        <v>-81.480833333333337</v>
      </c>
      <c r="C829" s="26">
        <v>25.783666666666665</v>
      </c>
      <c r="D829" s="116">
        <v>39</v>
      </c>
      <c r="E829" s="30" t="s">
        <v>129</v>
      </c>
      <c r="F829" s="31">
        <v>36506</v>
      </c>
      <c r="G829" s="62">
        <v>0.67222222222222217</v>
      </c>
      <c r="H829" s="63">
        <v>22.661000000000001</v>
      </c>
      <c r="I829" s="63">
        <v>30.1965</v>
      </c>
      <c r="J829" s="76">
        <v>2.96</v>
      </c>
      <c r="K829" s="76">
        <v>1.5676679999999987</v>
      </c>
      <c r="M829" s="27">
        <v>8.2000000000000003E-2</v>
      </c>
      <c r="N829" s="34">
        <v>0.113</v>
      </c>
      <c r="Q829" s="34">
        <v>24.917999999999999</v>
      </c>
    </row>
    <row r="830" spans="1:17" ht="14" customHeight="1">
      <c r="A830" s="29">
        <v>829</v>
      </c>
      <c r="B830" s="26">
        <v>-81.523499999999999</v>
      </c>
      <c r="C830" s="26">
        <v>25.759833333333333</v>
      </c>
      <c r="D830" s="116">
        <v>40</v>
      </c>
      <c r="E830" s="30" t="s">
        <v>129</v>
      </c>
      <c r="F830" s="31">
        <v>36506</v>
      </c>
      <c r="G830" s="62">
        <v>0.6958333333333333</v>
      </c>
      <c r="H830" s="63">
        <v>21.722999999999999</v>
      </c>
      <c r="I830" s="63">
        <v>33.402999999999999</v>
      </c>
      <c r="J830" s="76">
        <v>1.7963999999999998</v>
      </c>
      <c r="K830" s="76">
        <v>0.63862799999999909</v>
      </c>
      <c r="M830" s="27">
        <v>1.2E-2</v>
      </c>
      <c r="N830" s="34">
        <v>0.04</v>
      </c>
      <c r="Q830" s="34">
        <v>20.158999999999999</v>
      </c>
    </row>
    <row r="831" spans="1:17" ht="14" customHeight="1">
      <c r="A831" s="29">
        <v>830</v>
      </c>
      <c r="B831" s="26">
        <v>-81.575166666666661</v>
      </c>
      <c r="C831" s="26">
        <v>25.733000000000001</v>
      </c>
      <c r="D831" s="116">
        <v>41</v>
      </c>
      <c r="E831" s="30" t="s">
        <v>129</v>
      </c>
      <c r="F831" s="31">
        <v>36506</v>
      </c>
      <c r="G831" s="62">
        <v>0.71805555555555556</v>
      </c>
      <c r="H831" s="63">
        <v>21.524000000000001</v>
      </c>
      <c r="I831" s="63">
        <v>34.656500000000001</v>
      </c>
      <c r="J831" s="76">
        <v>2.8757999999999999</v>
      </c>
      <c r="K831" s="76">
        <v>0.91687199999999924</v>
      </c>
      <c r="M831" s="27">
        <v>5.7000000000000002E-2</v>
      </c>
      <c r="N831" s="34">
        <v>0</v>
      </c>
      <c r="Q831" s="34">
        <v>8.6769999999999996</v>
      </c>
    </row>
    <row r="832" spans="1:17" ht="14" customHeight="1">
      <c r="A832" s="29">
        <v>831</v>
      </c>
      <c r="B832" s="26">
        <v>-81.718666666666664</v>
      </c>
      <c r="C832" s="26">
        <v>25.654666666666667</v>
      </c>
      <c r="D832" s="116">
        <v>42</v>
      </c>
      <c r="E832" s="30" t="s">
        <v>129</v>
      </c>
      <c r="F832" s="31">
        <v>36506</v>
      </c>
      <c r="G832" s="62">
        <v>0.77222222222222225</v>
      </c>
      <c r="H832" s="63">
        <v>21.635999999999999</v>
      </c>
      <c r="I832" s="63">
        <v>35.46</v>
      </c>
      <c r="J832" s="76">
        <v>0.84959999999999991</v>
      </c>
      <c r="K832" s="76">
        <v>0.44236799999999998</v>
      </c>
      <c r="M832" s="27">
        <v>3.9E-2</v>
      </c>
      <c r="N832" s="34">
        <v>0</v>
      </c>
      <c r="Q832" s="34">
        <v>0</v>
      </c>
    </row>
    <row r="833" spans="1:17" ht="14" customHeight="1">
      <c r="A833" s="29">
        <v>832</v>
      </c>
      <c r="B833" s="26">
        <v>-81.852500000000006</v>
      </c>
      <c r="C833" s="26">
        <v>25.583333333333332</v>
      </c>
      <c r="D833" s="116">
        <v>43</v>
      </c>
      <c r="E833" s="30" t="s">
        <v>129</v>
      </c>
      <c r="F833" s="31">
        <v>36506</v>
      </c>
      <c r="G833" s="62">
        <v>0.81944444444444453</v>
      </c>
      <c r="H833" s="63">
        <v>22.472999999999999</v>
      </c>
      <c r="I833" s="63">
        <v>35.567500000000003</v>
      </c>
      <c r="J833" s="76">
        <v>0.42119999999999985</v>
      </c>
      <c r="K833" s="76">
        <v>0.21332399999999999</v>
      </c>
      <c r="M833" s="27">
        <v>3.5999999999999997E-2</v>
      </c>
      <c r="N833" s="34">
        <v>0</v>
      </c>
      <c r="Q833" s="34">
        <v>2.5920000000000001</v>
      </c>
    </row>
    <row r="834" spans="1:17" ht="14" customHeight="1">
      <c r="A834" s="29">
        <v>833</v>
      </c>
      <c r="B834" s="26">
        <v>-81.665166666666664</v>
      </c>
      <c r="C834" s="26">
        <v>25.583833333333335</v>
      </c>
      <c r="D834" s="116">
        <v>44</v>
      </c>
      <c r="E834" s="30" t="s">
        <v>129</v>
      </c>
      <c r="F834" s="31">
        <v>36506</v>
      </c>
      <c r="G834" s="62">
        <v>0.87361111111111101</v>
      </c>
      <c r="H834" s="63">
        <v>21.864000000000001</v>
      </c>
      <c r="I834" s="63">
        <v>35.338999999999999</v>
      </c>
      <c r="J834" s="76">
        <v>0.77639999999999998</v>
      </c>
      <c r="K834" s="76">
        <v>0.24529200000000001</v>
      </c>
      <c r="M834" s="27">
        <v>3.6999999999999998E-2</v>
      </c>
      <c r="N834" s="34">
        <v>0</v>
      </c>
      <c r="Q834" s="34">
        <v>2.7890000000000001</v>
      </c>
    </row>
    <row r="835" spans="1:17" ht="14" customHeight="1">
      <c r="A835" s="29">
        <v>834</v>
      </c>
      <c r="B835" s="26">
        <v>-81.469166666666666</v>
      </c>
      <c r="C835" s="26">
        <v>25.583166666666667</v>
      </c>
      <c r="D835" s="116">
        <v>45</v>
      </c>
      <c r="E835" s="30" t="s">
        <v>129</v>
      </c>
      <c r="F835" s="31">
        <v>36506</v>
      </c>
      <c r="G835" s="62">
        <v>0.93194444444444446</v>
      </c>
      <c r="H835" s="63">
        <v>21.718</v>
      </c>
      <c r="I835" s="63">
        <v>34.762999999999998</v>
      </c>
      <c r="J835" s="76">
        <v>1.1339999999999999</v>
      </c>
      <c r="K835" s="76">
        <v>0.62243999999999966</v>
      </c>
      <c r="M835" s="27">
        <v>3.4000000000000002E-2</v>
      </c>
      <c r="N835" s="34">
        <v>0.105</v>
      </c>
      <c r="Q835" s="34">
        <v>6.42</v>
      </c>
    </row>
    <row r="836" spans="1:17" ht="14" customHeight="1">
      <c r="A836" s="29">
        <v>835</v>
      </c>
      <c r="B836" s="26">
        <v>-81.408500000000004</v>
      </c>
      <c r="C836" s="26">
        <v>25.584166666666668</v>
      </c>
      <c r="D836" s="116">
        <v>46</v>
      </c>
      <c r="E836" s="30" t="s">
        <v>129</v>
      </c>
      <c r="F836" s="31">
        <v>36506</v>
      </c>
      <c r="G836" s="62">
        <v>0.95416666666666661</v>
      </c>
      <c r="H836" s="63">
        <v>21.991</v>
      </c>
      <c r="I836" s="63">
        <v>33.995999999999995</v>
      </c>
      <c r="J836" s="76">
        <v>0.71819999999999973</v>
      </c>
      <c r="K836" s="76">
        <v>0.35713199999999995</v>
      </c>
      <c r="M836" s="27">
        <v>3.7999999999999999E-2</v>
      </c>
      <c r="N836" s="34">
        <v>0</v>
      </c>
      <c r="Q836" s="34">
        <v>2.004</v>
      </c>
    </row>
    <row r="837" spans="1:17" ht="14" customHeight="1">
      <c r="A837" s="29">
        <v>836</v>
      </c>
      <c r="B837" s="26">
        <v>-81.36633333333333</v>
      </c>
      <c r="C837" s="26">
        <v>25.583333333333332</v>
      </c>
      <c r="D837" s="116">
        <v>47</v>
      </c>
      <c r="E837" s="30" t="s">
        <v>129</v>
      </c>
      <c r="F837" s="31">
        <v>36506</v>
      </c>
      <c r="G837" s="62">
        <v>0.96944444444444444</v>
      </c>
      <c r="H837" s="63">
        <v>22.042000000000002</v>
      </c>
      <c r="I837" s="63">
        <v>33.132999999999996</v>
      </c>
      <c r="J837" s="76">
        <v>0.76439999999999997</v>
      </c>
      <c r="K837" s="76">
        <v>0.34172399999999969</v>
      </c>
      <c r="M837" s="27">
        <v>2.8000000000000001E-2</v>
      </c>
      <c r="N837" s="34">
        <v>0</v>
      </c>
      <c r="Q837" s="34">
        <v>3.6230000000000002</v>
      </c>
    </row>
    <row r="838" spans="1:17" ht="14" customHeight="1">
      <c r="A838" s="29">
        <v>837</v>
      </c>
      <c r="B838" s="26">
        <v>-81.330333333333328</v>
      </c>
      <c r="C838" s="26">
        <v>25.583500000000001</v>
      </c>
      <c r="D838" s="116">
        <v>48</v>
      </c>
      <c r="E838" s="30" t="s">
        <v>129</v>
      </c>
      <c r="F838" s="31">
        <v>36506</v>
      </c>
      <c r="G838" s="62">
        <v>0.98472222222222217</v>
      </c>
      <c r="H838" s="63">
        <v>21.873999999999999</v>
      </c>
      <c r="I838" s="63">
        <v>32.692999999999998</v>
      </c>
      <c r="J838" s="76">
        <v>0.77699999999999991</v>
      </c>
      <c r="K838" s="76">
        <v>0.47708400000000006</v>
      </c>
      <c r="M838" s="27">
        <v>3.4000000000000002E-2</v>
      </c>
      <c r="N838" s="34">
        <v>4.7E-2</v>
      </c>
      <c r="Q838" s="34">
        <v>7.2539999999999996</v>
      </c>
    </row>
    <row r="839" spans="1:17" ht="14" customHeight="1">
      <c r="A839" s="29">
        <v>838</v>
      </c>
      <c r="B839" s="26">
        <v>-81.292000000000002</v>
      </c>
      <c r="C839" s="26">
        <v>25.582333333333334</v>
      </c>
      <c r="D839" s="116">
        <v>49</v>
      </c>
      <c r="E839" s="30" t="s">
        <v>129</v>
      </c>
      <c r="F839" s="31">
        <v>36507</v>
      </c>
      <c r="G839" s="62">
        <v>2.0833333333333333E-3</v>
      </c>
      <c r="H839" s="63">
        <v>22.244</v>
      </c>
      <c r="I839" s="63">
        <v>31.500500000000002</v>
      </c>
      <c r="J839" s="76">
        <v>0.95939999999999992</v>
      </c>
      <c r="K839" s="76">
        <v>0.6432599999999995</v>
      </c>
      <c r="M839" s="27">
        <v>6.9000000000000006E-2</v>
      </c>
      <c r="N839" s="34">
        <v>0</v>
      </c>
      <c r="Q839" s="34">
        <v>8.8989999999999991</v>
      </c>
    </row>
    <row r="840" spans="1:17" ht="14" customHeight="1">
      <c r="A840" s="29">
        <v>839</v>
      </c>
      <c r="B840" s="26">
        <v>-81.352166666666662</v>
      </c>
      <c r="C840" s="26">
        <v>25.454000000000001</v>
      </c>
      <c r="D840" s="116">
        <v>50</v>
      </c>
      <c r="E840" s="30" t="s">
        <v>129</v>
      </c>
      <c r="F840" s="31">
        <v>36507</v>
      </c>
      <c r="G840" s="62">
        <v>0.53194444444444444</v>
      </c>
      <c r="H840" s="63">
        <v>21.719000000000001</v>
      </c>
      <c r="I840" s="63">
        <v>33.195500000000003</v>
      </c>
      <c r="J840" s="76">
        <v>0.76500000000000001</v>
      </c>
      <c r="K840" s="76">
        <v>0.48963600000000024</v>
      </c>
      <c r="M840" s="27">
        <v>3.7999999999999999E-2</v>
      </c>
      <c r="N840" s="34">
        <v>0</v>
      </c>
      <c r="Q840" s="34">
        <v>8.9960000000000004</v>
      </c>
    </row>
    <row r="841" spans="1:17" ht="14" customHeight="1">
      <c r="A841" s="29">
        <v>840</v>
      </c>
      <c r="B841" s="26">
        <v>-81.30683333333333</v>
      </c>
      <c r="C841" s="26">
        <v>25.453499999999998</v>
      </c>
      <c r="D841" s="116">
        <v>51</v>
      </c>
      <c r="E841" s="30" t="s">
        <v>129</v>
      </c>
      <c r="F841" s="31">
        <v>36507</v>
      </c>
      <c r="G841" s="62">
        <v>0.5493055555555556</v>
      </c>
      <c r="H841" s="63">
        <v>21.815000000000001</v>
      </c>
      <c r="I841" s="63">
        <v>32.576499999999996</v>
      </c>
      <c r="J841" s="76">
        <v>1.3872</v>
      </c>
      <c r="K841" s="76">
        <v>0.54604799999999953</v>
      </c>
      <c r="M841" s="27">
        <v>2.9000000000000001E-2</v>
      </c>
      <c r="N841" s="34">
        <v>0</v>
      </c>
      <c r="Q841" s="34">
        <v>5.7469999999999999</v>
      </c>
    </row>
    <row r="842" spans="1:17" ht="14" customHeight="1">
      <c r="A842" s="29">
        <v>841</v>
      </c>
      <c r="B842" s="26">
        <v>-81.25833333333334</v>
      </c>
      <c r="C842" s="26">
        <v>25.453499999999998</v>
      </c>
      <c r="D842" s="116">
        <v>52</v>
      </c>
      <c r="E842" s="30" t="s">
        <v>129</v>
      </c>
      <c r="F842" s="31">
        <v>36507</v>
      </c>
      <c r="G842" s="62">
        <v>0.56805555555555554</v>
      </c>
      <c r="H842" s="63">
        <v>21.867000000000001</v>
      </c>
      <c r="I842" s="63">
        <v>31.185499999999998</v>
      </c>
      <c r="J842" s="76">
        <v>1.0577999999999999</v>
      </c>
      <c r="K842" s="76">
        <v>0.46131600000000006</v>
      </c>
      <c r="M842" s="27">
        <v>2.4E-2</v>
      </c>
      <c r="N842" s="34">
        <v>0</v>
      </c>
      <c r="Q842" s="34">
        <v>7.008</v>
      </c>
    </row>
    <row r="843" spans="1:17" ht="14" customHeight="1">
      <c r="A843" s="29">
        <v>842</v>
      </c>
      <c r="B843" s="26">
        <v>-81.224166666666662</v>
      </c>
      <c r="C843" s="26">
        <v>25.453499999999998</v>
      </c>
      <c r="D843" s="116">
        <v>53</v>
      </c>
      <c r="E843" s="30" t="s">
        <v>129</v>
      </c>
      <c r="F843" s="31">
        <v>36507</v>
      </c>
      <c r="G843" s="62">
        <v>0.58333333333333337</v>
      </c>
      <c r="H843" s="63">
        <v>22.068000000000001</v>
      </c>
      <c r="I843" s="63">
        <v>29.544499999999999</v>
      </c>
      <c r="J843" s="76">
        <v>0.92520000000000002</v>
      </c>
      <c r="K843" s="76">
        <v>1.1691479999999996</v>
      </c>
      <c r="M843" s="27">
        <v>3.6999999999999998E-2</v>
      </c>
      <c r="N843" s="34">
        <v>5.7000000000000002E-2</v>
      </c>
      <c r="Q843" s="34">
        <v>11.372</v>
      </c>
    </row>
    <row r="844" spans="1:17" ht="14" customHeight="1">
      <c r="A844" s="29">
        <v>843</v>
      </c>
      <c r="B844" s="26">
        <v>-81.151333333333326</v>
      </c>
      <c r="C844" s="26">
        <v>25.344666666666665</v>
      </c>
      <c r="D844" s="116">
        <v>54</v>
      </c>
      <c r="E844" s="30" t="s">
        <v>129</v>
      </c>
      <c r="F844" s="31">
        <v>36507</v>
      </c>
      <c r="G844" s="62">
        <v>0.65347222222222223</v>
      </c>
      <c r="H844" s="63">
        <v>22.428999999999998</v>
      </c>
      <c r="I844" s="63">
        <v>27.405999999999999</v>
      </c>
      <c r="J844" s="76">
        <v>1.5653999999999997</v>
      </c>
      <c r="K844" s="76">
        <v>1.7677079999999994</v>
      </c>
      <c r="M844" s="27">
        <v>7.4999999999999997E-2</v>
      </c>
      <c r="N844" s="34">
        <v>0.72</v>
      </c>
      <c r="Q844" s="34">
        <v>17.241</v>
      </c>
    </row>
    <row r="845" spans="1:17" ht="14" customHeight="1">
      <c r="A845" s="29">
        <v>844</v>
      </c>
      <c r="B845" s="26">
        <v>-81.194500000000005</v>
      </c>
      <c r="C845" s="26">
        <v>25.349666666666668</v>
      </c>
      <c r="D845" s="116">
        <v>55</v>
      </c>
      <c r="E845" s="30" t="s">
        <v>129</v>
      </c>
      <c r="F845" s="31">
        <v>36507</v>
      </c>
      <c r="G845" s="62">
        <v>0.6791666666666667</v>
      </c>
      <c r="H845" s="63">
        <v>22.452999999999999</v>
      </c>
      <c r="I845" s="63">
        <v>29.605499999999999</v>
      </c>
      <c r="J845" s="76">
        <v>2.0363999999999995</v>
      </c>
      <c r="K845" s="76">
        <v>1.2373440000000009</v>
      </c>
      <c r="M845" s="27">
        <v>0</v>
      </c>
      <c r="N845" s="34">
        <v>0</v>
      </c>
      <c r="Q845" s="34">
        <v>8.657</v>
      </c>
    </row>
    <row r="846" spans="1:17" ht="14" customHeight="1">
      <c r="A846" s="29">
        <v>845</v>
      </c>
      <c r="B846" s="26">
        <v>-81.229500000000002</v>
      </c>
      <c r="C846" s="26">
        <v>25.349666666666668</v>
      </c>
      <c r="D846" s="116">
        <v>56</v>
      </c>
      <c r="E846" s="30" t="s">
        <v>129</v>
      </c>
      <c r="F846" s="31">
        <v>36507</v>
      </c>
      <c r="G846" s="62">
        <v>0.69444444444444453</v>
      </c>
      <c r="H846" s="63">
        <v>22.324000000000002</v>
      </c>
      <c r="I846" s="63">
        <v>30.398499999999999</v>
      </c>
      <c r="J846" s="76">
        <v>1.6673999999999998</v>
      </c>
      <c r="K846" s="76">
        <v>0.76069200000000015</v>
      </c>
      <c r="M846" s="27">
        <v>0</v>
      </c>
      <c r="N846" s="34">
        <v>0</v>
      </c>
      <c r="Q846" s="34">
        <v>5.0679999999999996</v>
      </c>
    </row>
    <row r="847" spans="1:17" ht="14" customHeight="1">
      <c r="A847" s="29">
        <v>846</v>
      </c>
      <c r="B847" s="26">
        <v>-81.263999999999996</v>
      </c>
      <c r="C847" s="26">
        <v>25.349833333333333</v>
      </c>
      <c r="D847" s="116">
        <v>57</v>
      </c>
      <c r="E847" s="30" t="s">
        <v>129</v>
      </c>
      <c r="F847" s="31">
        <v>36507</v>
      </c>
      <c r="G847" s="62">
        <v>0.71250000000000002</v>
      </c>
      <c r="H847" s="63">
        <v>22.263999999999999</v>
      </c>
      <c r="I847" s="63">
        <v>31.359500000000001</v>
      </c>
      <c r="J847" s="76">
        <v>1.7622</v>
      </c>
      <c r="K847" s="76">
        <v>0.80644799999999939</v>
      </c>
      <c r="M847" s="27">
        <v>0</v>
      </c>
      <c r="N847" s="34">
        <v>0</v>
      </c>
      <c r="Q847" s="34">
        <v>1.722</v>
      </c>
    </row>
    <row r="848" spans="1:17" ht="14" customHeight="1">
      <c r="A848" s="29">
        <v>847</v>
      </c>
      <c r="B848" s="26">
        <v>-81.652666666666661</v>
      </c>
      <c r="C848" s="26">
        <v>25.165833333333332</v>
      </c>
      <c r="D848" s="116">
        <v>58</v>
      </c>
      <c r="E848" s="30" t="s">
        <v>129</v>
      </c>
      <c r="F848" s="31">
        <v>36507</v>
      </c>
      <c r="G848" s="62">
        <v>0.84513888888888899</v>
      </c>
      <c r="H848" s="63">
        <v>22.536000000000001</v>
      </c>
      <c r="I848" s="63">
        <v>35.534999999999997</v>
      </c>
      <c r="J848" s="76">
        <v>0.52500000000000002</v>
      </c>
      <c r="K848" s="76">
        <v>0.25897199999999987</v>
      </c>
      <c r="M848" s="27">
        <v>0</v>
      </c>
      <c r="N848" s="34">
        <v>0</v>
      </c>
      <c r="Q848" s="34">
        <v>0.89700000000000002</v>
      </c>
    </row>
    <row r="849" spans="1:17" ht="14" customHeight="1">
      <c r="A849" s="29">
        <v>848</v>
      </c>
      <c r="B849" s="26">
        <v>-81.490166666666667</v>
      </c>
      <c r="C849" s="26">
        <v>25.166333333333334</v>
      </c>
      <c r="D849" s="116">
        <v>59</v>
      </c>
      <c r="E849" s="30" t="s">
        <v>129</v>
      </c>
      <c r="F849" s="31">
        <v>36507</v>
      </c>
      <c r="G849" s="62">
        <v>0.8930555555555556</v>
      </c>
      <c r="H849" s="63">
        <v>22.242999999999999</v>
      </c>
      <c r="I849" s="63">
        <v>35.2395</v>
      </c>
      <c r="J849" s="76">
        <v>0.67920000000000003</v>
      </c>
      <c r="K849" s="76">
        <v>0.42096000000000011</v>
      </c>
      <c r="M849" s="27">
        <v>0</v>
      </c>
      <c r="N849" s="34">
        <v>0</v>
      </c>
      <c r="Q849" s="34">
        <v>1.1879999999999999</v>
      </c>
    </row>
    <row r="850" spans="1:17" ht="14" customHeight="1">
      <c r="A850" s="29">
        <v>849</v>
      </c>
      <c r="B850" s="26">
        <v>-81.335499999999996</v>
      </c>
      <c r="C850" s="26">
        <v>25.166666666666668</v>
      </c>
      <c r="D850" s="116">
        <v>60</v>
      </c>
      <c r="E850" s="30" t="s">
        <v>129</v>
      </c>
      <c r="F850" s="31">
        <v>36507</v>
      </c>
      <c r="G850" s="62">
        <v>0.93958333333333333</v>
      </c>
      <c r="H850" s="63">
        <v>22.21</v>
      </c>
      <c r="I850" s="63">
        <v>33.520499999999998</v>
      </c>
      <c r="J850" s="76">
        <v>2.0789999999999993</v>
      </c>
      <c r="K850" s="76">
        <v>2.0058840000000004</v>
      </c>
      <c r="M850" s="27">
        <v>0</v>
      </c>
      <c r="N850" s="34">
        <v>0</v>
      </c>
      <c r="Q850" s="34">
        <v>0</v>
      </c>
    </row>
    <row r="851" spans="1:17" ht="14" customHeight="1">
      <c r="A851" s="29">
        <v>850</v>
      </c>
      <c r="B851" s="26">
        <v>-81.274333333333331</v>
      </c>
      <c r="C851" s="26">
        <v>25.166333333333334</v>
      </c>
      <c r="D851" s="116">
        <v>61</v>
      </c>
      <c r="E851" s="30" t="s">
        <v>129</v>
      </c>
      <c r="F851" s="31">
        <v>36507</v>
      </c>
      <c r="G851" s="62">
        <v>0.9604166666666667</v>
      </c>
      <c r="H851" s="63">
        <v>22.19</v>
      </c>
      <c r="I851" s="63">
        <v>32.527000000000001</v>
      </c>
      <c r="J851" s="76">
        <v>2.5907999999999998</v>
      </c>
      <c r="K851" s="76">
        <v>2.2311479999999992</v>
      </c>
      <c r="M851" s="27">
        <v>0</v>
      </c>
      <c r="N851" s="34">
        <v>0</v>
      </c>
      <c r="Q851" s="34">
        <v>0</v>
      </c>
    </row>
    <row r="852" spans="1:17" ht="14" customHeight="1">
      <c r="A852" s="29">
        <v>851</v>
      </c>
      <c r="B852" s="26">
        <v>-81.234499999999997</v>
      </c>
      <c r="C852" s="26">
        <v>25.166333333333334</v>
      </c>
      <c r="D852" s="116">
        <v>62</v>
      </c>
      <c r="E852" s="30" t="s">
        <v>129</v>
      </c>
      <c r="F852" s="31">
        <v>36507</v>
      </c>
      <c r="G852" s="62">
        <v>0.97569444444444453</v>
      </c>
      <c r="H852" s="63">
        <v>22.51</v>
      </c>
      <c r="I852" s="63">
        <v>31.431000000000001</v>
      </c>
      <c r="J852" s="76">
        <v>2.2157999999999998</v>
      </c>
      <c r="K852" s="76">
        <v>0.96722400000000031</v>
      </c>
      <c r="M852" s="27">
        <v>0</v>
      </c>
      <c r="N852" s="34">
        <v>0</v>
      </c>
      <c r="Q852" s="34">
        <v>0.55800000000000005</v>
      </c>
    </row>
    <row r="853" spans="1:17" ht="14" customHeight="1">
      <c r="A853" s="29">
        <v>852</v>
      </c>
      <c r="B853" s="26">
        <v>-81.199833333333331</v>
      </c>
      <c r="C853" s="26">
        <v>25.166499999999999</v>
      </c>
      <c r="D853" s="116">
        <v>63</v>
      </c>
      <c r="E853" s="30" t="s">
        <v>129</v>
      </c>
      <c r="F853" s="31">
        <v>36507</v>
      </c>
      <c r="G853" s="62">
        <v>0.9902777777777777</v>
      </c>
      <c r="H853" s="63">
        <v>22.492999999999999</v>
      </c>
      <c r="I853" s="63">
        <v>30.849</v>
      </c>
      <c r="J853" s="76">
        <v>2.1359999999999997</v>
      </c>
      <c r="K853" s="76">
        <v>0.94779599999999919</v>
      </c>
      <c r="M853" s="27">
        <v>0</v>
      </c>
      <c r="N853" s="34">
        <v>4.2000000000000003E-2</v>
      </c>
      <c r="Q853" s="34">
        <v>1.4790000000000001</v>
      </c>
    </row>
    <row r="854" spans="1:17" ht="14" customHeight="1">
      <c r="A854" s="29">
        <v>853</v>
      </c>
      <c r="B854" s="26">
        <v>-81.156499999999994</v>
      </c>
      <c r="C854" s="26">
        <v>25.166666666666668</v>
      </c>
      <c r="D854" s="116">
        <v>64</v>
      </c>
      <c r="E854" s="30" t="s">
        <v>129</v>
      </c>
      <c r="F854" s="31">
        <v>36508</v>
      </c>
      <c r="G854" s="62">
        <v>2.1527777777777781E-2</v>
      </c>
      <c r="H854" s="63">
        <v>22.832000000000001</v>
      </c>
      <c r="I854" s="63">
        <v>27.603999999999999</v>
      </c>
      <c r="J854" s="76">
        <v>2.1095999999999995</v>
      </c>
      <c r="K854" s="76">
        <v>0.82522799999999996</v>
      </c>
      <c r="M854" s="27">
        <v>0</v>
      </c>
      <c r="N854" s="34">
        <v>0.37</v>
      </c>
      <c r="Q854" s="34">
        <v>10.063000000000001</v>
      </c>
    </row>
    <row r="855" spans="1:17" ht="14" customHeight="1">
      <c r="A855" s="29">
        <v>854</v>
      </c>
      <c r="B855" s="26">
        <v>-81.093666666666664</v>
      </c>
      <c r="C855" s="26">
        <v>25.101333333333333</v>
      </c>
      <c r="D855" s="116">
        <v>65</v>
      </c>
      <c r="E855" s="30" t="s">
        <v>129</v>
      </c>
      <c r="F855" s="31">
        <v>36508</v>
      </c>
      <c r="G855" s="62">
        <v>0.57152777777777775</v>
      </c>
      <c r="H855" s="63">
        <v>22.914999999999999</v>
      </c>
      <c r="I855" s="63">
        <v>27.666</v>
      </c>
      <c r="J855" s="76">
        <v>3.0492000000000004</v>
      </c>
      <c r="K855" s="76">
        <v>0.89902799999999972</v>
      </c>
      <c r="M855" s="27">
        <v>0</v>
      </c>
      <c r="N855" s="34">
        <v>0.35299999999999998</v>
      </c>
      <c r="Q855" s="34">
        <v>4.7770000000000001</v>
      </c>
    </row>
    <row r="856" spans="1:17" ht="14" customHeight="1">
      <c r="A856" s="29">
        <v>855</v>
      </c>
      <c r="B856" s="26">
        <v>-81.108333333333334</v>
      </c>
      <c r="C856" s="26">
        <v>25.067833333333333</v>
      </c>
      <c r="D856" s="116">
        <v>66</v>
      </c>
      <c r="E856" s="30" t="s">
        <v>129</v>
      </c>
      <c r="F856" s="31">
        <v>36508</v>
      </c>
      <c r="G856" s="62">
        <v>0.58888888888888891</v>
      </c>
      <c r="H856" s="63">
        <v>22.747</v>
      </c>
      <c r="I856" s="63">
        <v>28.1495</v>
      </c>
      <c r="J856" s="76">
        <v>1.6505999999999996</v>
      </c>
      <c r="K856" s="76">
        <v>0.72775200000000018</v>
      </c>
      <c r="M856" s="27">
        <v>0</v>
      </c>
      <c r="N856" s="34">
        <v>0.93500000000000005</v>
      </c>
      <c r="Q856" s="34">
        <v>2.2549999999999999</v>
      </c>
    </row>
    <row r="857" spans="1:17" ht="14" customHeight="1">
      <c r="A857" s="29">
        <v>856</v>
      </c>
      <c r="B857" s="26">
        <v>-81.127499999999998</v>
      </c>
      <c r="C857" s="26">
        <v>25.027833333333334</v>
      </c>
      <c r="D857" s="116">
        <v>67</v>
      </c>
      <c r="E857" s="30" t="s">
        <v>129</v>
      </c>
      <c r="F857" s="31">
        <v>36508</v>
      </c>
      <c r="G857" s="62">
        <v>0.60833333333333328</v>
      </c>
      <c r="H857" s="63">
        <v>22.802</v>
      </c>
      <c r="I857" s="63">
        <v>29.9785</v>
      </c>
      <c r="J857" s="76">
        <v>1.2887999999999997</v>
      </c>
      <c r="K857" s="76">
        <v>0.53489999999999982</v>
      </c>
      <c r="M857" s="27">
        <v>0</v>
      </c>
      <c r="N857" s="34">
        <v>0.56699999999999995</v>
      </c>
      <c r="Q857" s="34">
        <v>3.758</v>
      </c>
    </row>
    <row r="858" spans="1:17" ht="14" customHeight="1">
      <c r="A858" s="29">
        <v>857</v>
      </c>
      <c r="B858" s="26">
        <v>-81.165666666666667</v>
      </c>
      <c r="C858" s="26">
        <v>24.930166666666668</v>
      </c>
      <c r="D858" s="116">
        <v>68</v>
      </c>
      <c r="E858" s="30" t="s">
        <v>129</v>
      </c>
      <c r="F858" s="31">
        <v>36508</v>
      </c>
      <c r="G858" s="62">
        <v>0.64652777777777781</v>
      </c>
      <c r="H858" s="63">
        <v>22.914000000000001</v>
      </c>
      <c r="I858" s="63">
        <v>30.5505</v>
      </c>
      <c r="J858" s="76">
        <v>1.8197999999999996</v>
      </c>
      <c r="K858" s="76">
        <v>3.4870680000000003</v>
      </c>
      <c r="M858" s="27">
        <v>0</v>
      </c>
      <c r="N858" s="34">
        <v>0</v>
      </c>
      <c r="Q858" s="34">
        <v>2.7890000000000001</v>
      </c>
    </row>
    <row r="859" spans="1:17" ht="14" customHeight="1">
      <c r="A859" s="29">
        <v>858</v>
      </c>
      <c r="B859" s="26">
        <v>-81.094666666666669</v>
      </c>
      <c r="C859" s="26">
        <v>24.93</v>
      </c>
      <c r="D859" s="116">
        <v>69</v>
      </c>
      <c r="E859" s="30" t="s">
        <v>129</v>
      </c>
      <c r="F859" s="31">
        <v>36508</v>
      </c>
      <c r="G859" s="62">
        <v>0.67222222222222217</v>
      </c>
      <c r="H859" s="63">
        <v>23.056999999999999</v>
      </c>
      <c r="I859" s="63">
        <v>29.6265</v>
      </c>
      <c r="J859" s="76">
        <v>2.5662000000000003</v>
      </c>
      <c r="K859" s="76">
        <v>3.9197999999999995</v>
      </c>
      <c r="M859" s="27">
        <v>0</v>
      </c>
      <c r="N859" s="34">
        <v>0</v>
      </c>
      <c r="Q859" s="34">
        <v>7.2999999999999995E-2</v>
      </c>
    </row>
    <row r="860" spans="1:17" ht="14" customHeight="1">
      <c r="A860" s="29">
        <v>859</v>
      </c>
      <c r="B860" s="26">
        <v>-81.025000000000006</v>
      </c>
      <c r="C860" s="26">
        <v>24.929666666666666</v>
      </c>
      <c r="D860" s="116">
        <v>70</v>
      </c>
      <c r="E860" s="30" t="s">
        <v>129</v>
      </c>
      <c r="F860" s="31">
        <v>36508</v>
      </c>
      <c r="G860" s="62">
        <v>0.69930555555555562</v>
      </c>
      <c r="H860" s="63">
        <v>23.271000000000001</v>
      </c>
      <c r="I860" s="63">
        <v>28.655000000000001</v>
      </c>
      <c r="J860" s="76">
        <v>3.6761999999999997</v>
      </c>
      <c r="K860" s="76">
        <v>0.64718400000000009</v>
      </c>
      <c r="M860" s="27">
        <v>0</v>
      </c>
      <c r="N860" s="34">
        <v>0.17399999999999999</v>
      </c>
      <c r="Q860" s="34">
        <v>0</v>
      </c>
    </row>
    <row r="861" spans="1:17" ht="14" customHeight="1">
      <c r="A861" s="29">
        <v>860</v>
      </c>
      <c r="B861" s="26">
        <v>-80.963166666666666</v>
      </c>
      <c r="C861" s="26">
        <v>24.929500000000001</v>
      </c>
      <c r="D861" s="116">
        <v>71</v>
      </c>
      <c r="E861" s="30" t="s">
        <v>129</v>
      </c>
      <c r="F861" s="31">
        <v>36508</v>
      </c>
      <c r="G861" s="62">
        <v>0.72361111111111109</v>
      </c>
      <c r="H861" s="63">
        <v>23.257000000000001</v>
      </c>
      <c r="I861" s="63">
        <v>28.762999999999998</v>
      </c>
      <c r="J861" s="76">
        <v>2.9879999999999995</v>
      </c>
      <c r="K861" s="76">
        <v>0.35822400000000099</v>
      </c>
      <c r="M861" s="27">
        <v>0</v>
      </c>
      <c r="N861" s="34">
        <v>0.13300000000000001</v>
      </c>
      <c r="Q861" s="34">
        <v>2.4E-2</v>
      </c>
    </row>
    <row r="862" spans="1:17" ht="14" customHeight="1">
      <c r="A862" s="29">
        <v>861</v>
      </c>
      <c r="B862" s="26">
        <v>-80.963999999999999</v>
      </c>
      <c r="C862" s="26">
        <v>24.93</v>
      </c>
      <c r="D862" s="86">
        <v>71</v>
      </c>
      <c r="E862" s="39" t="s">
        <v>129</v>
      </c>
      <c r="F862" s="31">
        <v>36572</v>
      </c>
      <c r="G862" s="62">
        <v>1.2500000000000001E-2</v>
      </c>
      <c r="H862" s="63">
        <v>21.9</v>
      </c>
      <c r="I862" s="63">
        <v>30.993500000000001</v>
      </c>
    </row>
    <row r="863" spans="1:17" ht="14" customHeight="1">
      <c r="A863" s="29">
        <v>862</v>
      </c>
      <c r="B863" s="26">
        <v>-81.026330000000002</v>
      </c>
      <c r="C863" s="26">
        <v>24.928000000000001</v>
      </c>
      <c r="D863" s="86">
        <v>70</v>
      </c>
      <c r="E863" s="39" t="s">
        <v>129</v>
      </c>
      <c r="F863" s="31">
        <v>36572</v>
      </c>
      <c r="G863" s="62">
        <v>4.4444444444444446E-2</v>
      </c>
      <c r="H863" s="63">
        <v>21.815000000000001</v>
      </c>
      <c r="I863" s="63">
        <v>32.585999999999999</v>
      </c>
    </row>
    <row r="864" spans="1:17" ht="14" customHeight="1">
      <c r="A864" s="29">
        <v>863</v>
      </c>
      <c r="B864" s="26">
        <v>-81.095169999999996</v>
      </c>
      <c r="C864" s="26">
        <v>24.929670000000002</v>
      </c>
      <c r="D864" s="116">
        <v>69</v>
      </c>
      <c r="E864" s="30" t="s">
        <v>129</v>
      </c>
      <c r="F864" s="31">
        <v>36572</v>
      </c>
      <c r="G864" s="62">
        <v>7.4305555555555555E-2</v>
      </c>
      <c r="H864" s="63">
        <v>21</v>
      </c>
      <c r="I864" s="63">
        <v>32.770499999999998</v>
      </c>
      <c r="J864" s="76"/>
      <c r="K864" s="76"/>
    </row>
    <row r="865" spans="1:16" ht="14" customHeight="1">
      <c r="A865" s="29">
        <v>864</v>
      </c>
      <c r="B865" s="26">
        <v>-81.165999999999997</v>
      </c>
      <c r="C865" s="26">
        <v>24.930669999999999</v>
      </c>
      <c r="D865" s="116">
        <v>68</v>
      </c>
      <c r="E865" s="30" t="s">
        <v>129</v>
      </c>
      <c r="F865" s="31">
        <v>36572</v>
      </c>
      <c r="G865" s="62">
        <v>0.10833333333333334</v>
      </c>
      <c r="H865" s="63">
        <v>20.9</v>
      </c>
      <c r="I865" s="63">
        <v>33.704499999999996</v>
      </c>
      <c r="J865" s="76"/>
      <c r="K865" s="76"/>
    </row>
    <row r="866" spans="1:16" ht="14" customHeight="1">
      <c r="A866" s="29">
        <v>865</v>
      </c>
      <c r="B866" s="26">
        <v>-81.126999999999995</v>
      </c>
      <c r="C866" s="26">
        <v>25.03</v>
      </c>
      <c r="D866" s="116">
        <v>67</v>
      </c>
      <c r="E866" s="30" t="s">
        <v>129</v>
      </c>
      <c r="F866" s="31">
        <v>36572</v>
      </c>
      <c r="G866" s="62">
        <v>0.54166666666666663</v>
      </c>
      <c r="H866" s="63">
        <v>21</v>
      </c>
      <c r="I866" s="63">
        <v>32.135499999999993</v>
      </c>
      <c r="J866" s="76"/>
      <c r="K866" s="76"/>
    </row>
    <row r="867" spans="1:16" ht="14" customHeight="1">
      <c r="A867" s="29">
        <v>866</v>
      </c>
      <c r="B867" s="26">
        <v>-81.109499999999997</v>
      </c>
      <c r="C867" s="26">
        <v>25.068670000000001</v>
      </c>
      <c r="D867" s="116">
        <v>66</v>
      </c>
      <c r="E867" s="30" t="s">
        <v>129</v>
      </c>
      <c r="F867" s="31">
        <v>36572</v>
      </c>
      <c r="G867" s="62">
        <v>0.55902777777777779</v>
      </c>
      <c r="H867" s="63">
        <v>21.4</v>
      </c>
      <c r="I867" s="63">
        <v>30.426500000000001</v>
      </c>
      <c r="J867" s="76"/>
      <c r="K867" s="76"/>
    </row>
    <row r="868" spans="1:16" ht="14" customHeight="1">
      <c r="A868" s="29">
        <v>867</v>
      </c>
      <c r="B868" s="26">
        <v>-81.094499999999996</v>
      </c>
      <c r="C868" s="26">
        <v>25.099830000000001</v>
      </c>
      <c r="D868" s="116">
        <v>65</v>
      </c>
      <c r="E868" s="30" t="s">
        <v>129</v>
      </c>
      <c r="F868" s="31">
        <v>36572</v>
      </c>
      <c r="G868" s="62">
        <v>0.57638888888888895</v>
      </c>
      <c r="H868" s="63">
        <v>22.4</v>
      </c>
      <c r="I868" s="63">
        <v>30.552999999999997</v>
      </c>
      <c r="J868" s="76"/>
      <c r="K868" s="76"/>
    </row>
    <row r="869" spans="1:16" ht="14" customHeight="1">
      <c r="A869" s="29">
        <v>868</v>
      </c>
      <c r="B869" s="26">
        <v>-81.157169999999994</v>
      </c>
      <c r="C869" s="26">
        <v>25.166499999999999</v>
      </c>
      <c r="D869" s="116">
        <v>64</v>
      </c>
      <c r="E869" s="30" t="s">
        <v>129</v>
      </c>
      <c r="F869" s="31">
        <v>36572</v>
      </c>
      <c r="G869" s="62">
        <v>0.60972222222222217</v>
      </c>
      <c r="H869" s="63">
        <v>21.3</v>
      </c>
      <c r="I869" s="63">
        <v>30.704499999999999</v>
      </c>
      <c r="J869" s="76"/>
      <c r="K869" s="76"/>
    </row>
    <row r="870" spans="1:16" ht="14" customHeight="1">
      <c r="A870" s="29">
        <v>869</v>
      </c>
      <c r="B870" s="26">
        <v>-81.199669999999998</v>
      </c>
      <c r="C870" s="26">
        <v>25.166499999999999</v>
      </c>
      <c r="D870" s="116">
        <v>63</v>
      </c>
      <c r="E870" s="30" t="s">
        <v>129</v>
      </c>
      <c r="F870" s="31">
        <v>36572</v>
      </c>
      <c r="G870" s="62">
        <v>0.63124999999999998</v>
      </c>
      <c r="H870" s="63">
        <v>20.5</v>
      </c>
      <c r="I870" s="63">
        <v>32.424500000000002</v>
      </c>
      <c r="J870" s="76"/>
      <c r="K870" s="76"/>
    </row>
    <row r="871" spans="1:16" ht="14" customHeight="1">
      <c r="A871" s="29">
        <v>870</v>
      </c>
      <c r="B871" s="26">
        <v>-81.236170000000001</v>
      </c>
      <c r="C871" s="26">
        <v>25.16667</v>
      </c>
      <c r="D871" s="116">
        <v>62</v>
      </c>
      <c r="E871" s="30" t="s">
        <v>129</v>
      </c>
      <c r="F871" s="31">
        <v>36572</v>
      </c>
      <c r="G871" s="62">
        <v>0.66111111111111109</v>
      </c>
      <c r="H871" s="63">
        <v>20.5</v>
      </c>
      <c r="I871" s="63">
        <v>33.475000000000001</v>
      </c>
      <c r="J871" s="76"/>
      <c r="K871" s="76"/>
    </row>
    <row r="872" spans="1:16" ht="14" customHeight="1">
      <c r="A872" s="29">
        <v>871</v>
      </c>
      <c r="B872" s="26">
        <v>-81.275170000000003</v>
      </c>
      <c r="C872" s="26">
        <v>25.166170000000001</v>
      </c>
      <c r="D872" s="116">
        <v>61</v>
      </c>
      <c r="E872" s="30" t="s">
        <v>129</v>
      </c>
      <c r="F872" s="31">
        <v>36572</v>
      </c>
      <c r="G872" s="62">
        <v>0.67569444444444438</v>
      </c>
      <c r="H872" s="63">
        <v>20.3</v>
      </c>
      <c r="I872" s="63">
        <v>34.172499999999999</v>
      </c>
      <c r="J872" s="76"/>
      <c r="K872" s="76"/>
    </row>
    <row r="873" spans="1:16" ht="14" customHeight="1">
      <c r="A873" s="29">
        <v>872</v>
      </c>
      <c r="B873" s="26">
        <v>-81.334999999999994</v>
      </c>
      <c r="C873" s="26">
        <v>25.166499999999999</v>
      </c>
      <c r="D873" s="116">
        <v>60</v>
      </c>
      <c r="E873" s="30" t="s">
        <v>129</v>
      </c>
      <c r="F873" s="31">
        <v>36572</v>
      </c>
      <c r="G873" s="62">
        <v>0.70138888888888884</v>
      </c>
      <c r="H873" s="63">
        <v>20.399999999999999</v>
      </c>
      <c r="I873" s="63">
        <v>35.066500000000005</v>
      </c>
      <c r="J873" s="76"/>
      <c r="K873" s="76"/>
    </row>
    <row r="874" spans="1:16" ht="14" customHeight="1">
      <c r="A874" s="29">
        <v>873</v>
      </c>
      <c r="B874" s="26">
        <v>-81.489999999999995</v>
      </c>
      <c r="C874" s="26">
        <v>25.16667</v>
      </c>
      <c r="D874" s="116">
        <v>59</v>
      </c>
      <c r="E874" s="30" t="s">
        <v>129</v>
      </c>
      <c r="F874" s="31">
        <v>36572</v>
      </c>
      <c r="G874" s="62">
        <v>0.74375000000000002</v>
      </c>
      <c r="H874" s="63">
        <v>20.8</v>
      </c>
      <c r="I874" s="63">
        <v>35.579499999999996</v>
      </c>
      <c r="J874" s="76"/>
      <c r="K874" s="76"/>
    </row>
    <row r="875" spans="1:16" ht="14" customHeight="1">
      <c r="A875" s="29">
        <v>874</v>
      </c>
      <c r="B875" s="26">
        <v>-81.655000000000001</v>
      </c>
      <c r="C875" s="26">
        <v>25.166</v>
      </c>
      <c r="D875" s="116">
        <v>58</v>
      </c>
      <c r="E875" s="30" t="s">
        <v>129</v>
      </c>
      <c r="F875" s="31">
        <v>36572</v>
      </c>
      <c r="G875" s="62">
        <v>0.78472222222222221</v>
      </c>
      <c r="H875" s="63">
        <v>20.6</v>
      </c>
      <c r="I875" s="63">
        <v>36.399500000000003</v>
      </c>
      <c r="J875" s="76"/>
      <c r="K875" s="76"/>
    </row>
    <row r="876" spans="1:16" ht="14" customHeight="1">
      <c r="A876" s="29">
        <v>875</v>
      </c>
      <c r="B876" s="26">
        <v>-81.262169999999998</v>
      </c>
      <c r="C876" s="26">
        <v>25.350999999999999</v>
      </c>
      <c r="D876" s="116">
        <v>57</v>
      </c>
      <c r="E876" s="30" t="s">
        <v>129</v>
      </c>
      <c r="F876" s="31">
        <v>36572</v>
      </c>
      <c r="G876" s="62">
        <v>0.91805555555555562</v>
      </c>
      <c r="H876" s="63">
        <v>22</v>
      </c>
      <c r="I876" s="63">
        <v>33.897500000000001</v>
      </c>
      <c r="J876" s="76"/>
      <c r="K876" s="76"/>
    </row>
    <row r="877" spans="1:16" ht="14" customHeight="1">
      <c r="A877" s="29">
        <v>876</v>
      </c>
      <c r="B877" s="26">
        <v>-81.226500000000001</v>
      </c>
      <c r="C877" s="26">
        <v>25.349170000000001</v>
      </c>
      <c r="D877" s="116">
        <v>56</v>
      </c>
      <c r="E877" s="30" t="s">
        <v>129</v>
      </c>
      <c r="F877" s="31">
        <v>36572</v>
      </c>
      <c r="G877" s="62">
        <v>0.93333333333333324</v>
      </c>
      <c r="H877" s="23">
        <v>22.4</v>
      </c>
      <c r="I877" s="23">
        <v>33.3645</v>
      </c>
      <c r="K877" s="76"/>
      <c r="M877" s="34"/>
      <c r="N877" s="27"/>
      <c r="O877" s="34"/>
      <c r="P877" s="32"/>
    </row>
    <row r="878" spans="1:16" ht="14" customHeight="1">
      <c r="A878" s="29">
        <v>877</v>
      </c>
      <c r="B878" s="26">
        <v>-81.193669999999997</v>
      </c>
      <c r="C878" s="26">
        <v>25.34967</v>
      </c>
      <c r="D878" s="116">
        <v>55</v>
      </c>
      <c r="E878" s="30" t="s">
        <v>129</v>
      </c>
      <c r="F878" s="31">
        <v>36572</v>
      </c>
      <c r="G878" s="62">
        <v>0.95</v>
      </c>
      <c r="H878" s="63">
        <v>23.2</v>
      </c>
      <c r="I878" s="63">
        <v>31.899500000000003</v>
      </c>
      <c r="J878" s="76"/>
      <c r="K878" s="76"/>
    </row>
    <row r="879" spans="1:16" ht="14" customHeight="1">
      <c r="A879" s="29">
        <v>878</v>
      </c>
      <c r="B879" s="26">
        <v>-81.151830000000004</v>
      </c>
      <c r="C879" s="26">
        <v>25.344999999999999</v>
      </c>
      <c r="D879" s="116">
        <v>54</v>
      </c>
      <c r="E879" s="30" t="s">
        <v>129</v>
      </c>
      <c r="F879" s="31">
        <v>36572</v>
      </c>
      <c r="G879" s="62">
        <v>0.97777777777777775</v>
      </c>
      <c r="H879" s="63">
        <v>22.3</v>
      </c>
      <c r="I879" s="63">
        <v>29.0945</v>
      </c>
      <c r="J879" s="76"/>
      <c r="K879" s="76"/>
    </row>
    <row r="880" spans="1:16" ht="14" customHeight="1">
      <c r="A880" s="29">
        <v>879</v>
      </c>
      <c r="B880" s="26">
        <v>-81.223500000000001</v>
      </c>
      <c r="C880" s="26">
        <v>25.45233</v>
      </c>
      <c r="D880" s="116">
        <v>53</v>
      </c>
      <c r="E880" s="30" t="s">
        <v>129</v>
      </c>
      <c r="F880" s="31">
        <v>36573</v>
      </c>
      <c r="G880" s="62">
        <v>0.55486111111111114</v>
      </c>
      <c r="H880" s="63">
        <v>21.2</v>
      </c>
      <c r="I880" s="63">
        <v>32.919499999999999</v>
      </c>
      <c r="J880" s="76"/>
      <c r="K880" s="76"/>
    </row>
    <row r="881" spans="1:11" ht="14" customHeight="1">
      <c r="A881" s="29">
        <v>880</v>
      </c>
      <c r="B881" s="26">
        <v>-81.259330000000006</v>
      </c>
      <c r="C881" s="26">
        <v>25.45383</v>
      </c>
      <c r="D881" s="116">
        <v>52</v>
      </c>
      <c r="E881" s="30" t="s">
        <v>129</v>
      </c>
      <c r="F881" s="31">
        <v>36573</v>
      </c>
      <c r="G881" s="62">
        <v>0.57361111111111118</v>
      </c>
      <c r="H881" s="63">
        <v>21.2</v>
      </c>
      <c r="I881" s="63">
        <v>33.617000000000004</v>
      </c>
      <c r="J881" s="76"/>
      <c r="K881" s="76"/>
    </row>
    <row r="882" spans="1:11" ht="14" customHeight="1">
      <c r="A882" s="29">
        <v>881</v>
      </c>
      <c r="B882" s="26">
        <v>-81.308000000000007</v>
      </c>
      <c r="C882" s="26">
        <v>25.453330000000001</v>
      </c>
      <c r="D882" s="116">
        <v>51</v>
      </c>
      <c r="E882" s="30" t="s">
        <v>129</v>
      </c>
      <c r="F882" s="31">
        <v>36573</v>
      </c>
      <c r="G882" s="62">
        <v>0.59305555555555556</v>
      </c>
      <c r="H882" s="63">
        <v>20.7</v>
      </c>
      <c r="I882" s="63">
        <v>35.134999999999998</v>
      </c>
      <c r="J882" s="76"/>
      <c r="K882" s="76"/>
    </row>
    <row r="883" spans="1:11" ht="14" customHeight="1">
      <c r="A883" s="29">
        <v>882</v>
      </c>
      <c r="B883" s="26">
        <v>-81.349829999999997</v>
      </c>
      <c r="C883" s="26">
        <v>25.452500000000001</v>
      </c>
      <c r="D883" s="116">
        <v>50</v>
      </c>
      <c r="E883" s="30" t="s">
        <v>129</v>
      </c>
      <c r="F883" s="31">
        <v>36573</v>
      </c>
      <c r="G883" s="62">
        <v>0.61388888888888882</v>
      </c>
      <c r="H883" s="63">
        <v>20.2</v>
      </c>
      <c r="I883" s="63">
        <v>35.716000000000001</v>
      </c>
      <c r="J883" s="76"/>
      <c r="K883" s="76"/>
    </row>
    <row r="884" spans="1:11" ht="14" customHeight="1">
      <c r="A884" s="29">
        <v>883</v>
      </c>
      <c r="B884" s="26">
        <v>-81.291830000000004</v>
      </c>
      <c r="C884" s="26">
        <v>25.58417</v>
      </c>
      <c r="D884" s="116">
        <v>49</v>
      </c>
      <c r="E884" s="30" t="s">
        <v>129</v>
      </c>
      <c r="F884" s="31">
        <v>36573</v>
      </c>
      <c r="G884" s="62">
        <v>0.65763888888888888</v>
      </c>
      <c r="H884" s="63">
        <v>21.1</v>
      </c>
      <c r="I884" s="63">
        <v>33.049499999999995</v>
      </c>
      <c r="J884" s="76"/>
      <c r="K884" s="76"/>
    </row>
    <row r="885" spans="1:11" ht="14" customHeight="1">
      <c r="A885" s="29">
        <v>884</v>
      </c>
      <c r="B885" s="26">
        <v>-81.32817</v>
      </c>
      <c r="C885" s="26">
        <v>25.583500000000001</v>
      </c>
      <c r="D885" s="116">
        <v>48</v>
      </c>
      <c r="E885" s="30" t="s">
        <v>129</v>
      </c>
      <c r="F885" s="31">
        <v>36573</v>
      </c>
      <c r="G885" s="62">
        <v>0.67222222222222217</v>
      </c>
      <c r="H885" s="63">
        <v>21.1</v>
      </c>
      <c r="I885" s="63">
        <v>33.484499999999997</v>
      </c>
      <c r="J885" s="76"/>
      <c r="K885" s="76"/>
    </row>
    <row r="886" spans="1:11" ht="14" customHeight="1">
      <c r="A886" s="29">
        <v>885</v>
      </c>
      <c r="B886" s="26">
        <v>-81.366669999999999</v>
      </c>
      <c r="C886" s="26">
        <v>25.583169999999999</v>
      </c>
      <c r="D886" s="116">
        <v>47</v>
      </c>
      <c r="E886" s="30" t="s">
        <v>129</v>
      </c>
      <c r="F886" s="31">
        <v>36573</v>
      </c>
      <c r="G886" s="62">
        <v>0.68819444444444444</v>
      </c>
      <c r="H886" s="63">
        <v>20.7</v>
      </c>
      <c r="I886" s="63">
        <v>34.799999999999997</v>
      </c>
      <c r="J886" s="76"/>
      <c r="K886" s="76"/>
    </row>
    <row r="887" spans="1:11" ht="14" customHeight="1">
      <c r="A887" s="29">
        <v>886</v>
      </c>
      <c r="B887" s="26">
        <v>-81.408330000000007</v>
      </c>
      <c r="C887" s="26">
        <v>25.582999999999998</v>
      </c>
      <c r="D887" s="116">
        <v>46</v>
      </c>
      <c r="E887" s="30" t="s">
        <v>129</v>
      </c>
      <c r="F887" s="31">
        <v>36573</v>
      </c>
      <c r="G887" s="62">
        <v>0.7055555555555556</v>
      </c>
      <c r="H887" s="63">
        <v>20.3</v>
      </c>
      <c r="I887" s="63">
        <v>35.649500000000003</v>
      </c>
      <c r="J887" s="76"/>
      <c r="K887" s="76"/>
    </row>
    <row r="888" spans="1:11" ht="14" customHeight="1">
      <c r="A888" s="29">
        <v>887</v>
      </c>
      <c r="B888" s="26">
        <v>-81.468999999999994</v>
      </c>
      <c r="C888" s="26">
        <v>25.5825</v>
      </c>
      <c r="D888" s="116">
        <v>45</v>
      </c>
      <c r="E888" s="30" t="s">
        <v>129</v>
      </c>
      <c r="F888" s="31">
        <v>36573</v>
      </c>
      <c r="G888" s="62">
        <v>0.72499999999999998</v>
      </c>
      <c r="H888" s="63">
        <v>20.2</v>
      </c>
      <c r="I888" s="63">
        <v>35.609499999999997</v>
      </c>
      <c r="J888" s="76"/>
      <c r="K888" s="76"/>
    </row>
    <row r="889" spans="1:11" ht="14" customHeight="1">
      <c r="A889" s="29">
        <v>888</v>
      </c>
      <c r="B889" s="26">
        <v>-81.841830000000002</v>
      </c>
      <c r="C889" s="26">
        <v>26.222169999999998</v>
      </c>
      <c r="D889" s="116">
        <v>35</v>
      </c>
      <c r="E889" s="30" t="s">
        <v>129</v>
      </c>
      <c r="F889" s="31">
        <v>36574</v>
      </c>
      <c r="G889" s="62">
        <v>0.57013888888888886</v>
      </c>
      <c r="H889" s="63">
        <v>18.899999999999999</v>
      </c>
      <c r="I889" s="63">
        <v>35.409499999999994</v>
      </c>
      <c r="J889" s="76"/>
      <c r="K889" s="76"/>
    </row>
    <row r="890" spans="1:11" ht="14" customHeight="1">
      <c r="A890" s="29">
        <v>889</v>
      </c>
      <c r="B890" s="26">
        <v>-81.902000000000001</v>
      </c>
      <c r="C890" s="26">
        <v>26.200669999999999</v>
      </c>
      <c r="D890" s="116">
        <v>36</v>
      </c>
      <c r="E890" s="30" t="s">
        <v>129</v>
      </c>
      <c r="F890" s="31">
        <v>36574</v>
      </c>
      <c r="G890" s="62">
        <v>0.58958333333333335</v>
      </c>
      <c r="H890" s="63">
        <v>19</v>
      </c>
      <c r="I890" s="63">
        <v>35.789500000000004</v>
      </c>
      <c r="J890" s="76"/>
      <c r="K890" s="76"/>
    </row>
    <row r="891" spans="1:11" ht="14" customHeight="1">
      <c r="A891" s="29">
        <v>890</v>
      </c>
      <c r="B891" s="26">
        <v>-81.977999999999994</v>
      </c>
      <c r="C891" s="26">
        <v>26.183</v>
      </c>
      <c r="D891" s="116">
        <v>37</v>
      </c>
      <c r="E891" s="30" t="s">
        <v>129</v>
      </c>
      <c r="F891" s="31">
        <v>36574</v>
      </c>
      <c r="G891" s="62">
        <v>0.61250000000000004</v>
      </c>
      <c r="H891" s="63">
        <v>18.7</v>
      </c>
      <c r="I891" s="63">
        <v>36.164499999999997</v>
      </c>
      <c r="J891" s="76"/>
      <c r="K891" s="76"/>
    </row>
    <row r="892" spans="1:11" ht="14" customHeight="1">
      <c r="A892" s="29">
        <v>891</v>
      </c>
      <c r="B892" s="26">
        <v>-82.059830000000005</v>
      </c>
      <c r="C892" s="26">
        <v>26.15767</v>
      </c>
      <c r="D892" s="116">
        <v>38</v>
      </c>
      <c r="E892" s="30" t="s">
        <v>129</v>
      </c>
      <c r="F892" s="31">
        <v>36574</v>
      </c>
      <c r="G892" s="62">
        <v>0.63611111111111118</v>
      </c>
      <c r="H892" s="63">
        <v>18.899999999999999</v>
      </c>
      <c r="I892" s="63">
        <v>36.429500000000004</v>
      </c>
      <c r="J892" s="76"/>
      <c r="K892" s="76"/>
    </row>
    <row r="893" spans="1:11" ht="14" customHeight="1">
      <c r="A893" s="29">
        <v>892</v>
      </c>
      <c r="B893" s="26">
        <v>-82.167670000000001</v>
      </c>
      <c r="C893" s="26">
        <v>26.124669999999998</v>
      </c>
      <c r="D893" s="116">
        <v>38.5</v>
      </c>
      <c r="E893" s="30" t="s">
        <v>129</v>
      </c>
      <c r="F893" s="31">
        <v>36574</v>
      </c>
      <c r="G893" s="62">
        <v>0.66736111111111107</v>
      </c>
      <c r="H893" s="63">
        <v>19.7</v>
      </c>
      <c r="I893" s="63">
        <v>36.524500000000003</v>
      </c>
      <c r="J893" s="76"/>
      <c r="K893" s="76"/>
    </row>
    <row r="894" spans="1:11" ht="14" customHeight="1">
      <c r="A894" s="29">
        <v>893</v>
      </c>
      <c r="B894" s="26">
        <v>-81.77</v>
      </c>
      <c r="C894" s="26">
        <v>25.948329999999999</v>
      </c>
      <c r="D894" s="116">
        <v>34</v>
      </c>
      <c r="E894" s="30" t="s">
        <v>129</v>
      </c>
      <c r="F894" s="31">
        <v>36575</v>
      </c>
      <c r="G894" s="62">
        <v>0.54513888888888895</v>
      </c>
      <c r="H894" s="63">
        <v>20.5</v>
      </c>
      <c r="I894" s="63">
        <v>35.704499999999996</v>
      </c>
      <c r="J894" s="76"/>
      <c r="K894" s="76"/>
    </row>
    <row r="895" spans="1:11" ht="14" customHeight="1">
      <c r="A895" s="29">
        <v>894</v>
      </c>
      <c r="B895" s="26">
        <v>-81.799170000000004</v>
      </c>
      <c r="C895" s="26">
        <v>25.911169999999998</v>
      </c>
      <c r="D895" s="116">
        <v>33</v>
      </c>
      <c r="E895" s="30" t="s">
        <v>129</v>
      </c>
      <c r="F895" s="31">
        <v>36575</v>
      </c>
      <c r="G895" s="62">
        <v>0.56458333333333333</v>
      </c>
      <c r="H895" s="63">
        <v>19.399999999999999</v>
      </c>
      <c r="I895" s="63">
        <v>35.6785</v>
      </c>
      <c r="J895" s="76"/>
      <c r="K895" s="76"/>
    </row>
    <row r="896" spans="1:11" ht="14" customHeight="1">
      <c r="A896" s="29">
        <v>895</v>
      </c>
      <c r="B896" s="26">
        <v>-81.831999999999994</v>
      </c>
      <c r="C896" s="26">
        <v>25.87283</v>
      </c>
      <c r="D896" s="116">
        <v>32</v>
      </c>
      <c r="E896" s="30" t="s">
        <v>129</v>
      </c>
      <c r="F896" s="31">
        <v>36575</v>
      </c>
      <c r="G896" s="62">
        <v>0.58333333333333337</v>
      </c>
      <c r="H896" s="63">
        <v>19.100000000000001</v>
      </c>
      <c r="I896" s="63">
        <v>35.700000000000003</v>
      </c>
      <c r="J896" s="76"/>
      <c r="K896" s="76"/>
    </row>
    <row r="897" spans="1:11" ht="14" customHeight="1">
      <c r="A897" s="29">
        <v>896</v>
      </c>
      <c r="B897" s="26">
        <v>-81.942999999999998</v>
      </c>
      <c r="C897" s="26">
        <v>25.741330000000001</v>
      </c>
      <c r="D897" s="116">
        <v>31</v>
      </c>
      <c r="E897" s="30" t="s">
        <v>129</v>
      </c>
      <c r="F897" s="31">
        <v>36575</v>
      </c>
      <c r="G897" s="62">
        <v>0.62777777777777777</v>
      </c>
      <c r="H897" s="63">
        <v>19.7</v>
      </c>
      <c r="I897" s="63">
        <v>36.349499999999999</v>
      </c>
      <c r="J897" s="76"/>
      <c r="K897" s="76"/>
    </row>
    <row r="898" spans="1:11" ht="14" customHeight="1">
      <c r="A898" s="29">
        <v>897</v>
      </c>
      <c r="B898" s="26">
        <v>-82.075329999999994</v>
      </c>
      <c r="C898" s="26">
        <v>25.573170000000001</v>
      </c>
      <c r="D898" s="116">
        <v>30.5</v>
      </c>
      <c r="E898" s="30" t="s">
        <v>129</v>
      </c>
      <c r="F898" s="31">
        <v>36575</v>
      </c>
      <c r="G898" s="62">
        <v>0.68402777777777779</v>
      </c>
      <c r="H898" s="63">
        <v>20.6</v>
      </c>
      <c r="I898" s="63">
        <v>36.392499999999998</v>
      </c>
      <c r="J898" s="76"/>
      <c r="K898" s="76"/>
    </row>
    <row r="899" spans="1:11" ht="14" customHeight="1">
      <c r="A899" s="29">
        <v>898</v>
      </c>
      <c r="B899" s="26">
        <v>-82.211169999999996</v>
      </c>
      <c r="C899" s="26">
        <v>25.4025</v>
      </c>
      <c r="D899" s="116">
        <v>30</v>
      </c>
      <c r="E899" s="30" t="s">
        <v>129</v>
      </c>
      <c r="F899" s="31">
        <v>36575</v>
      </c>
      <c r="G899" s="62">
        <v>0.7402777777777777</v>
      </c>
      <c r="H899" s="63">
        <v>21.9</v>
      </c>
      <c r="I899" s="63">
        <v>36.302500000000002</v>
      </c>
      <c r="J899" s="76"/>
      <c r="K899" s="76"/>
    </row>
    <row r="900" spans="1:11" ht="14" customHeight="1">
      <c r="A900" s="29">
        <v>899</v>
      </c>
      <c r="B900" s="26">
        <v>-82.354500000000002</v>
      </c>
      <c r="C900" s="26">
        <v>25.227</v>
      </c>
      <c r="D900" s="116">
        <v>29.5</v>
      </c>
      <c r="E900" s="30" t="s">
        <v>129</v>
      </c>
      <c r="F900" s="31">
        <v>36575</v>
      </c>
      <c r="G900" s="62">
        <v>0.80208333333333337</v>
      </c>
      <c r="H900" s="63">
        <v>22.5</v>
      </c>
      <c r="I900" s="63">
        <v>36.124499999999998</v>
      </c>
      <c r="J900" s="76"/>
      <c r="K900" s="76"/>
    </row>
    <row r="901" spans="1:11" ht="14" customHeight="1">
      <c r="A901" s="29">
        <v>900</v>
      </c>
      <c r="B901" s="26">
        <v>-82.478830000000002</v>
      </c>
      <c r="C901" s="26">
        <v>25.062999999999999</v>
      </c>
      <c r="D901" s="116">
        <v>29</v>
      </c>
      <c r="E901" s="30" t="s">
        <v>129</v>
      </c>
      <c r="F901" s="31">
        <v>36575</v>
      </c>
      <c r="G901" s="62">
        <v>0.85972222222222217</v>
      </c>
      <c r="H901" s="63">
        <v>22.8</v>
      </c>
      <c r="I901" s="63">
        <v>35.9375</v>
      </c>
      <c r="J901" s="76"/>
      <c r="K901" s="76"/>
    </row>
    <row r="902" spans="1:11" ht="14" customHeight="1">
      <c r="A902" s="29">
        <v>901</v>
      </c>
      <c r="B902" s="26">
        <v>-82.615830000000003</v>
      </c>
      <c r="C902" s="26">
        <v>24.899000000000001</v>
      </c>
      <c r="D902" s="116">
        <v>28.5</v>
      </c>
      <c r="E902" s="30" t="s">
        <v>129</v>
      </c>
      <c r="F902" s="31">
        <v>36575</v>
      </c>
      <c r="G902" s="62">
        <v>0.91527777777777775</v>
      </c>
      <c r="H902" s="63">
        <v>22.3</v>
      </c>
      <c r="I902" s="63">
        <v>35.774500000000003</v>
      </c>
      <c r="J902" s="76"/>
      <c r="K902" s="76"/>
    </row>
    <row r="903" spans="1:11" ht="14" customHeight="1">
      <c r="A903" s="29">
        <v>902</v>
      </c>
      <c r="B903" s="26">
        <v>-82.748999999999995</v>
      </c>
      <c r="C903" s="26">
        <v>24.72833</v>
      </c>
      <c r="D903" s="116">
        <v>28</v>
      </c>
      <c r="E903" s="30" t="s">
        <v>129</v>
      </c>
      <c r="F903" s="31">
        <v>36575</v>
      </c>
      <c r="G903" s="62">
        <v>0.97291666666666676</v>
      </c>
      <c r="H903" s="63">
        <v>22.2</v>
      </c>
      <c r="I903" s="63">
        <v>35.910499999999999</v>
      </c>
      <c r="J903" s="76"/>
      <c r="K903" s="76"/>
    </row>
    <row r="904" spans="1:11" ht="14" customHeight="1">
      <c r="A904" s="29">
        <v>903</v>
      </c>
      <c r="B904" s="26">
        <v>-82.768000000000001</v>
      </c>
      <c r="C904" s="26">
        <v>24.589829999999999</v>
      </c>
      <c r="D904" s="116">
        <v>27</v>
      </c>
      <c r="E904" s="30" t="s">
        <v>129</v>
      </c>
      <c r="F904" s="31">
        <v>36576</v>
      </c>
      <c r="G904" s="62">
        <v>0.55902777777777779</v>
      </c>
      <c r="H904" s="63">
        <v>22.1</v>
      </c>
      <c r="I904" s="63">
        <v>36.079500000000003</v>
      </c>
      <c r="J904" s="76"/>
      <c r="K904" s="76"/>
    </row>
    <row r="905" spans="1:11" ht="14" customHeight="1">
      <c r="A905" s="29">
        <v>904</v>
      </c>
      <c r="B905" s="26">
        <v>-82.768330000000006</v>
      </c>
      <c r="C905" s="26">
        <v>24.493169999999999</v>
      </c>
      <c r="D905" s="116">
        <v>26</v>
      </c>
      <c r="E905" s="30" t="s">
        <v>129</v>
      </c>
      <c r="F905" s="31">
        <v>36576</v>
      </c>
      <c r="G905" s="62">
        <v>0.59027777777777779</v>
      </c>
      <c r="H905" s="63">
        <v>23.5</v>
      </c>
      <c r="I905" s="63">
        <v>36.387</v>
      </c>
      <c r="J905" s="76"/>
      <c r="K905" s="76"/>
    </row>
    <row r="906" spans="1:11" ht="14" customHeight="1">
      <c r="A906" s="29">
        <v>905</v>
      </c>
      <c r="B906" s="26">
        <v>-82.768500000000003</v>
      </c>
      <c r="C906" s="26">
        <v>24.39283</v>
      </c>
      <c r="D906" s="116">
        <v>25</v>
      </c>
      <c r="E906" s="30" t="s">
        <v>129</v>
      </c>
      <c r="F906" s="31">
        <v>36576</v>
      </c>
      <c r="G906" s="62">
        <v>0.62152777777777779</v>
      </c>
      <c r="H906" s="63">
        <v>24.26</v>
      </c>
      <c r="I906" s="63">
        <v>36.2395</v>
      </c>
      <c r="J906" s="76"/>
      <c r="K906" s="76"/>
    </row>
    <row r="907" spans="1:11" ht="14" customHeight="1">
      <c r="A907" s="29">
        <v>906</v>
      </c>
      <c r="B907" s="26">
        <v>-82.767830000000004</v>
      </c>
      <c r="C907" s="26">
        <v>24.28567</v>
      </c>
      <c r="D907" s="116">
        <v>25.5</v>
      </c>
      <c r="E907" s="30" t="s">
        <v>129</v>
      </c>
      <c r="F907" s="31">
        <v>36576</v>
      </c>
      <c r="G907" s="62">
        <v>0.67083333333333339</v>
      </c>
      <c r="H907" s="63">
        <v>25.05</v>
      </c>
      <c r="I907" s="63">
        <v>36.152000000000001</v>
      </c>
      <c r="J907" s="76"/>
      <c r="K907" s="76"/>
    </row>
    <row r="908" spans="1:11" ht="14" customHeight="1">
      <c r="A908" s="29">
        <v>907</v>
      </c>
      <c r="B908" s="26">
        <v>-81.827169999999995</v>
      </c>
      <c r="C908" s="26">
        <v>24.39817</v>
      </c>
      <c r="D908" s="116">
        <v>22.5</v>
      </c>
      <c r="E908" s="30" t="s">
        <v>129</v>
      </c>
      <c r="F908" s="31">
        <v>36576</v>
      </c>
      <c r="G908" s="62">
        <v>0.90138888888888891</v>
      </c>
      <c r="H908" s="63">
        <v>23.86</v>
      </c>
      <c r="I908" s="63">
        <v>36.375</v>
      </c>
      <c r="J908" s="76"/>
      <c r="K908" s="76"/>
    </row>
    <row r="909" spans="1:11" ht="14" customHeight="1">
      <c r="A909" s="29">
        <v>908</v>
      </c>
      <c r="B909" s="26">
        <v>-81.828500000000005</v>
      </c>
      <c r="C909" s="26">
        <v>24.453669999999999</v>
      </c>
      <c r="D909" s="116">
        <v>22</v>
      </c>
      <c r="E909" s="30" t="s">
        <v>129</v>
      </c>
      <c r="F909" s="31">
        <v>36576</v>
      </c>
      <c r="G909" s="62">
        <v>0.94374999999999998</v>
      </c>
      <c r="H909" s="63">
        <v>23.72</v>
      </c>
      <c r="I909" s="63">
        <v>35.936999999999998</v>
      </c>
      <c r="J909" s="76"/>
      <c r="K909" s="76"/>
    </row>
    <row r="910" spans="1:11" ht="14" customHeight="1">
      <c r="A910" s="29">
        <v>909</v>
      </c>
      <c r="B910" s="26">
        <v>-81.827330000000003</v>
      </c>
      <c r="C910" s="26">
        <v>24.48733</v>
      </c>
      <c r="D910" s="116">
        <v>23</v>
      </c>
      <c r="E910" s="30" t="s">
        <v>129</v>
      </c>
      <c r="F910" s="31">
        <v>36576</v>
      </c>
      <c r="G910" s="62">
        <v>0.96111111111111114</v>
      </c>
      <c r="H910" s="63">
        <v>23.58</v>
      </c>
      <c r="I910" s="63">
        <v>35.606000000000002</v>
      </c>
      <c r="J910" s="76"/>
      <c r="K910" s="76"/>
    </row>
    <row r="911" spans="1:11" ht="14" customHeight="1">
      <c r="A911" s="29">
        <v>910</v>
      </c>
      <c r="B911" s="26">
        <v>-81.830330000000004</v>
      </c>
      <c r="C911" s="26">
        <v>24.538830000000001</v>
      </c>
      <c r="D911" s="116">
        <v>24</v>
      </c>
      <c r="E911" s="30" t="s">
        <v>129</v>
      </c>
      <c r="F911" s="31">
        <v>36576</v>
      </c>
      <c r="G911" s="62">
        <v>0.98124999999999996</v>
      </c>
      <c r="H911" s="63">
        <v>23.84</v>
      </c>
      <c r="I911" s="63">
        <v>35.669499999999999</v>
      </c>
      <c r="J911" s="76"/>
      <c r="K911" s="76"/>
    </row>
    <row r="912" spans="1:11" ht="14" customHeight="1">
      <c r="A912" s="29">
        <v>911</v>
      </c>
      <c r="B912" s="26">
        <v>-81.418620000000004</v>
      </c>
      <c r="C912" s="26">
        <v>24.609770000000001</v>
      </c>
      <c r="D912" s="116">
        <v>19</v>
      </c>
      <c r="E912" s="30" t="s">
        <v>129</v>
      </c>
      <c r="F912" s="31">
        <v>36577</v>
      </c>
      <c r="G912" s="62">
        <v>0.6166666666666667</v>
      </c>
      <c r="H912" s="63">
        <v>24.135999999999999</v>
      </c>
      <c r="I912" s="63">
        <v>35.911500000000004</v>
      </c>
      <c r="J912" s="76"/>
      <c r="K912" s="76"/>
    </row>
    <row r="913" spans="1:11" ht="14" customHeight="1">
      <c r="A913" s="29">
        <v>912</v>
      </c>
      <c r="B913" s="26">
        <v>-81.420370000000005</v>
      </c>
      <c r="C913" s="26">
        <v>24.574069999999999</v>
      </c>
      <c r="D913" s="116">
        <v>20</v>
      </c>
      <c r="E913" s="30" t="s">
        <v>129</v>
      </c>
      <c r="F913" s="31">
        <v>36577</v>
      </c>
      <c r="G913" s="62">
        <v>0.63263888888888886</v>
      </c>
      <c r="H913" s="63">
        <v>23.16</v>
      </c>
      <c r="I913" s="63">
        <v>35.130000000000003</v>
      </c>
      <c r="J913" s="76"/>
      <c r="K913" s="76"/>
    </row>
    <row r="914" spans="1:11" ht="14" customHeight="1">
      <c r="A914" s="29">
        <v>913</v>
      </c>
      <c r="B914" s="26">
        <v>-81.412319999999994</v>
      </c>
      <c r="C914" s="26">
        <v>24.5367</v>
      </c>
      <c r="D914" s="116">
        <v>21</v>
      </c>
      <c r="E914" s="30" t="s">
        <v>129</v>
      </c>
      <c r="F914" s="31">
        <v>36577</v>
      </c>
      <c r="G914" s="62">
        <v>0.65694444444444444</v>
      </c>
      <c r="H914" s="63">
        <v>23.39</v>
      </c>
      <c r="I914" s="63">
        <v>35.796499999999995</v>
      </c>
      <c r="J914" s="76"/>
      <c r="K914" s="76"/>
    </row>
    <row r="915" spans="1:11" ht="14" customHeight="1">
      <c r="A915" s="29">
        <v>914</v>
      </c>
      <c r="B915" s="26">
        <v>-81.390299999999996</v>
      </c>
      <c r="C915" s="26">
        <v>24.48207</v>
      </c>
      <c r="D915" s="116">
        <v>21.5</v>
      </c>
      <c r="E915" s="30" t="s">
        <v>129</v>
      </c>
      <c r="F915" s="31">
        <v>36577</v>
      </c>
      <c r="G915" s="62">
        <v>0.68125000000000002</v>
      </c>
      <c r="H915" s="63">
        <v>24.54</v>
      </c>
      <c r="I915" s="63">
        <v>36.1905</v>
      </c>
      <c r="J915" s="76"/>
      <c r="K915" s="76"/>
    </row>
    <row r="916" spans="1:11" ht="14" customHeight="1">
      <c r="A916" s="29">
        <v>915</v>
      </c>
      <c r="B916" s="26">
        <v>-81.18347</v>
      </c>
      <c r="C916" s="26">
        <v>24.59637</v>
      </c>
      <c r="D916" s="116">
        <v>18</v>
      </c>
      <c r="E916" s="30" t="s">
        <v>129</v>
      </c>
      <c r="F916" s="31">
        <v>36577</v>
      </c>
      <c r="G916" s="62">
        <v>0.75624999999999998</v>
      </c>
      <c r="H916" s="63">
        <v>23.788</v>
      </c>
      <c r="I916" s="63">
        <v>35.498000000000005</v>
      </c>
      <c r="J916" s="76"/>
      <c r="K916" s="76"/>
    </row>
    <row r="917" spans="1:11" ht="14" customHeight="1">
      <c r="A917" s="29">
        <v>916</v>
      </c>
      <c r="B917" s="26">
        <v>-81.193770000000001</v>
      </c>
      <c r="C917" s="26">
        <v>24.635680000000001</v>
      </c>
      <c r="D917" s="116">
        <v>17</v>
      </c>
      <c r="E917" s="30" t="s">
        <v>129</v>
      </c>
      <c r="F917" s="31">
        <v>36577</v>
      </c>
      <c r="G917" s="62">
        <v>0.78680555555555554</v>
      </c>
      <c r="H917" s="63">
        <v>23.85</v>
      </c>
      <c r="I917" s="63">
        <v>34.774999999999999</v>
      </c>
      <c r="J917" s="76"/>
      <c r="K917" s="76"/>
    </row>
    <row r="918" spans="1:11" ht="14" customHeight="1">
      <c r="A918" s="29">
        <v>917</v>
      </c>
      <c r="B918" s="26">
        <v>-81.203550000000007</v>
      </c>
      <c r="C918" s="26">
        <v>24.673349999999999</v>
      </c>
      <c r="D918" s="116">
        <v>16</v>
      </c>
      <c r="E918" s="30" t="s">
        <v>129</v>
      </c>
      <c r="F918" s="31">
        <v>36577</v>
      </c>
      <c r="G918" s="62">
        <v>0.81527777777777777</v>
      </c>
      <c r="H918" s="63">
        <v>23.983000000000001</v>
      </c>
      <c r="I918" s="63">
        <v>34.848500000000001</v>
      </c>
      <c r="J918" s="76"/>
      <c r="K918" s="76"/>
    </row>
    <row r="919" spans="1:11" ht="14" customHeight="1">
      <c r="A919" s="29">
        <v>918</v>
      </c>
      <c r="B919" s="26">
        <v>-80.989580000000004</v>
      </c>
      <c r="C919" s="26">
        <v>24.590219999999999</v>
      </c>
      <c r="D919" s="116">
        <v>15.5</v>
      </c>
      <c r="E919" s="30" t="s">
        <v>129</v>
      </c>
      <c r="F919" s="31">
        <v>36577</v>
      </c>
      <c r="G919" s="62">
        <v>0.87013888888888891</v>
      </c>
      <c r="H919" s="63">
        <v>23.547999999999998</v>
      </c>
      <c r="I919" s="63">
        <v>36.3765</v>
      </c>
      <c r="J919" s="76"/>
      <c r="K919" s="76"/>
    </row>
    <row r="920" spans="1:11" ht="14" customHeight="1">
      <c r="A920" s="29">
        <v>919</v>
      </c>
      <c r="B920" s="26">
        <v>-81.017269999999996</v>
      </c>
      <c r="C920" s="26">
        <v>24.640799999999999</v>
      </c>
      <c r="D920" s="116">
        <v>15</v>
      </c>
      <c r="E920" s="30" t="s">
        <v>129</v>
      </c>
      <c r="F920" s="31">
        <v>36577</v>
      </c>
      <c r="G920" s="62">
        <v>0.90763888888888899</v>
      </c>
      <c r="H920" s="63">
        <v>23.86</v>
      </c>
      <c r="I920" s="63">
        <v>35.406999999999996</v>
      </c>
      <c r="J920" s="76"/>
      <c r="K920" s="76"/>
    </row>
    <row r="921" spans="1:11" ht="14" customHeight="1">
      <c r="A921" s="29">
        <v>920</v>
      </c>
      <c r="B921" s="26">
        <v>-81.022999999999996</v>
      </c>
      <c r="C921" s="26">
        <v>24.675750000000001</v>
      </c>
      <c r="D921" s="116">
        <v>14</v>
      </c>
      <c r="E921" s="30" t="s">
        <v>129</v>
      </c>
      <c r="F921" s="31">
        <v>36577</v>
      </c>
      <c r="G921" s="62">
        <v>0.94236111111111109</v>
      </c>
      <c r="H921" s="63">
        <v>23.7</v>
      </c>
      <c r="I921" s="63">
        <v>35.617999999999995</v>
      </c>
      <c r="J921" s="76"/>
      <c r="K921" s="76"/>
    </row>
    <row r="922" spans="1:11" ht="14" customHeight="1">
      <c r="A922" s="29">
        <v>921</v>
      </c>
      <c r="B922" s="26">
        <v>-81.028930000000003</v>
      </c>
      <c r="C922" s="26">
        <v>24.700119999999998</v>
      </c>
      <c r="D922" s="116">
        <v>13</v>
      </c>
      <c r="E922" s="30" t="s">
        <v>129</v>
      </c>
      <c r="F922" s="31">
        <v>36577</v>
      </c>
      <c r="G922" s="62">
        <v>0.96527777777777779</v>
      </c>
      <c r="H922" s="63">
        <v>23.85</v>
      </c>
      <c r="I922" s="63">
        <v>35.357500000000002</v>
      </c>
      <c r="J922" s="76"/>
      <c r="K922" s="76"/>
    </row>
    <row r="923" spans="1:11" ht="14" customHeight="1">
      <c r="A923" s="29">
        <v>922</v>
      </c>
      <c r="B923" s="26">
        <v>-80.83372</v>
      </c>
      <c r="C923" s="26">
        <v>24.710100000000001</v>
      </c>
      <c r="D923" s="116">
        <v>12</v>
      </c>
      <c r="E923" s="30" t="s">
        <v>129</v>
      </c>
      <c r="F923" s="31">
        <v>36578</v>
      </c>
      <c r="G923" s="62">
        <v>1.8055555555555557E-2</v>
      </c>
      <c r="H923" s="63">
        <v>23.82</v>
      </c>
      <c r="I923" s="63">
        <v>35.679000000000002</v>
      </c>
      <c r="J923" s="76"/>
      <c r="K923" s="76"/>
    </row>
    <row r="924" spans="1:11" ht="14" customHeight="1">
      <c r="A924" s="29">
        <v>923</v>
      </c>
      <c r="B924" s="26">
        <v>-80.848249999999993</v>
      </c>
      <c r="C924" s="26">
        <v>24.752500000000001</v>
      </c>
      <c r="D924" s="116">
        <v>11</v>
      </c>
      <c r="E924" s="30" t="s">
        <v>129</v>
      </c>
      <c r="F924" s="31">
        <v>36578</v>
      </c>
      <c r="G924" s="62">
        <v>3.7499999999999999E-2</v>
      </c>
      <c r="H924" s="63">
        <v>23.82</v>
      </c>
      <c r="I924" s="63">
        <v>35.227499999999999</v>
      </c>
      <c r="J924" s="76"/>
      <c r="K924" s="76"/>
    </row>
    <row r="925" spans="1:11" ht="14" customHeight="1">
      <c r="A925" s="29">
        <v>924</v>
      </c>
      <c r="B925" s="26">
        <v>-80.866020000000006</v>
      </c>
      <c r="C925" s="26">
        <v>24.78247</v>
      </c>
      <c r="D925" s="116">
        <v>10</v>
      </c>
      <c r="E925" s="30" t="s">
        <v>129</v>
      </c>
      <c r="F925" s="31">
        <v>36578</v>
      </c>
      <c r="G925" s="62">
        <v>5.347222222222222E-2</v>
      </c>
      <c r="H925" s="63">
        <v>24.340800000000002</v>
      </c>
      <c r="I925" s="63">
        <v>31.860199999999999</v>
      </c>
      <c r="J925" s="76"/>
      <c r="K925" s="76"/>
    </row>
    <row r="926" spans="1:11" ht="14" customHeight="1">
      <c r="A926" s="29">
        <v>925</v>
      </c>
      <c r="B926" s="26">
        <v>-80.728549999999998</v>
      </c>
      <c r="C926" s="26">
        <v>24.7605</v>
      </c>
      <c r="D926" s="116">
        <v>9</v>
      </c>
      <c r="E926" s="30" t="s">
        <v>129</v>
      </c>
      <c r="F926" s="31">
        <v>36578</v>
      </c>
      <c r="G926" s="62">
        <v>9.5833333333333326E-2</v>
      </c>
      <c r="H926" s="63">
        <v>23.89</v>
      </c>
      <c r="I926" s="63">
        <v>36.156499999999994</v>
      </c>
      <c r="J926" s="76"/>
      <c r="K926" s="76"/>
    </row>
    <row r="927" spans="1:11" ht="14" customHeight="1">
      <c r="A927" s="29">
        <v>926</v>
      </c>
      <c r="B927" s="26">
        <v>-80.744519999999994</v>
      </c>
      <c r="C927" s="26">
        <v>24.790179999999999</v>
      </c>
      <c r="D927" s="116">
        <v>8</v>
      </c>
      <c r="E927" s="30" t="s">
        <v>129</v>
      </c>
      <c r="F927" s="31">
        <v>36578</v>
      </c>
      <c r="G927" s="62">
        <v>0.1111111111111111</v>
      </c>
      <c r="H927" s="63">
        <v>24.019400000000001</v>
      </c>
      <c r="I927" s="63">
        <v>36.238399999999999</v>
      </c>
      <c r="J927" s="76"/>
      <c r="K927" s="76"/>
    </row>
    <row r="928" spans="1:11" ht="14" customHeight="1">
      <c r="A928" s="29">
        <v>927</v>
      </c>
      <c r="B928" s="26">
        <v>-80.758780000000002</v>
      </c>
      <c r="C928" s="26">
        <v>24.818819999999999</v>
      </c>
      <c r="D928" s="116">
        <v>7</v>
      </c>
      <c r="E928" s="30" t="s">
        <v>129</v>
      </c>
      <c r="F928" s="31">
        <v>36578</v>
      </c>
      <c r="G928" s="62">
        <v>0.125</v>
      </c>
      <c r="H928" s="63">
        <v>24.045999999999999</v>
      </c>
      <c r="I928" s="63">
        <v>35.742999999999995</v>
      </c>
      <c r="J928" s="76"/>
      <c r="K928" s="76"/>
    </row>
    <row r="929" spans="1:17" ht="14" customHeight="1">
      <c r="A929" s="29">
        <v>928</v>
      </c>
      <c r="B929" s="26">
        <v>-80.3797</v>
      </c>
      <c r="C929" s="26">
        <v>25.106780000000001</v>
      </c>
      <c r="D929" s="116">
        <v>4</v>
      </c>
      <c r="E929" s="30" t="s">
        <v>129</v>
      </c>
      <c r="F929" s="31">
        <v>36578</v>
      </c>
      <c r="G929" s="62">
        <v>0.54027777777777775</v>
      </c>
      <c r="H929" s="63">
        <v>22.88</v>
      </c>
      <c r="I929" s="63">
        <v>35.738</v>
      </c>
      <c r="J929" s="76"/>
      <c r="K929" s="76"/>
    </row>
    <row r="930" spans="1:17" ht="14" customHeight="1">
      <c r="A930" s="29">
        <v>929</v>
      </c>
      <c r="B930" s="26">
        <v>-80.355850000000004</v>
      </c>
      <c r="C930" s="26">
        <v>25.0915</v>
      </c>
      <c r="D930" s="116">
        <v>5</v>
      </c>
      <c r="E930" s="30" t="s">
        <v>129</v>
      </c>
      <c r="F930" s="31">
        <v>36578</v>
      </c>
      <c r="G930" s="62">
        <v>0.55694444444444446</v>
      </c>
      <c r="H930" s="63">
        <v>23.215800000000002</v>
      </c>
      <c r="I930" s="63">
        <v>36.266000000000005</v>
      </c>
      <c r="J930" s="76"/>
      <c r="K930" s="76"/>
    </row>
    <row r="931" spans="1:17" ht="14" customHeight="1">
      <c r="A931" s="29">
        <v>930</v>
      </c>
      <c r="B931" s="26">
        <v>-80.315719999999999</v>
      </c>
      <c r="C931" s="26">
        <v>25.063269999999999</v>
      </c>
      <c r="D931" s="116">
        <v>6</v>
      </c>
      <c r="E931" s="30" t="s">
        <v>129</v>
      </c>
      <c r="F931" s="31">
        <v>36578</v>
      </c>
      <c r="G931" s="62">
        <v>0.58819444444444446</v>
      </c>
      <c r="H931" s="63">
        <v>23.61</v>
      </c>
      <c r="I931" s="63">
        <v>36.327500000000001</v>
      </c>
      <c r="J931" s="76"/>
      <c r="K931" s="76"/>
    </row>
    <row r="932" spans="1:17" ht="14" customHeight="1">
      <c r="A932" s="29">
        <v>931</v>
      </c>
      <c r="B932" s="26">
        <v>-80.08717</v>
      </c>
      <c r="C932" s="26">
        <v>25.642230000000001</v>
      </c>
      <c r="D932" s="116">
        <v>3</v>
      </c>
      <c r="E932" s="30" t="s">
        <v>129</v>
      </c>
      <c r="F932" s="31">
        <v>36578</v>
      </c>
      <c r="G932" s="62">
        <v>0.75486111111111109</v>
      </c>
      <c r="H932" s="63">
        <v>23.712</v>
      </c>
      <c r="I932" s="63">
        <v>36.171000000000006</v>
      </c>
      <c r="J932" s="76"/>
      <c r="K932" s="76"/>
    </row>
    <row r="933" spans="1:17" ht="14" customHeight="1">
      <c r="A933" s="29">
        <v>932</v>
      </c>
      <c r="B933" s="26">
        <v>-80.109099999999998</v>
      </c>
      <c r="C933" s="26">
        <v>25.643820000000002</v>
      </c>
      <c r="D933" s="116">
        <v>2</v>
      </c>
      <c r="E933" s="30" t="s">
        <v>129</v>
      </c>
      <c r="F933" s="31">
        <v>36578</v>
      </c>
      <c r="G933" s="62">
        <v>0.76597222222222217</v>
      </c>
      <c r="H933" s="63">
        <v>23.5624</v>
      </c>
      <c r="I933" s="63">
        <v>36.180999999999997</v>
      </c>
      <c r="J933" s="76"/>
      <c r="K933" s="76"/>
    </row>
    <row r="934" spans="1:17" ht="14" customHeight="1">
      <c r="A934" s="29">
        <v>933</v>
      </c>
      <c r="B934" s="26">
        <v>-80.126620000000003</v>
      </c>
      <c r="C934" s="26">
        <v>25.64395</v>
      </c>
      <c r="D934" s="116">
        <v>1</v>
      </c>
      <c r="E934" s="30" t="s">
        <v>129</v>
      </c>
      <c r="F934" s="31">
        <v>36578</v>
      </c>
      <c r="G934" s="62">
        <v>0.77430555555555547</v>
      </c>
      <c r="H934" s="63">
        <v>23.283000000000001</v>
      </c>
      <c r="I934" s="63">
        <v>35.825450000000004</v>
      </c>
      <c r="J934" s="76"/>
      <c r="K934" s="76"/>
    </row>
    <row r="935" spans="1:17" ht="14" customHeight="1">
      <c r="A935" s="29">
        <v>934</v>
      </c>
      <c r="B935" s="26">
        <v>-80.960669999999993</v>
      </c>
      <c r="C935" s="26">
        <v>24.9315</v>
      </c>
      <c r="D935" s="116">
        <v>71</v>
      </c>
      <c r="E935" s="30" t="s">
        <v>129</v>
      </c>
      <c r="F935" s="31">
        <v>36629</v>
      </c>
      <c r="G935" s="62">
        <v>0.85</v>
      </c>
      <c r="H935" s="63">
        <v>24.323499999999999</v>
      </c>
      <c r="I935" s="63">
        <v>36.183999999999997</v>
      </c>
      <c r="J935" s="76">
        <v>1.54</v>
      </c>
      <c r="K935" s="76">
        <v>0.82075000000000009</v>
      </c>
      <c r="N935" s="34">
        <v>0</v>
      </c>
      <c r="Q935" s="34">
        <v>8.33</v>
      </c>
    </row>
    <row r="936" spans="1:17" ht="14" customHeight="1">
      <c r="A936" s="29">
        <v>935</v>
      </c>
      <c r="B936" s="26">
        <v>-81.025670000000005</v>
      </c>
      <c r="C936" s="26">
        <v>24.92867</v>
      </c>
      <c r="D936" s="116">
        <v>70</v>
      </c>
      <c r="E936" s="30" t="s">
        <v>129</v>
      </c>
      <c r="F936" s="31">
        <v>36629</v>
      </c>
      <c r="G936" s="62">
        <v>0.875</v>
      </c>
      <c r="H936" s="63">
        <v>24.975999999999999</v>
      </c>
      <c r="I936" s="63">
        <v>36.848000000000006</v>
      </c>
      <c r="J936" s="76">
        <v>0.45425000000000004</v>
      </c>
      <c r="K936" s="76">
        <v>0.29290499999999986</v>
      </c>
      <c r="N936" s="34">
        <v>0</v>
      </c>
      <c r="Q936" s="34">
        <v>8.33</v>
      </c>
    </row>
    <row r="937" spans="1:17" ht="14" customHeight="1">
      <c r="A937" s="29">
        <v>936</v>
      </c>
      <c r="B937" s="26">
        <v>-81.096000000000004</v>
      </c>
      <c r="C937" s="26">
        <v>24.930730000000001</v>
      </c>
      <c r="D937" s="116">
        <v>69</v>
      </c>
      <c r="E937" s="30" t="s">
        <v>129</v>
      </c>
      <c r="F937" s="31">
        <v>36629</v>
      </c>
      <c r="G937" s="62">
        <v>0.91666666666666663</v>
      </c>
      <c r="H937" s="63">
        <v>25.0029</v>
      </c>
      <c r="I937" s="63">
        <v>37.275599999999997</v>
      </c>
      <c r="J937" s="76">
        <v>0.64400000000000002</v>
      </c>
      <c r="K937" s="76">
        <v>0.3795</v>
      </c>
      <c r="N937" s="34">
        <v>0</v>
      </c>
      <c r="Q937" s="34">
        <v>6.25</v>
      </c>
    </row>
    <row r="938" spans="1:17" ht="14" customHeight="1">
      <c r="A938" s="29">
        <v>937</v>
      </c>
      <c r="B938" s="26">
        <v>-81.126990000000006</v>
      </c>
      <c r="C938" s="26">
        <v>25.028670000000002</v>
      </c>
      <c r="D938" s="116">
        <v>67</v>
      </c>
      <c r="E938" s="30" t="s">
        <v>129</v>
      </c>
      <c r="F938" s="31">
        <v>36630</v>
      </c>
      <c r="G938" s="62">
        <v>0.50972222222222219</v>
      </c>
      <c r="H938" s="63">
        <v>24.887</v>
      </c>
      <c r="I938" s="63">
        <v>36.418000000000006</v>
      </c>
      <c r="J938" s="76">
        <v>1.4875</v>
      </c>
      <c r="K938" s="76">
        <v>1.1725000000000001</v>
      </c>
      <c r="M938" s="27">
        <v>6.0999999999999999E-2</v>
      </c>
      <c r="N938" s="34">
        <v>0</v>
      </c>
      <c r="Q938" s="34">
        <v>8.3330000000000002</v>
      </c>
    </row>
    <row r="939" spans="1:17" ht="14" customHeight="1">
      <c r="A939" s="29">
        <v>938</v>
      </c>
      <c r="B939" s="26">
        <v>-81.108829999999998</v>
      </c>
      <c r="C939" s="26">
        <v>25.0685</v>
      </c>
      <c r="D939" s="116">
        <v>66</v>
      </c>
      <c r="E939" s="30" t="s">
        <v>129</v>
      </c>
      <c r="F939" s="31">
        <v>36630</v>
      </c>
      <c r="G939" s="62">
        <v>0.51388888888888895</v>
      </c>
      <c r="H939" s="63">
        <v>24.88</v>
      </c>
      <c r="I939" s="63">
        <v>35.803000000000004</v>
      </c>
      <c r="J939" s="76">
        <v>1.575</v>
      </c>
      <c r="K939" s="76">
        <v>1.58375</v>
      </c>
      <c r="M939" s="27">
        <v>6.4000000000000001E-2</v>
      </c>
      <c r="N939" s="34">
        <v>0</v>
      </c>
      <c r="Q939" s="34">
        <v>6.25</v>
      </c>
    </row>
    <row r="940" spans="1:17" ht="14" customHeight="1">
      <c r="A940" s="29">
        <v>939</v>
      </c>
      <c r="B940" s="26">
        <v>-81.095330000000004</v>
      </c>
      <c r="C940" s="26">
        <v>25.09517</v>
      </c>
      <c r="D940" s="116">
        <v>65</v>
      </c>
      <c r="E940" s="30" t="s">
        <v>129</v>
      </c>
      <c r="F940" s="31">
        <v>36630</v>
      </c>
      <c r="G940" s="62">
        <v>0.52083333333333337</v>
      </c>
      <c r="H940" s="63">
        <v>25.172999999999998</v>
      </c>
      <c r="I940" s="63">
        <v>35.428000000000004</v>
      </c>
      <c r="J940" s="76">
        <v>1.4350000000000001</v>
      </c>
      <c r="K940" s="76">
        <v>1.1584999999999999</v>
      </c>
      <c r="M940" s="27">
        <v>2.5999999999999999E-2</v>
      </c>
      <c r="N940" s="34">
        <v>0</v>
      </c>
      <c r="P940" s="33"/>
      <c r="Q940" s="34">
        <v>16.667000000000002</v>
      </c>
    </row>
    <row r="941" spans="1:17" ht="14" customHeight="1">
      <c r="A941" s="29">
        <v>940</v>
      </c>
      <c r="B941" s="26">
        <v>-81.157169999999994</v>
      </c>
      <c r="C941" s="26">
        <v>25.167000000000002</v>
      </c>
      <c r="D941" s="116">
        <v>64</v>
      </c>
      <c r="E941" s="30" t="s">
        <v>129</v>
      </c>
      <c r="F941" s="31">
        <v>36630</v>
      </c>
      <c r="G941" s="62">
        <v>0.54305555555555551</v>
      </c>
      <c r="H941" s="63">
        <v>24.366999999999997</v>
      </c>
      <c r="I941" s="63">
        <v>34.908000000000001</v>
      </c>
      <c r="J941" s="76">
        <v>2.2850000000000001</v>
      </c>
      <c r="K941" s="76">
        <v>3.4526349999999999</v>
      </c>
      <c r="M941" s="27">
        <v>4.8000000000000001E-2</v>
      </c>
      <c r="N941" s="34">
        <v>0</v>
      </c>
      <c r="Q941" s="34">
        <v>12.5</v>
      </c>
    </row>
    <row r="942" spans="1:17" ht="14" customHeight="1">
      <c r="A942" s="29">
        <v>941</v>
      </c>
      <c r="B942" s="26">
        <v>-81.199330000000003</v>
      </c>
      <c r="C942" s="26">
        <v>25.16667</v>
      </c>
      <c r="D942" s="116">
        <v>63</v>
      </c>
      <c r="E942" s="30" t="s">
        <v>129</v>
      </c>
      <c r="F942" s="31">
        <v>36630</v>
      </c>
      <c r="G942" s="62">
        <v>0.51944444444444449</v>
      </c>
      <c r="H942" s="63">
        <v>24.405000000000001</v>
      </c>
      <c r="I942" s="63">
        <v>35.299499999999995</v>
      </c>
      <c r="J942" s="76"/>
      <c r="K942" s="76"/>
      <c r="M942" s="27">
        <v>5.6000000000000001E-2</v>
      </c>
      <c r="N942" s="34">
        <v>0</v>
      </c>
      <c r="Q942" s="34">
        <v>12.5</v>
      </c>
    </row>
    <row r="943" spans="1:17" ht="14" customHeight="1">
      <c r="A943" s="29">
        <v>942</v>
      </c>
      <c r="B943" s="26">
        <v>-81.234999999999999</v>
      </c>
      <c r="C943" s="26">
        <v>25.16667</v>
      </c>
      <c r="D943" s="116">
        <v>62</v>
      </c>
      <c r="E943" s="30" t="s">
        <v>129</v>
      </c>
      <c r="F943" s="31">
        <v>36630</v>
      </c>
      <c r="G943" s="62">
        <v>0.56666666666666665</v>
      </c>
      <c r="H943" s="63">
        <v>23.896999999999998</v>
      </c>
      <c r="I943" s="63">
        <v>35.208000000000006</v>
      </c>
      <c r="J943" s="76">
        <v>1.2424999999999999</v>
      </c>
      <c r="K943" s="76">
        <v>1.4008749999999996</v>
      </c>
      <c r="M943" s="27">
        <v>6.5000000000000002E-2</v>
      </c>
      <c r="N943" s="34">
        <v>0</v>
      </c>
      <c r="Q943" s="34">
        <v>12.5</v>
      </c>
    </row>
    <row r="944" spans="1:17" ht="14" customHeight="1">
      <c r="A944" s="29">
        <v>943</v>
      </c>
      <c r="B944" s="26">
        <v>-81.276169999999993</v>
      </c>
      <c r="C944" s="26">
        <v>25.16583</v>
      </c>
      <c r="D944" s="116">
        <v>61</v>
      </c>
      <c r="E944" s="30" t="s">
        <v>129</v>
      </c>
      <c r="F944" s="31">
        <v>36630</v>
      </c>
      <c r="G944" s="62">
        <v>0.5805555555555556</v>
      </c>
      <c r="H944" s="63">
        <v>24.137</v>
      </c>
      <c r="I944" s="63">
        <v>35.318000000000005</v>
      </c>
      <c r="J944" s="76">
        <v>0.92749999999999999</v>
      </c>
      <c r="K944" s="76">
        <v>0.66849999999999987</v>
      </c>
      <c r="M944" s="27">
        <v>6.8000000000000005E-2</v>
      </c>
      <c r="N944" s="34">
        <v>0</v>
      </c>
      <c r="Q944" s="34">
        <v>12.5</v>
      </c>
    </row>
    <row r="945" spans="1:17" ht="14" customHeight="1">
      <c r="A945" s="29">
        <v>944</v>
      </c>
      <c r="B945" s="26">
        <v>-81.337000000000003</v>
      </c>
      <c r="C945" s="26">
        <v>25.167000000000002</v>
      </c>
      <c r="D945" s="116">
        <v>60</v>
      </c>
      <c r="E945" s="30" t="s">
        <v>129</v>
      </c>
      <c r="F945" s="31">
        <v>36630</v>
      </c>
      <c r="G945" s="62">
        <v>0.60972222222222217</v>
      </c>
      <c r="H945" s="63">
        <v>23.975999999999999</v>
      </c>
      <c r="I945" s="63">
        <v>35.738</v>
      </c>
      <c r="J945" s="76">
        <v>1.1039999999999999</v>
      </c>
      <c r="K945" s="76">
        <v>0.56381000000000003</v>
      </c>
      <c r="M945" s="27">
        <v>6.0999999999999999E-2</v>
      </c>
      <c r="N945" s="34">
        <v>0</v>
      </c>
      <c r="Q945" s="34">
        <v>14.583</v>
      </c>
    </row>
    <row r="946" spans="1:17" ht="14" customHeight="1">
      <c r="A946" s="29">
        <v>945</v>
      </c>
      <c r="B946" s="26">
        <v>-81.489000000000004</v>
      </c>
      <c r="C946" s="26">
        <v>25.166</v>
      </c>
      <c r="D946" s="116">
        <v>59</v>
      </c>
      <c r="E946" s="30" t="s">
        <v>129</v>
      </c>
      <c r="F946" s="31">
        <v>36630</v>
      </c>
      <c r="G946" s="62">
        <v>0.63888888888888895</v>
      </c>
      <c r="H946" s="63">
        <v>23.977</v>
      </c>
      <c r="I946" s="63">
        <v>36.158000000000001</v>
      </c>
      <c r="J946" s="76">
        <v>0.78774999999999995</v>
      </c>
      <c r="K946" s="76">
        <v>0.28692500000000004</v>
      </c>
      <c r="M946" s="27">
        <v>6.3E-2</v>
      </c>
      <c r="N946" s="34">
        <v>0</v>
      </c>
      <c r="Q946" s="34">
        <v>20.832999999999998</v>
      </c>
    </row>
    <row r="947" spans="1:17" ht="14" customHeight="1">
      <c r="A947" s="29">
        <v>946</v>
      </c>
      <c r="B947" s="26">
        <v>-81.653999999999996</v>
      </c>
      <c r="C947" s="26">
        <v>25.164670000000001</v>
      </c>
      <c r="D947" s="116">
        <v>58</v>
      </c>
      <c r="E947" s="30" t="s">
        <v>129</v>
      </c>
      <c r="F947" s="31">
        <v>36630</v>
      </c>
      <c r="G947" s="62">
        <v>0.67500000000000004</v>
      </c>
      <c r="H947" s="63">
        <v>24.206999999999997</v>
      </c>
      <c r="I947" s="63">
        <v>36.198</v>
      </c>
      <c r="J947" s="76">
        <v>0.82800000000000007</v>
      </c>
      <c r="K947" s="76">
        <v>0.2773799999999999</v>
      </c>
      <c r="M947" s="27">
        <v>6.6000000000000003E-2</v>
      </c>
      <c r="N947" s="34">
        <v>0</v>
      </c>
      <c r="Q947" s="34">
        <v>22.917000000000002</v>
      </c>
    </row>
    <row r="948" spans="1:17" ht="14" customHeight="1">
      <c r="A948" s="29">
        <v>947</v>
      </c>
      <c r="B948" s="26">
        <v>-81.261499999999998</v>
      </c>
      <c r="C948" s="26">
        <v>25.349170000000001</v>
      </c>
      <c r="D948" s="116">
        <v>57</v>
      </c>
      <c r="E948" s="30" t="s">
        <v>129</v>
      </c>
      <c r="F948" s="31">
        <v>36630</v>
      </c>
      <c r="G948" s="62">
        <v>0.77777777777777779</v>
      </c>
      <c r="H948" s="63">
        <v>24.236999999999998</v>
      </c>
      <c r="I948" s="63">
        <v>36.048000000000002</v>
      </c>
      <c r="J948" s="76">
        <v>1.96</v>
      </c>
      <c r="K948" s="76">
        <v>0.89949999999999963</v>
      </c>
      <c r="M948" s="27">
        <v>0.124</v>
      </c>
      <c r="N948" s="34">
        <v>0</v>
      </c>
      <c r="Q948" s="34">
        <v>7.6959999999999997</v>
      </c>
    </row>
    <row r="949" spans="1:17" ht="14" customHeight="1">
      <c r="A949" s="29">
        <v>948</v>
      </c>
      <c r="B949" s="26">
        <v>-81.229169999999996</v>
      </c>
      <c r="C949" s="26">
        <v>25.348330000000001</v>
      </c>
      <c r="D949" s="116">
        <v>56</v>
      </c>
      <c r="E949" s="30" t="s">
        <v>129</v>
      </c>
      <c r="F949" s="31">
        <v>36630</v>
      </c>
      <c r="G949" s="62">
        <v>0.7895833333333333</v>
      </c>
      <c r="H949" s="63">
        <v>24.477</v>
      </c>
      <c r="I949" s="63">
        <v>35.608000000000004</v>
      </c>
      <c r="J949" s="76">
        <v>1.3474999999999999</v>
      </c>
      <c r="K949" s="76">
        <v>0.63087499999999996</v>
      </c>
      <c r="M949" s="27">
        <v>8.5999999999999993E-2</v>
      </c>
      <c r="N949" s="34">
        <v>0</v>
      </c>
      <c r="Q949" s="34">
        <v>13.18</v>
      </c>
    </row>
    <row r="950" spans="1:17" ht="14" customHeight="1">
      <c r="A950" s="29">
        <v>949</v>
      </c>
      <c r="B950" s="26">
        <v>-81.194500000000005</v>
      </c>
      <c r="C950" s="26">
        <v>25.35033</v>
      </c>
      <c r="D950" s="116">
        <v>55</v>
      </c>
      <c r="E950" s="30" t="s">
        <v>129</v>
      </c>
      <c r="F950" s="31">
        <v>36630</v>
      </c>
      <c r="G950" s="62">
        <v>0.80555555555555547</v>
      </c>
      <c r="H950" s="63">
        <v>24.337</v>
      </c>
      <c r="I950" s="63">
        <v>34.298000000000002</v>
      </c>
      <c r="J950" s="76">
        <v>1.365</v>
      </c>
      <c r="K950" s="76">
        <v>0.79625000000000001</v>
      </c>
      <c r="M950" s="27">
        <v>8.5999999999999993E-2</v>
      </c>
      <c r="N950" s="34">
        <v>0</v>
      </c>
      <c r="Q950" s="34">
        <v>22.81</v>
      </c>
    </row>
    <row r="951" spans="1:17" ht="14" customHeight="1">
      <c r="A951" s="29">
        <v>950</v>
      </c>
      <c r="B951" s="26">
        <v>-81.152000000000001</v>
      </c>
      <c r="C951" s="26">
        <v>25.344670000000001</v>
      </c>
      <c r="D951" s="116">
        <v>54</v>
      </c>
      <c r="E951" s="30" t="s">
        <v>129</v>
      </c>
      <c r="F951" s="31">
        <v>36630</v>
      </c>
      <c r="G951" s="62">
        <v>0.82986111111111116</v>
      </c>
      <c r="H951" s="63">
        <v>24.506999999999998</v>
      </c>
      <c r="I951" s="63">
        <v>30.847999999999999</v>
      </c>
      <c r="J951" s="76">
        <v>3.0847500000000005</v>
      </c>
      <c r="K951" s="76">
        <v>1.4841075000000004</v>
      </c>
      <c r="M951" s="27">
        <v>0.09</v>
      </c>
      <c r="N951" s="34">
        <v>0</v>
      </c>
      <c r="Q951" s="34">
        <v>25.553000000000001</v>
      </c>
    </row>
    <row r="952" spans="1:17" ht="14" customHeight="1">
      <c r="A952" s="29">
        <v>951</v>
      </c>
      <c r="B952" s="26">
        <v>-81.22533</v>
      </c>
      <c r="C952" s="26">
        <v>25.454000000000001</v>
      </c>
      <c r="D952" s="116">
        <v>53</v>
      </c>
      <c r="E952" s="30" t="s">
        <v>129</v>
      </c>
      <c r="F952" s="31">
        <v>36630</v>
      </c>
      <c r="G952" s="62">
        <v>0.88263888888888886</v>
      </c>
      <c r="H952" s="63">
        <v>24.376999999999999</v>
      </c>
      <c r="I952" s="63">
        <v>33.768000000000001</v>
      </c>
      <c r="J952" s="76">
        <v>2.38</v>
      </c>
      <c r="K952" s="76">
        <v>3.5384999999999995</v>
      </c>
      <c r="M952" s="27">
        <v>6.2E-2</v>
      </c>
      <c r="N952" s="34">
        <v>0</v>
      </c>
      <c r="Q952" s="34">
        <v>31.484000000000002</v>
      </c>
    </row>
    <row r="953" spans="1:17" ht="14" customHeight="1">
      <c r="A953" s="29">
        <v>952</v>
      </c>
      <c r="B953" s="26">
        <v>-81.260499999999993</v>
      </c>
      <c r="C953" s="26">
        <v>25.452670000000001</v>
      </c>
      <c r="D953" s="116">
        <v>52</v>
      </c>
      <c r="E953" s="30" t="s">
        <v>129</v>
      </c>
      <c r="F953" s="31">
        <v>36630</v>
      </c>
      <c r="G953" s="62">
        <v>0.8979166666666667</v>
      </c>
      <c r="H953" s="63">
        <v>24.306999999999999</v>
      </c>
      <c r="I953" s="63">
        <v>34.738</v>
      </c>
      <c r="J953" s="76">
        <v>1.155</v>
      </c>
      <c r="K953" s="76">
        <v>0.67374999999999996</v>
      </c>
      <c r="M953" s="27">
        <v>0.08</v>
      </c>
      <c r="N953" s="34">
        <v>0</v>
      </c>
      <c r="Q953" s="34">
        <v>26.126999999999999</v>
      </c>
    </row>
    <row r="954" spans="1:17" ht="14" customHeight="1">
      <c r="A954" s="29">
        <v>953</v>
      </c>
      <c r="B954" s="26">
        <v>-81.307169999999999</v>
      </c>
      <c r="C954" s="26">
        <v>25.453330000000001</v>
      </c>
      <c r="D954" s="116">
        <v>51</v>
      </c>
      <c r="E954" s="30" t="s">
        <v>129</v>
      </c>
      <c r="F954" s="31">
        <v>36630</v>
      </c>
      <c r="G954" s="62">
        <v>0.91249999999999998</v>
      </c>
      <c r="H954" s="63">
        <v>24.407</v>
      </c>
      <c r="I954" s="63">
        <v>35.888000000000005</v>
      </c>
      <c r="J954" s="76">
        <v>2.5375000000000001</v>
      </c>
      <c r="K954" s="76">
        <v>1.1200000000000001</v>
      </c>
      <c r="M954" s="27">
        <v>8.7999999999999995E-2</v>
      </c>
      <c r="N954" s="34">
        <v>0</v>
      </c>
      <c r="Q954" s="34">
        <v>19.622</v>
      </c>
    </row>
    <row r="955" spans="1:17" ht="14" customHeight="1">
      <c r="A955" s="29">
        <v>954</v>
      </c>
      <c r="B955" s="26">
        <v>-81.292500000000004</v>
      </c>
      <c r="C955" s="26">
        <v>25.580670000000001</v>
      </c>
      <c r="D955" s="116">
        <v>49</v>
      </c>
      <c r="E955" s="30" t="s">
        <v>129</v>
      </c>
      <c r="F955" s="31">
        <v>36630</v>
      </c>
      <c r="G955" s="62">
        <v>0.97361111111111109</v>
      </c>
      <c r="H955" s="63">
        <v>24.376999999999999</v>
      </c>
      <c r="I955" s="63">
        <v>35.448</v>
      </c>
      <c r="J955" s="76">
        <v>1.855</v>
      </c>
      <c r="K955" s="76">
        <v>1.0709999999999997</v>
      </c>
      <c r="M955" s="27">
        <v>9.1999999999999998E-2</v>
      </c>
      <c r="N955" s="34">
        <v>0</v>
      </c>
      <c r="Q955" s="34">
        <v>33.588000000000001</v>
      </c>
    </row>
    <row r="956" spans="1:17" ht="14" customHeight="1">
      <c r="A956" s="29">
        <v>955</v>
      </c>
      <c r="B956" s="26">
        <v>-81.328999999999994</v>
      </c>
      <c r="C956" s="26">
        <v>25.5825</v>
      </c>
      <c r="D956" s="116">
        <v>48</v>
      </c>
      <c r="E956" s="30" t="s">
        <v>129</v>
      </c>
      <c r="F956" s="31">
        <v>36630</v>
      </c>
      <c r="G956" s="62">
        <v>0.98402777777777783</v>
      </c>
      <c r="H956" s="63">
        <v>24.477</v>
      </c>
      <c r="I956" s="63">
        <v>35.938000000000002</v>
      </c>
      <c r="J956" s="76">
        <v>1.6274999999999999</v>
      </c>
      <c r="K956" s="76">
        <v>0.8329999999999993</v>
      </c>
      <c r="M956" s="27">
        <v>8.3000000000000004E-2</v>
      </c>
      <c r="N956" s="34">
        <v>0</v>
      </c>
      <c r="Q956" s="34">
        <v>30.974</v>
      </c>
    </row>
    <row r="957" spans="1:17" ht="14" customHeight="1">
      <c r="A957" s="29">
        <v>956</v>
      </c>
      <c r="B957" s="26">
        <v>-81.364999999999995</v>
      </c>
      <c r="C957" s="26">
        <v>25.58333</v>
      </c>
      <c r="D957" s="116">
        <v>47</v>
      </c>
      <c r="E957" s="30" t="s">
        <v>129</v>
      </c>
      <c r="F957" s="31">
        <v>36630</v>
      </c>
      <c r="G957" s="62">
        <v>0.99444444444444446</v>
      </c>
      <c r="H957" s="63">
        <v>24.276999999999997</v>
      </c>
      <c r="I957" s="63">
        <v>36.178000000000004</v>
      </c>
      <c r="J957" s="76">
        <v>1.855</v>
      </c>
      <c r="K957" s="76">
        <v>0.93799999999999994</v>
      </c>
      <c r="M957" s="27">
        <v>9.0999999999999998E-2</v>
      </c>
      <c r="N957" s="34">
        <v>0</v>
      </c>
      <c r="Q957" s="34">
        <v>23.001999999999999</v>
      </c>
    </row>
    <row r="958" spans="1:17" ht="14" customHeight="1">
      <c r="A958" s="29">
        <v>957</v>
      </c>
      <c r="B958" s="26">
        <v>-81.406829999999999</v>
      </c>
      <c r="C958" s="26">
        <v>25.583169999999999</v>
      </c>
      <c r="D958" s="116">
        <v>46</v>
      </c>
      <c r="E958" s="30" t="s">
        <v>129</v>
      </c>
      <c r="F958" s="31">
        <v>36631</v>
      </c>
      <c r="G958" s="62">
        <v>6.9444444444444441E-3</v>
      </c>
      <c r="H958" s="63">
        <v>24.196999999999999</v>
      </c>
      <c r="I958" s="63">
        <v>36.038000000000004</v>
      </c>
      <c r="J958" s="76">
        <v>1.5925</v>
      </c>
      <c r="K958" s="76">
        <v>0.86799999999999988</v>
      </c>
      <c r="M958" s="27">
        <v>0.128</v>
      </c>
      <c r="N958" s="34">
        <v>0</v>
      </c>
      <c r="Q958" s="34">
        <v>17.388999999999999</v>
      </c>
    </row>
    <row r="959" spans="1:17" ht="14" customHeight="1">
      <c r="A959" s="29">
        <v>958</v>
      </c>
      <c r="B959" s="26">
        <v>-81.470669999999998</v>
      </c>
      <c r="C959" s="26">
        <v>25.583829999999999</v>
      </c>
      <c r="D959" s="116">
        <v>45</v>
      </c>
      <c r="E959" s="30" t="s">
        <v>129</v>
      </c>
      <c r="F959" s="31">
        <v>36631</v>
      </c>
      <c r="G959" s="62">
        <v>2.4305555555555556E-2</v>
      </c>
      <c r="H959" s="63">
        <v>24.286999999999999</v>
      </c>
      <c r="I959" s="63">
        <v>35.968000000000004</v>
      </c>
      <c r="J959" s="76">
        <v>1.61</v>
      </c>
      <c r="K959" s="76">
        <v>0.81724999999999981</v>
      </c>
      <c r="M959" s="27">
        <v>0.11</v>
      </c>
      <c r="N959" s="34">
        <v>0</v>
      </c>
      <c r="Q959" s="34">
        <v>13.627000000000001</v>
      </c>
    </row>
    <row r="960" spans="1:17" ht="14" customHeight="1">
      <c r="A960" s="29">
        <v>959</v>
      </c>
      <c r="B960" s="26">
        <v>-81.481170000000006</v>
      </c>
      <c r="C960" s="26">
        <v>25.782499999999999</v>
      </c>
      <c r="D960" s="116">
        <v>39</v>
      </c>
      <c r="E960" s="30" t="s">
        <v>129</v>
      </c>
      <c r="F960" s="31">
        <v>36631</v>
      </c>
      <c r="G960" s="62">
        <v>0.48888888888888887</v>
      </c>
      <c r="H960" s="63">
        <v>24.366999999999997</v>
      </c>
      <c r="I960" s="63">
        <v>35.838000000000001</v>
      </c>
      <c r="J960" s="76">
        <v>0.82250000000000001</v>
      </c>
      <c r="K960" s="76">
        <v>1.621375</v>
      </c>
      <c r="M960" s="27">
        <v>7.5999999999999998E-2</v>
      </c>
      <c r="N960" s="34">
        <v>0</v>
      </c>
      <c r="Q960" s="34">
        <v>57.951000000000001</v>
      </c>
    </row>
    <row r="961" spans="1:17" ht="14" customHeight="1">
      <c r="A961" s="29">
        <v>960</v>
      </c>
      <c r="B961" s="26">
        <v>-81.522170000000003</v>
      </c>
      <c r="C961" s="26">
        <v>25.7605</v>
      </c>
      <c r="D961" s="116">
        <v>40</v>
      </c>
      <c r="E961" s="30" t="s">
        <v>129</v>
      </c>
      <c r="F961" s="31">
        <v>36631</v>
      </c>
      <c r="G961" s="62">
        <v>0.50763888888888886</v>
      </c>
      <c r="H961" s="63">
        <v>24.346999999999998</v>
      </c>
      <c r="I961" s="63">
        <v>36.038000000000004</v>
      </c>
      <c r="J961" s="76">
        <v>2.17</v>
      </c>
      <c r="K961" s="76">
        <v>1.5540000000000003</v>
      </c>
      <c r="M961" s="27">
        <v>0.10100000000000001</v>
      </c>
      <c r="N961" s="34">
        <v>0</v>
      </c>
      <c r="Q961" s="34">
        <v>27.274999999999999</v>
      </c>
    </row>
    <row r="962" spans="1:17" ht="14" customHeight="1">
      <c r="A962" s="29">
        <v>961</v>
      </c>
      <c r="B962" s="26">
        <v>-81.572999999999993</v>
      </c>
      <c r="C962" s="26">
        <v>25.734000000000002</v>
      </c>
      <c r="D962" s="116">
        <v>41</v>
      </c>
      <c r="E962" s="30" t="s">
        <v>129</v>
      </c>
      <c r="F962" s="31">
        <v>36631</v>
      </c>
      <c r="G962" s="62">
        <v>0.52361111111111114</v>
      </c>
      <c r="H962" s="63">
        <v>24.416999999999998</v>
      </c>
      <c r="I962" s="63">
        <v>36.478000000000002</v>
      </c>
      <c r="J962" s="76">
        <v>4.57</v>
      </c>
      <c r="K962" s="76">
        <v>1.8051499999999998</v>
      </c>
      <c r="M962" s="27">
        <v>9.1999999999999998E-2</v>
      </c>
      <c r="N962" s="34">
        <v>0</v>
      </c>
      <c r="Q962" s="34">
        <v>11.522</v>
      </c>
    </row>
    <row r="963" spans="1:17" ht="14" customHeight="1">
      <c r="A963" s="29">
        <v>962</v>
      </c>
      <c r="B963" s="26">
        <v>-82.163250000000005</v>
      </c>
      <c r="C963" s="26">
        <v>26.12152</v>
      </c>
      <c r="D963" s="116">
        <v>38.5</v>
      </c>
      <c r="E963" s="30" t="s">
        <v>129</v>
      </c>
      <c r="F963" s="31">
        <v>36633</v>
      </c>
      <c r="G963" s="62">
        <v>0.59722222222222221</v>
      </c>
      <c r="H963" s="64">
        <v>24.003</v>
      </c>
      <c r="I963" s="64">
        <v>36.602000000000004</v>
      </c>
      <c r="J963" s="76">
        <v>0.39100000000000001</v>
      </c>
      <c r="K963" s="76">
        <v>0.15145499999999995</v>
      </c>
      <c r="M963" s="27">
        <v>5.0999999999999997E-2</v>
      </c>
      <c r="N963" s="34">
        <v>0</v>
      </c>
      <c r="Q963" s="34">
        <v>0</v>
      </c>
    </row>
    <row r="964" spans="1:17" ht="14" customHeight="1">
      <c r="A964" s="29">
        <v>963</v>
      </c>
      <c r="B964" s="26">
        <v>-82.05462</v>
      </c>
      <c r="C964" s="26">
        <v>26.157830000000001</v>
      </c>
      <c r="D964" s="116">
        <v>38</v>
      </c>
      <c r="E964" s="30" t="s">
        <v>129</v>
      </c>
      <c r="F964" s="31">
        <v>36633</v>
      </c>
      <c r="G964" s="62">
        <v>0.63194444444444442</v>
      </c>
      <c r="H964" s="63">
        <v>24.2135</v>
      </c>
      <c r="I964" s="63">
        <v>36.530200000000001</v>
      </c>
      <c r="J964" s="76">
        <v>0.57499999999999996</v>
      </c>
      <c r="K964" s="76">
        <v>0.17215499999999984</v>
      </c>
      <c r="M964" s="27">
        <v>7.6999999999999999E-2</v>
      </c>
      <c r="N964" s="34">
        <v>0</v>
      </c>
      <c r="Q964" s="34">
        <v>0</v>
      </c>
    </row>
    <row r="965" spans="1:17" ht="14" customHeight="1">
      <c r="A965" s="29">
        <v>964</v>
      </c>
      <c r="B965" s="26">
        <v>-81.975729999999999</v>
      </c>
      <c r="C965" s="26">
        <v>26.183250000000001</v>
      </c>
      <c r="D965" s="116">
        <v>37</v>
      </c>
      <c r="E965" s="30" t="s">
        <v>129</v>
      </c>
      <c r="F965" s="31">
        <v>36633</v>
      </c>
      <c r="G965" s="62">
        <v>0.65972222222222221</v>
      </c>
      <c r="H965" s="63">
        <v>24.2135</v>
      </c>
      <c r="I965" s="63">
        <v>36.530200000000001</v>
      </c>
      <c r="J965" s="76">
        <v>0.74750000000000005</v>
      </c>
      <c r="K965" s="76">
        <v>0.36811499999999975</v>
      </c>
      <c r="M965" s="27">
        <v>0.46800000000000003</v>
      </c>
      <c r="N965" s="34">
        <v>0</v>
      </c>
      <c r="Q965" s="34">
        <v>2.11</v>
      </c>
    </row>
    <row r="966" spans="1:17" ht="14" customHeight="1">
      <c r="A966" s="29">
        <v>965</v>
      </c>
      <c r="B966" s="26">
        <v>-81.903599999999997</v>
      </c>
      <c r="C966" s="26">
        <v>26.202549999999999</v>
      </c>
      <c r="D966" s="116">
        <v>36</v>
      </c>
      <c r="E966" s="30" t="s">
        <v>129</v>
      </c>
      <c r="F966" s="31">
        <v>36633</v>
      </c>
      <c r="G966" s="62">
        <v>0.71805555555555556</v>
      </c>
      <c r="H966" s="63">
        <v>24.2135</v>
      </c>
      <c r="I966" s="63">
        <v>36.530200000000001</v>
      </c>
      <c r="J966" s="76">
        <v>1.1200000000000001</v>
      </c>
      <c r="K966" s="76">
        <v>0.34299999999999992</v>
      </c>
      <c r="M966" s="27">
        <v>6.8000000000000005E-2</v>
      </c>
      <c r="N966" s="34">
        <v>0</v>
      </c>
      <c r="Q966" s="34">
        <v>5.282</v>
      </c>
    </row>
    <row r="967" spans="1:17" ht="14" customHeight="1">
      <c r="A967" s="29">
        <v>966</v>
      </c>
      <c r="B967" s="26">
        <v>-81.842529999999996</v>
      </c>
      <c r="C967" s="26">
        <v>26.221820000000001</v>
      </c>
      <c r="D967" s="116">
        <v>35</v>
      </c>
      <c r="E967" s="30" t="s">
        <v>129</v>
      </c>
      <c r="F967" s="31">
        <v>36633</v>
      </c>
      <c r="G967" s="62">
        <v>0.74236111111111114</v>
      </c>
      <c r="H967" s="63">
        <v>24.2135</v>
      </c>
      <c r="I967" s="63">
        <v>36.53</v>
      </c>
      <c r="J967" s="76">
        <v>0.875</v>
      </c>
      <c r="K967" s="76">
        <v>0.32200000000000006</v>
      </c>
      <c r="M967" s="27">
        <v>0.09</v>
      </c>
      <c r="N967" s="34">
        <v>0</v>
      </c>
      <c r="Q967" s="34">
        <v>8.4949999999999992</v>
      </c>
    </row>
    <row r="968" spans="1:17" ht="14" customHeight="1">
      <c r="A968" s="29">
        <v>967</v>
      </c>
      <c r="B968" s="26">
        <v>-81.768000000000001</v>
      </c>
      <c r="C968" s="26">
        <v>25.948</v>
      </c>
      <c r="D968" s="116">
        <v>34</v>
      </c>
      <c r="E968" s="30" t="s">
        <v>129</v>
      </c>
      <c r="F968" s="31">
        <v>36633</v>
      </c>
      <c r="G968" s="62">
        <v>0.84236111111111101</v>
      </c>
      <c r="H968" s="64">
        <v>26.352999999999998</v>
      </c>
      <c r="I968" s="64">
        <v>36.249000000000002</v>
      </c>
      <c r="J968" s="76">
        <v>1.26</v>
      </c>
      <c r="K968" s="76">
        <v>0.46899999999999969</v>
      </c>
      <c r="M968" s="27">
        <v>0.109</v>
      </c>
      <c r="N968" s="34">
        <v>0</v>
      </c>
      <c r="Q968" s="34">
        <v>13.247999999999999</v>
      </c>
    </row>
    <row r="969" spans="1:17" ht="14" customHeight="1">
      <c r="A969" s="29">
        <v>968</v>
      </c>
      <c r="B969" s="26">
        <v>-81.801850000000002</v>
      </c>
      <c r="C969" s="26">
        <v>25.911519999999999</v>
      </c>
      <c r="D969" s="116">
        <v>33</v>
      </c>
      <c r="E969" s="30" t="s">
        <v>129</v>
      </c>
      <c r="F969" s="31">
        <v>36633</v>
      </c>
      <c r="G969" s="62">
        <v>0.85138888888888886</v>
      </c>
      <c r="H969" s="63">
        <v>27.036999999999999</v>
      </c>
      <c r="I969" s="63">
        <v>36.528200000000005</v>
      </c>
      <c r="J969" s="76">
        <v>0.74175000000000002</v>
      </c>
      <c r="K969" s="76">
        <v>0.30733749999999993</v>
      </c>
      <c r="M969" s="27">
        <v>8.3000000000000004E-2</v>
      </c>
      <c r="N969" s="34">
        <v>0</v>
      </c>
      <c r="Q969" s="34">
        <v>8.2309999999999999</v>
      </c>
    </row>
    <row r="970" spans="1:17" ht="14" customHeight="1">
      <c r="A970" s="29">
        <v>969</v>
      </c>
      <c r="B970" s="26">
        <v>-81.832650000000001</v>
      </c>
      <c r="C970" s="26">
        <v>25.873370000000001</v>
      </c>
      <c r="D970" s="116">
        <v>32</v>
      </c>
      <c r="E970" s="30" t="s">
        <v>129</v>
      </c>
      <c r="F970" s="31">
        <v>36633</v>
      </c>
      <c r="G970" s="62">
        <v>0.86944444444444446</v>
      </c>
      <c r="H970" s="63">
        <v>24.925000000000001</v>
      </c>
      <c r="I970" s="63">
        <v>36.378500000000003</v>
      </c>
      <c r="J970" s="76">
        <v>0.875</v>
      </c>
      <c r="K970" s="76">
        <v>0.45500000000000002</v>
      </c>
      <c r="M970" s="27">
        <v>0.184</v>
      </c>
      <c r="N970" s="34">
        <v>0</v>
      </c>
      <c r="Q970" s="34">
        <v>3.6970000000000001</v>
      </c>
    </row>
    <row r="971" spans="1:17" ht="14" customHeight="1">
      <c r="A971" s="29">
        <v>970</v>
      </c>
      <c r="B971" s="26">
        <v>-81.943049999999999</v>
      </c>
      <c r="C971" s="26">
        <v>25.744800000000001</v>
      </c>
      <c r="D971" s="116">
        <v>31</v>
      </c>
      <c r="E971" s="30" t="s">
        <v>129</v>
      </c>
      <c r="F971" s="31">
        <v>36633</v>
      </c>
      <c r="G971" s="62">
        <v>0.92361111111111116</v>
      </c>
      <c r="H971" s="63">
        <v>24.8246</v>
      </c>
      <c r="I971" s="63">
        <v>36.641600000000004</v>
      </c>
      <c r="J971" s="76">
        <v>0.69</v>
      </c>
      <c r="K971" s="76">
        <v>0.20044499999999993</v>
      </c>
      <c r="M971" s="27">
        <v>0.26400000000000001</v>
      </c>
      <c r="N971" s="34">
        <v>0</v>
      </c>
      <c r="Q971" s="34">
        <v>1.1879999999999999</v>
      </c>
    </row>
    <row r="972" spans="1:17" ht="14" customHeight="1">
      <c r="A972" s="29">
        <v>971</v>
      </c>
      <c r="B972" s="26">
        <v>-82.075119999999998</v>
      </c>
      <c r="C972" s="26">
        <v>25.572649999999999</v>
      </c>
      <c r="D972" s="116">
        <v>30.5</v>
      </c>
      <c r="E972" s="30" t="s">
        <v>129</v>
      </c>
      <c r="F972" s="31">
        <v>36633</v>
      </c>
      <c r="G972" s="62">
        <v>0.97430555555555554</v>
      </c>
      <c r="H972" s="63">
        <v>24.538999999999998</v>
      </c>
      <c r="I972" s="63">
        <v>36.568000000000005</v>
      </c>
      <c r="J972" s="76">
        <v>0.79925000000000002</v>
      </c>
      <c r="K972" s="76">
        <v>0.16283999999999998</v>
      </c>
      <c r="M972" s="27">
        <v>0.121</v>
      </c>
      <c r="N972" s="34">
        <v>0</v>
      </c>
      <c r="Q972" s="34">
        <v>0</v>
      </c>
    </row>
    <row r="973" spans="1:17" ht="14" customHeight="1">
      <c r="A973" s="29">
        <v>972</v>
      </c>
      <c r="B973" s="26">
        <v>-82.207970000000003</v>
      </c>
      <c r="C973" s="26">
        <v>25.409829999999999</v>
      </c>
      <c r="D973" s="116">
        <v>30</v>
      </c>
      <c r="E973" s="30" t="s">
        <v>129</v>
      </c>
      <c r="F973" s="31">
        <v>36634</v>
      </c>
      <c r="G973" s="62">
        <v>3.2638888888888891E-2</v>
      </c>
      <c r="H973" s="63">
        <v>24.487199999999998</v>
      </c>
      <c r="I973" s="63">
        <v>36.285600000000002</v>
      </c>
      <c r="J973" s="76">
        <v>0.33350000000000002</v>
      </c>
      <c r="K973" s="76">
        <v>0.168015</v>
      </c>
      <c r="M973" s="27">
        <v>8.5000000000000006E-2</v>
      </c>
      <c r="N973" s="34">
        <v>0</v>
      </c>
      <c r="Q973" s="34">
        <v>0</v>
      </c>
    </row>
    <row r="974" spans="1:17" ht="14" customHeight="1">
      <c r="A974" s="29">
        <v>973</v>
      </c>
      <c r="B974" s="26">
        <v>-82.342849999999999</v>
      </c>
      <c r="C974" s="26">
        <v>25.2239</v>
      </c>
      <c r="D974" s="116">
        <v>29.5</v>
      </c>
      <c r="E974" s="30" t="s">
        <v>129</v>
      </c>
      <c r="F974" s="31">
        <v>36634</v>
      </c>
      <c r="G974" s="62">
        <v>9.5833333333333326E-2</v>
      </c>
      <c r="H974" s="63">
        <v>24.743399999999998</v>
      </c>
      <c r="I974" s="63">
        <v>36.298000000000002</v>
      </c>
      <c r="J974" s="76">
        <v>0.29899999999999999</v>
      </c>
      <c r="K974" s="76">
        <v>0.11551749999999994</v>
      </c>
      <c r="M974" s="27">
        <v>0</v>
      </c>
      <c r="N974" s="34">
        <v>0</v>
      </c>
      <c r="Q974" s="34">
        <v>0</v>
      </c>
    </row>
    <row r="975" spans="1:17" ht="14" customHeight="1">
      <c r="A975" s="29">
        <v>974</v>
      </c>
      <c r="B975" s="26">
        <v>-82.47645</v>
      </c>
      <c r="C975" s="26">
        <v>25.06475</v>
      </c>
      <c r="D975" s="116">
        <v>29</v>
      </c>
      <c r="E975" s="30" t="s">
        <v>129</v>
      </c>
      <c r="F975" s="31">
        <v>36634</v>
      </c>
      <c r="G975" s="62">
        <v>0.15208333333333332</v>
      </c>
      <c r="H975" s="63">
        <v>24.516999999999999</v>
      </c>
      <c r="I975" s="63">
        <v>36.183</v>
      </c>
      <c r="J975" s="76">
        <v>0.1595</v>
      </c>
      <c r="K975" s="76">
        <v>5.8300000000000012E-2</v>
      </c>
      <c r="M975" s="27">
        <v>0</v>
      </c>
      <c r="N975" s="34">
        <v>0</v>
      </c>
      <c r="Q975" s="34">
        <v>0</v>
      </c>
    </row>
    <row r="976" spans="1:17" ht="14" customHeight="1">
      <c r="A976" s="29">
        <v>975</v>
      </c>
      <c r="B976" s="26">
        <v>-82.615020000000001</v>
      </c>
      <c r="C976" s="26">
        <v>24.898029999999999</v>
      </c>
      <c r="D976" s="116">
        <v>28.5</v>
      </c>
      <c r="E976" s="30" t="s">
        <v>129</v>
      </c>
      <c r="F976" s="31">
        <v>36634</v>
      </c>
      <c r="G976" s="62">
        <v>0.23541666666666669</v>
      </c>
      <c r="H976" s="63">
        <v>24.712999999999997</v>
      </c>
      <c r="I976" s="63">
        <v>36.171999999999997</v>
      </c>
      <c r="J976" s="76">
        <v>0.23575000000000002</v>
      </c>
      <c r="K976" s="76">
        <v>0.10200499999999993</v>
      </c>
      <c r="M976" s="27">
        <v>0</v>
      </c>
      <c r="N976" s="34">
        <v>0</v>
      </c>
      <c r="Q976" s="34">
        <v>0</v>
      </c>
    </row>
    <row r="977" spans="1:17" ht="14" customHeight="1">
      <c r="A977" s="29">
        <v>976</v>
      </c>
      <c r="B977" s="26">
        <v>-82.748850000000004</v>
      </c>
      <c r="C977" s="26">
        <v>24.72653</v>
      </c>
      <c r="D977" s="116">
        <v>28</v>
      </c>
      <c r="E977" s="30" t="s">
        <v>129</v>
      </c>
      <c r="F977" s="31">
        <v>36634</v>
      </c>
      <c r="G977" s="62">
        <v>0.2986111111111111</v>
      </c>
      <c r="H977" s="63">
        <v>24.486999999999998</v>
      </c>
      <c r="I977" s="63">
        <v>36.269000000000005</v>
      </c>
      <c r="J977" s="76">
        <v>0.15537499999999999</v>
      </c>
      <c r="K977" s="76">
        <v>4.1525000000000027E-2</v>
      </c>
      <c r="M977" s="27">
        <v>0</v>
      </c>
      <c r="N977" s="34">
        <v>0</v>
      </c>
      <c r="Q977" s="34">
        <v>0</v>
      </c>
    </row>
    <row r="978" spans="1:17" ht="14" customHeight="1">
      <c r="A978" s="29">
        <v>977</v>
      </c>
      <c r="B978" s="26">
        <v>-82.769350000000003</v>
      </c>
      <c r="C978" s="26">
        <v>24.589569999999998</v>
      </c>
      <c r="D978" s="116">
        <v>27</v>
      </c>
      <c r="E978" s="30" t="s">
        <v>129</v>
      </c>
      <c r="F978" s="31">
        <v>36634</v>
      </c>
      <c r="G978" s="62">
        <v>0.34097222222222223</v>
      </c>
      <c r="H978" s="63">
        <v>24.317</v>
      </c>
      <c r="I978" s="63">
        <v>36.179000000000002</v>
      </c>
      <c r="J978" s="76">
        <v>0.14712500000000001</v>
      </c>
      <c r="K978" s="76">
        <v>4.867500000000001E-2</v>
      </c>
      <c r="M978" s="27">
        <v>0</v>
      </c>
    </row>
    <row r="979" spans="1:17" ht="14" customHeight="1">
      <c r="A979" s="29">
        <v>978</v>
      </c>
      <c r="B979" s="26">
        <v>-82.768349999999998</v>
      </c>
      <c r="C979" s="26">
        <v>24.492999999999999</v>
      </c>
      <c r="D979" s="116">
        <v>26</v>
      </c>
      <c r="E979" s="30" t="s">
        <v>129</v>
      </c>
      <c r="F979" s="31">
        <v>36634</v>
      </c>
      <c r="G979" s="62">
        <v>0.37708333333333338</v>
      </c>
      <c r="H979" s="63">
        <v>24.006999999999998</v>
      </c>
      <c r="I979" s="63">
        <v>36.4345</v>
      </c>
      <c r="J979" s="76">
        <v>0.3105</v>
      </c>
      <c r="K979" s="76">
        <v>0.15007499999999999</v>
      </c>
      <c r="M979" s="27">
        <v>0</v>
      </c>
      <c r="N979" s="34">
        <v>0.255</v>
      </c>
      <c r="Q979" s="34">
        <v>0</v>
      </c>
    </row>
    <row r="980" spans="1:17" ht="14" customHeight="1">
      <c r="A980" s="29">
        <v>979</v>
      </c>
      <c r="B980" s="26">
        <v>-82.768349999999998</v>
      </c>
      <c r="C980" s="26">
        <v>24.394169999999999</v>
      </c>
      <c r="D980" s="116">
        <v>25</v>
      </c>
      <c r="E980" s="30" t="s">
        <v>129</v>
      </c>
      <c r="F980" s="31">
        <v>36634</v>
      </c>
      <c r="G980" s="62">
        <v>0.41249999999999998</v>
      </c>
      <c r="H980" s="63">
        <v>25.235099999999999</v>
      </c>
      <c r="I980" s="63">
        <v>36.463500000000003</v>
      </c>
      <c r="J980" s="76">
        <v>0.39675000000000005</v>
      </c>
      <c r="K980" s="76">
        <v>0.23270249999999992</v>
      </c>
      <c r="M980" s="27">
        <v>0.31900000000000001</v>
      </c>
      <c r="N980" s="34">
        <v>0</v>
      </c>
      <c r="Q980" s="34">
        <v>7.4690000000000003</v>
      </c>
    </row>
    <row r="981" spans="1:17" ht="14" customHeight="1">
      <c r="A981" s="29">
        <v>980</v>
      </c>
      <c r="B981" s="26">
        <v>-82.76585</v>
      </c>
      <c r="C981" s="26">
        <v>24.286549999999998</v>
      </c>
      <c r="D981" s="116">
        <v>25.5</v>
      </c>
      <c r="E981" s="30" t="s">
        <v>129</v>
      </c>
      <c r="F981" s="31">
        <v>36634</v>
      </c>
      <c r="G981" s="62">
        <v>0.49722222222222223</v>
      </c>
      <c r="H981" s="63">
        <v>24.533999999999999</v>
      </c>
      <c r="I981" s="63">
        <v>36.386000000000003</v>
      </c>
      <c r="J981" s="76">
        <v>0.30475000000000002</v>
      </c>
      <c r="K981" s="76">
        <v>9.953249999999994E-2</v>
      </c>
      <c r="M981" s="27">
        <v>1.36</v>
      </c>
      <c r="N981" s="34">
        <v>0.10299999999999999</v>
      </c>
      <c r="Q981" s="34">
        <v>0</v>
      </c>
    </row>
    <row r="982" spans="1:17" ht="14" customHeight="1">
      <c r="A982" s="29">
        <v>981</v>
      </c>
      <c r="B982" s="26">
        <v>-81.828000000000003</v>
      </c>
      <c r="C982" s="26">
        <v>24.536000000000001</v>
      </c>
      <c r="D982" s="116">
        <v>24</v>
      </c>
      <c r="E982" s="30" t="s">
        <v>129</v>
      </c>
      <c r="F982" s="31">
        <v>36634</v>
      </c>
      <c r="G982" s="62">
        <v>0.62708333333333333</v>
      </c>
      <c r="H982" s="64">
        <v>26.09</v>
      </c>
      <c r="I982" s="64">
        <v>36.695</v>
      </c>
      <c r="J982" s="76">
        <v>0.51749999999999996</v>
      </c>
      <c r="K982" s="76">
        <v>0.55717499999999998</v>
      </c>
      <c r="M982" s="27">
        <v>0</v>
      </c>
      <c r="N982" s="34">
        <v>0.16400000000000001</v>
      </c>
      <c r="Q982" s="34">
        <v>0</v>
      </c>
    </row>
    <row r="983" spans="1:17" ht="14" customHeight="1">
      <c r="A983" s="29">
        <v>982</v>
      </c>
      <c r="B983" s="26">
        <v>-81.827116666666669</v>
      </c>
      <c r="C983" s="26">
        <v>24.395916666666668</v>
      </c>
      <c r="D983" s="116">
        <v>22.5</v>
      </c>
      <c r="E983" s="30" t="s">
        <v>129</v>
      </c>
      <c r="F983" s="31">
        <v>36634</v>
      </c>
      <c r="G983" s="62">
        <v>0.70972222222222225</v>
      </c>
      <c r="H983" s="63">
        <v>25.206999999999997</v>
      </c>
      <c r="I983" s="63">
        <v>36.398000000000003</v>
      </c>
      <c r="J983" s="76">
        <v>5.5E-2</v>
      </c>
      <c r="K983" s="76">
        <v>5.2800000000000014E-2</v>
      </c>
      <c r="M983" s="27">
        <v>4.9000000000000002E-2</v>
      </c>
      <c r="N983" s="34">
        <v>2.1000000000000001E-2</v>
      </c>
      <c r="Q983" s="34">
        <v>0</v>
      </c>
    </row>
    <row r="984" spans="1:17" ht="14" customHeight="1">
      <c r="A984" s="29">
        <v>983</v>
      </c>
      <c r="B984" s="26">
        <v>-81.827150000000003</v>
      </c>
      <c r="C984" s="26">
        <v>24.453769999999999</v>
      </c>
      <c r="D984" s="116">
        <v>22</v>
      </c>
      <c r="E984" s="30" t="s">
        <v>129</v>
      </c>
      <c r="F984" s="31">
        <v>36634</v>
      </c>
      <c r="G984" s="62">
        <v>0.7319444444444444</v>
      </c>
      <c r="H984" s="63">
        <v>25.157</v>
      </c>
      <c r="I984" s="63">
        <v>36.438000000000002</v>
      </c>
      <c r="J984" s="76">
        <v>0.17050000000000001</v>
      </c>
      <c r="K984" s="76">
        <v>4.9500000000000002E-2</v>
      </c>
      <c r="M984" s="27">
        <v>8.6999999999999994E-2</v>
      </c>
      <c r="N984" s="34">
        <v>0.128</v>
      </c>
      <c r="Q984" s="34">
        <v>0</v>
      </c>
    </row>
    <row r="985" spans="1:17" ht="14" customHeight="1">
      <c r="A985" s="29">
        <v>984</v>
      </c>
      <c r="B985" s="26">
        <v>-81.828000000000003</v>
      </c>
      <c r="C985" s="26">
        <v>24.486999999999998</v>
      </c>
      <c r="D985" s="116">
        <v>23</v>
      </c>
      <c r="E985" s="30" t="s">
        <v>129</v>
      </c>
      <c r="F985" s="31">
        <v>36634</v>
      </c>
      <c r="G985" s="62">
        <v>0.76180555555555562</v>
      </c>
      <c r="H985" s="63">
        <v>25.646999999999998</v>
      </c>
      <c r="I985" s="63">
        <v>36.538000000000004</v>
      </c>
      <c r="J985" s="76">
        <v>1.6348749999999999</v>
      </c>
      <c r="K985" s="76">
        <v>0</v>
      </c>
      <c r="M985" s="27">
        <v>0.84299999999999997</v>
      </c>
      <c r="N985" s="34">
        <v>0.158</v>
      </c>
      <c r="Q985" s="34">
        <v>0</v>
      </c>
    </row>
    <row r="986" spans="1:17" ht="14" customHeight="1">
      <c r="A986" s="29">
        <v>985</v>
      </c>
      <c r="B986" s="26">
        <v>-81.386679999999998</v>
      </c>
      <c r="C986" s="26">
        <v>24.48442</v>
      </c>
      <c r="D986" s="116">
        <v>21.5</v>
      </c>
      <c r="E986" s="30" t="s">
        <v>129</v>
      </c>
      <c r="F986" s="31">
        <v>36634</v>
      </c>
      <c r="G986" s="62">
        <v>0.88055555555555554</v>
      </c>
      <c r="H986" s="63">
        <v>25.247</v>
      </c>
      <c r="I986" s="63">
        <v>36.3675</v>
      </c>
      <c r="J986" s="76">
        <v>5.6375000000000001E-2</v>
      </c>
      <c r="K986" s="76">
        <v>2.9425000000000014E-2</v>
      </c>
      <c r="M986" s="27">
        <v>0</v>
      </c>
      <c r="N986" s="34">
        <v>0</v>
      </c>
      <c r="Q986" s="34">
        <v>0</v>
      </c>
    </row>
    <row r="987" spans="1:17" ht="14" customHeight="1">
      <c r="A987" s="29">
        <v>986</v>
      </c>
      <c r="B987" s="26">
        <v>-81.409580000000005</v>
      </c>
      <c r="C987" s="26">
        <v>24.535779999999999</v>
      </c>
      <c r="D987" s="116">
        <v>21</v>
      </c>
      <c r="E987" s="30" t="s">
        <v>129</v>
      </c>
      <c r="F987" s="31">
        <v>36634</v>
      </c>
      <c r="G987" s="62">
        <v>0.92222222222222217</v>
      </c>
      <c r="H987" s="63">
        <v>25.296999999999997</v>
      </c>
      <c r="I987" s="63">
        <v>36.408000000000001</v>
      </c>
      <c r="J987" s="76">
        <v>0.18837500000000001</v>
      </c>
      <c r="K987" s="76">
        <v>4.1524999999999992E-2</v>
      </c>
      <c r="M987" s="27">
        <v>0.76100000000000001</v>
      </c>
      <c r="N987" s="34">
        <v>5.8999999999999997E-2</v>
      </c>
      <c r="Q987" s="34">
        <v>0</v>
      </c>
    </row>
    <row r="988" spans="1:17" ht="14" customHeight="1">
      <c r="A988" s="29">
        <v>987</v>
      </c>
      <c r="B988" s="26">
        <v>-81.416849999999997</v>
      </c>
      <c r="C988" s="26">
        <v>24.577249999999999</v>
      </c>
      <c r="D988" s="116">
        <v>20</v>
      </c>
      <c r="E988" s="30" t="s">
        <v>129</v>
      </c>
      <c r="F988" s="31">
        <v>36634</v>
      </c>
      <c r="G988" s="62">
        <v>0.95833333333333337</v>
      </c>
      <c r="H988" s="63">
        <v>25.927</v>
      </c>
      <c r="I988" s="63">
        <v>36.518000000000001</v>
      </c>
      <c r="J988" s="76">
        <v>0.28749999999999998</v>
      </c>
      <c r="K988" s="76">
        <v>9.1194999999999915E-2</v>
      </c>
      <c r="M988" s="27">
        <v>5.5E-2</v>
      </c>
      <c r="N988" s="34">
        <v>1.7999999999999999E-2</v>
      </c>
      <c r="Q988" s="34">
        <v>0</v>
      </c>
    </row>
    <row r="989" spans="1:17" ht="14" customHeight="1">
      <c r="A989" s="29">
        <v>988</v>
      </c>
      <c r="B989" s="26">
        <v>-81.420820000000006</v>
      </c>
      <c r="C989" s="26">
        <v>24.61073</v>
      </c>
      <c r="D989" s="116">
        <v>19</v>
      </c>
      <c r="E989" s="30" t="s">
        <v>129</v>
      </c>
      <c r="F989" s="31">
        <v>36634</v>
      </c>
      <c r="G989" s="62">
        <v>0.98333333333333339</v>
      </c>
      <c r="H989" s="63">
        <v>27.606999999999999</v>
      </c>
      <c r="I989" s="63">
        <v>37.474000000000004</v>
      </c>
      <c r="J989" s="76">
        <v>0.25874999999999998</v>
      </c>
      <c r="K989" s="76">
        <v>0.16600249999999994</v>
      </c>
      <c r="M989" s="27">
        <v>0</v>
      </c>
      <c r="N989" s="34">
        <v>0.16700000000000001</v>
      </c>
      <c r="Q989" s="34">
        <v>1.6259999999999999</v>
      </c>
    </row>
    <row r="990" spans="1:17" ht="14" customHeight="1">
      <c r="A990" s="29">
        <v>989</v>
      </c>
      <c r="B990" s="26">
        <v>-81.183750000000003</v>
      </c>
      <c r="C990" s="26">
        <v>24.5975</v>
      </c>
      <c r="D990" s="116">
        <v>18</v>
      </c>
      <c r="E990" s="30" t="s">
        <v>129</v>
      </c>
      <c r="F990" s="31">
        <v>36635</v>
      </c>
      <c r="G990" s="62">
        <v>4.3749999999999997E-2</v>
      </c>
      <c r="H990" s="63">
        <v>25.396999999999998</v>
      </c>
      <c r="I990" s="63">
        <v>36.444000000000003</v>
      </c>
      <c r="J990" s="76">
        <v>0.32774999999999999</v>
      </c>
      <c r="K990" s="76">
        <v>0.12258999999999995</v>
      </c>
      <c r="M990" s="27">
        <v>0</v>
      </c>
      <c r="N990" s="34">
        <v>2.3E-2</v>
      </c>
      <c r="Q990" s="34">
        <v>0.3</v>
      </c>
    </row>
    <row r="991" spans="1:17" ht="14" customHeight="1">
      <c r="A991" s="29">
        <v>990</v>
      </c>
      <c r="B991" s="26">
        <v>-81.190719999999999</v>
      </c>
      <c r="C991" s="26">
        <v>24.634166666666665</v>
      </c>
      <c r="D991" s="116">
        <v>17</v>
      </c>
      <c r="E991" s="30" t="s">
        <v>129</v>
      </c>
      <c r="F991" s="31">
        <v>36635</v>
      </c>
      <c r="G991" s="62">
        <v>7.2222222222222229E-2</v>
      </c>
      <c r="H991" s="63">
        <v>25.766999999999999</v>
      </c>
      <c r="I991" s="63">
        <v>36.584000000000003</v>
      </c>
      <c r="J991" s="76">
        <v>0.52900000000000003</v>
      </c>
      <c r="K991" s="76">
        <v>0.1669799999999998</v>
      </c>
      <c r="M991" s="27">
        <v>3.2000000000000001E-2</v>
      </c>
      <c r="N991" s="34">
        <v>2.5999999999999999E-2</v>
      </c>
      <c r="Q991" s="34">
        <v>6.5030000000000001</v>
      </c>
    </row>
    <row r="992" spans="1:17" ht="14" customHeight="1">
      <c r="A992" s="29">
        <v>991</v>
      </c>
      <c r="B992" s="26">
        <v>-81.202629999999999</v>
      </c>
      <c r="C992" s="26">
        <v>24.633929999999999</v>
      </c>
      <c r="D992" s="116">
        <v>16</v>
      </c>
      <c r="E992" s="30" t="s">
        <v>129</v>
      </c>
      <c r="F992" s="31">
        <v>36635</v>
      </c>
      <c r="G992" s="62">
        <v>9.8611111111111108E-2</v>
      </c>
      <c r="H992" s="63">
        <v>26.006999999999998</v>
      </c>
      <c r="I992" s="63">
        <v>36.738</v>
      </c>
      <c r="J992" s="76">
        <v>0.36799999999999999</v>
      </c>
      <c r="K992" s="76">
        <v>0.14374999999999999</v>
      </c>
      <c r="M992" s="27">
        <v>9.8000000000000004E-2</v>
      </c>
      <c r="N992" s="34">
        <v>4.4999999999999998E-2</v>
      </c>
      <c r="Q992" s="34">
        <v>2.7240000000000002</v>
      </c>
    </row>
    <row r="993" spans="1:17" ht="14" customHeight="1">
      <c r="A993" s="29">
        <v>992</v>
      </c>
      <c r="B993" s="26">
        <v>-81.029529999999994</v>
      </c>
      <c r="C993" s="26">
        <v>24.701879999999999</v>
      </c>
      <c r="D993" s="116">
        <v>13</v>
      </c>
      <c r="E993" s="30" t="s">
        <v>129</v>
      </c>
      <c r="F993" s="31">
        <v>36635</v>
      </c>
      <c r="G993" s="62">
        <v>0.4916666666666667</v>
      </c>
      <c r="H993" s="63">
        <v>24.866999999999997</v>
      </c>
      <c r="I993" s="63">
        <v>36.569000000000003</v>
      </c>
      <c r="J993" s="76">
        <v>0.34499999999999997</v>
      </c>
      <c r="K993" s="76">
        <v>0.10533999999999996</v>
      </c>
      <c r="M993" s="27">
        <v>1.0999999999999999E-2</v>
      </c>
      <c r="N993" s="34">
        <v>0</v>
      </c>
      <c r="Q993" s="34">
        <v>0</v>
      </c>
    </row>
    <row r="994" spans="1:17" ht="14" customHeight="1">
      <c r="A994" s="29">
        <v>993</v>
      </c>
      <c r="B994" s="26">
        <v>-81.022930000000002</v>
      </c>
      <c r="C994" s="26">
        <v>24.666833333333333</v>
      </c>
      <c r="D994" s="116">
        <v>14</v>
      </c>
      <c r="E994" s="30" t="s">
        <v>129</v>
      </c>
      <c r="F994" s="31">
        <v>36635</v>
      </c>
      <c r="G994" s="62">
        <v>0.50555555555555554</v>
      </c>
      <c r="H994" s="63">
        <v>25.486999999999998</v>
      </c>
      <c r="I994" s="63">
        <v>36.629000000000005</v>
      </c>
      <c r="J994" s="76">
        <v>0.39100000000000001</v>
      </c>
      <c r="K994" s="76">
        <v>0.10027999999999999</v>
      </c>
      <c r="M994" s="27">
        <v>1.2E-2</v>
      </c>
      <c r="N994" s="34">
        <v>0</v>
      </c>
      <c r="Q994" s="34">
        <v>0</v>
      </c>
    </row>
    <row r="995" spans="1:17" ht="14" customHeight="1">
      <c r="A995" s="29">
        <v>994</v>
      </c>
      <c r="B995" s="26">
        <v>-81.016000000000005</v>
      </c>
      <c r="C995" s="26">
        <v>24.641369999999998</v>
      </c>
      <c r="D995" s="116">
        <v>15</v>
      </c>
      <c r="E995" s="30" t="s">
        <v>129</v>
      </c>
      <c r="F995" s="31">
        <v>36635</v>
      </c>
      <c r="G995" s="62">
        <v>0.52916666666666667</v>
      </c>
      <c r="H995" s="63">
        <v>24.157</v>
      </c>
      <c r="I995" s="63">
        <v>36.43</v>
      </c>
      <c r="J995" s="76">
        <v>0.39100000000000001</v>
      </c>
      <c r="K995" s="76">
        <v>0.26403999999999994</v>
      </c>
      <c r="M995" s="27">
        <v>0</v>
      </c>
      <c r="N995" s="34">
        <v>0</v>
      </c>
      <c r="Q995" s="34">
        <v>0</v>
      </c>
    </row>
    <row r="996" spans="1:17" ht="14" customHeight="1">
      <c r="A996" s="29">
        <v>995</v>
      </c>
      <c r="B996" s="26">
        <f>-81.99223</f>
        <v>-81.992230000000006</v>
      </c>
      <c r="C996" s="26">
        <f>24.59135</f>
        <v>24.591349999999998</v>
      </c>
      <c r="D996" s="116">
        <v>15.5</v>
      </c>
      <c r="E996" s="30" t="s">
        <v>129</v>
      </c>
      <c r="F996" s="31">
        <v>36635</v>
      </c>
      <c r="G996" s="62">
        <v>0.56458333333333333</v>
      </c>
      <c r="H996" s="63">
        <v>24.766999999999999</v>
      </c>
      <c r="I996" s="63">
        <v>36.379000000000005</v>
      </c>
      <c r="J996" s="76">
        <v>0.14825000000000002</v>
      </c>
      <c r="K996" s="76">
        <v>0.15019000000000002</v>
      </c>
      <c r="M996" s="27">
        <v>0</v>
      </c>
      <c r="N996" s="34">
        <v>0</v>
      </c>
      <c r="Q996" s="34">
        <v>0</v>
      </c>
    </row>
    <row r="997" spans="1:17" ht="14" customHeight="1">
      <c r="A997" s="29">
        <v>996</v>
      </c>
      <c r="B997" s="26">
        <v>-80.831779999999995</v>
      </c>
      <c r="C997" s="26">
        <v>24.712499999999999</v>
      </c>
      <c r="D997" s="116">
        <v>12</v>
      </c>
      <c r="E997" s="30" t="s">
        <v>129</v>
      </c>
      <c r="F997" s="31">
        <v>36635</v>
      </c>
      <c r="G997" s="62">
        <v>0.62708333333333333</v>
      </c>
      <c r="H997" s="63">
        <v>24.427</v>
      </c>
      <c r="I997" s="63">
        <v>36.378</v>
      </c>
      <c r="J997" s="76">
        <v>0.16775000000000001</v>
      </c>
      <c r="K997" s="76">
        <v>4.3449999999999996E-2</v>
      </c>
      <c r="M997" s="27">
        <v>0</v>
      </c>
      <c r="N997" s="34">
        <v>0</v>
      </c>
      <c r="Q997" s="34">
        <v>0</v>
      </c>
    </row>
    <row r="998" spans="1:17" ht="14" customHeight="1">
      <c r="A998" s="29">
        <v>997</v>
      </c>
      <c r="B998" s="26">
        <v>-80.846599999999995</v>
      </c>
      <c r="C998" s="26">
        <v>24.752949999999998</v>
      </c>
      <c r="D998" s="116">
        <v>11</v>
      </c>
      <c r="E998" s="30" t="s">
        <v>129</v>
      </c>
      <c r="F998" s="31">
        <v>36635</v>
      </c>
      <c r="G998" s="62">
        <v>0.65138888888888891</v>
      </c>
      <c r="H998" s="63">
        <v>25.227</v>
      </c>
      <c r="I998" s="63">
        <v>36.519000000000005</v>
      </c>
      <c r="J998" s="76">
        <v>0.37375000000000003</v>
      </c>
      <c r="K998" s="76">
        <v>9.705999999999998E-2</v>
      </c>
      <c r="M998" s="27">
        <v>0.23</v>
      </c>
      <c r="N998" s="34">
        <v>0</v>
      </c>
      <c r="Q998" s="34">
        <v>0</v>
      </c>
    </row>
    <row r="999" spans="1:17" ht="14" customHeight="1">
      <c r="A999" s="29">
        <v>998</v>
      </c>
      <c r="B999" s="26">
        <v>-80.857830000000007</v>
      </c>
      <c r="C999" s="26">
        <v>24.780169999999998</v>
      </c>
      <c r="D999" s="116">
        <v>10</v>
      </c>
      <c r="E999" s="30" t="s">
        <v>129</v>
      </c>
      <c r="F999" s="31">
        <v>36635</v>
      </c>
      <c r="G999" s="62">
        <v>0.6645833333333333</v>
      </c>
      <c r="H999" s="63">
        <v>25.896999999999998</v>
      </c>
      <c r="I999" s="63">
        <v>37.024000000000001</v>
      </c>
      <c r="J999" s="76">
        <v>0.10725000000000001</v>
      </c>
      <c r="K999" s="76">
        <v>8.415000000000003E-2</v>
      </c>
      <c r="M999" s="27">
        <v>1.4999999999999999E-2</v>
      </c>
      <c r="N999" s="34">
        <v>0</v>
      </c>
      <c r="Q999" s="34">
        <v>0</v>
      </c>
    </row>
    <row r="1000" spans="1:17" ht="14" customHeight="1">
      <c r="A1000" s="29">
        <v>999</v>
      </c>
      <c r="B1000" s="26">
        <v>-80.686170000000004</v>
      </c>
      <c r="C1000" s="26">
        <v>24.716000000000001</v>
      </c>
      <c r="D1000" s="116">
        <v>9.5</v>
      </c>
      <c r="E1000" s="30" t="s">
        <v>129</v>
      </c>
      <c r="F1000" s="31">
        <v>36635</v>
      </c>
      <c r="G1000" s="62">
        <v>0.71458333333333324</v>
      </c>
      <c r="H1000" s="63">
        <v>25.146999999999998</v>
      </c>
      <c r="I1000" s="63">
        <v>36.378</v>
      </c>
      <c r="J1000" s="76">
        <v>0.15675</v>
      </c>
      <c r="K1000" s="76">
        <v>4.7850000000000018E-2</v>
      </c>
      <c r="M1000" s="27">
        <v>0</v>
      </c>
      <c r="N1000" s="34">
        <v>0</v>
      </c>
      <c r="Q1000" s="34">
        <v>0</v>
      </c>
    </row>
    <row r="1001" spans="1:17" ht="14" customHeight="1">
      <c r="A1001" s="29">
        <v>1000</v>
      </c>
      <c r="B1001" s="26">
        <v>-80.723169999999996</v>
      </c>
      <c r="C1001" s="26">
        <v>24.763570000000001</v>
      </c>
      <c r="D1001" s="116">
        <v>9</v>
      </c>
      <c r="E1001" s="30" t="s">
        <v>129</v>
      </c>
      <c r="F1001" s="31">
        <v>36635</v>
      </c>
      <c r="G1001" s="62">
        <v>0.74722222222222223</v>
      </c>
      <c r="H1001" s="63">
        <v>25.177</v>
      </c>
      <c r="I1001" s="63">
        <v>36.469000000000001</v>
      </c>
      <c r="J1001" s="76">
        <v>1.1000000000000001E-2</v>
      </c>
      <c r="K1001" s="76">
        <v>4.1800000000000011E-2</v>
      </c>
      <c r="M1001" s="27">
        <v>2.5000000000000001E-2</v>
      </c>
      <c r="N1001" s="34">
        <v>0</v>
      </c>
      <c r="Q1001" s="34">
        <v>0</v>
      </c>
    </row>
    <row r="1002" spans="1:17" ht="14" customHeight="1">
      <c r="A1002" s="29">
        <v>1001</v>
      </c>
      <c r="B1002" s="26">
        <v>-80.741870000000006</v>
      </c>
      <c r="C1002" s="26">
        <v>24.791499999999999</v>
      </c>
      <c r="D1002" s="116">
        <v>8</v>
      </c>
      <c r="E1002" s="30" t="s">
        <v>129</v>
      </c>
      <c r="F1002" s="31">
        <v>36635</v>
      </c>
      <c r="G1002" s="62">
        <v>0.76527777777777783</v>
      </c>
      <c r="H1002" s="63">
        <v>27.206999999999997</v>
      </c>
      <c r="I1002" s="63">
        <v>36.588999999999999</v>
      </c>
      <c r="J1002" s="76">
        <v>0.21800000000000003</v>
      </c>
      <c r="K1002" s="76">
        <v>7.6947499999999974E-2</v>
      </c>
      <c r="M1002" s="27">
        <v>1.6E-2</v>
      </c>
      <c r="N1002" s="34">
        <v>0</v>
      </c>
      <c r="Q1002" s="34">
        <v>0</v>
      </c>
    </row>
    <row r="1003" spans="1:17" ht="14" customHeight="1">
      <c r="A1003" s="29">
        <v>1002</v>
      </c>
      <c r="B1003" s="26">
        <v>-80.75</v>
      </c>
      <c r="C1003" s="26">
        <v>24.816666666666666</v>
      </c>
      <c r="D1003" s="117">
        <v>7</v>
      </c>
      <c r="E1003" s="35" t="s">
        <v>129</v>
      </c>
      <c r="F1003" s="31">
        <v>36635</v>
      </c>
      <c r="G1003" s="62">
        <v>0.78194444444444444</v>
      </c>
      <c r="H1003" s="63">
        <v>26.306999999999999</v>
      </c>
      <c r="I1003" s="63">
        <v>36.35</v>
      </c>
      <c r="J1003" s="77">
        <v>0.141625</v>
      </c>
      <c r="K1003" s="77">
        <v>7.8375E-2</v>
      </c>
      <c r="L1003" s="33"/>
      <c r="M1003" s="32">
        <v>2.9000000000000001E-2</v>
      </c>
      <c r="N1003" s="33">
        <v>0</v>
      </c>
      <c r="P1003" s="33"/>
      <c r="Q1003" s="33">
        <v>1.3220000000000001</v>
      </c>
    </row>
    <row r="1004" spans="1:17" ht="14" customHeight="1">
      <c r="A1004" s="29">
        <v>1003</v>
      </c>
      <c r="B1004" s="26">
        <v>-80.314549999999997</v>
      </c>
      <c r="C1004" s="26">
        <v>25.065650000000002</v>
      </c>
      <c r="D1004" s="117">
        <v>6</v>
      </c>
      <c r="E1004" s="35" t="s">
        <v>129</v>
      </c>
      <c r="F1004" s="31">
        <v>36635</v>
      </c>
      <c r="G1004" s="62">
        <v>0.90416666666666667</v>
      </c>
      <c r="H1004" s="63">
        <v>25.626999999999999</v>
      </c>
      <c r="I1004" s="63">
        <v>36.448999999999998</v>
      </c>
      <c r="J1004" s="77">
        <v>0.3105</v>
      </c>
      <c r="K1004" s="77">
        <v>8.8664999999999924E-2</v>
      </c>
      <c r="L1004" s="33"/>
      <c r="M1004" s="32">
        <v>7.0000000000000001E-3</v>
      </c>
      <c r="N1004" s="33">
        <v>0</v>
      </c>
      <c r="P1004" s="33"/>
      <c r="Q1004" s="33">
        <v>15.737</v>
      </c>
    </row>
    <row r="1005" spans="1:17" ht="14" customHeight="1">
      <c r="A1005" s="29">
        <v>1004</v>
      </c>
      <c r="B1005" s="26">
        <v>-80.352400000000003</v>
      </c>
      <c r="C1005" s="26">
        <v>25.093330000000002</v>
      </c>
      <c r="D1005" s="117">
        <v>5</v>
      </c>
      <c r="E1005" s="35" t="s">
        <v>129</v>
      </c>
      <c r="F1005" s="31">
        <v>36635</v>
      </c>
      <c r="G1005" s="62">
        <v>0.92986111111111114</v>
      </c>
      <c r="H1005" s="63">
        <v>25.907</v>
      </c>
      <c r="I1005" s="63">
        <v>36.528000000000006</v>
      </c>
      <c r="J1005" s="77"/>
      <c r="K1005" s="77"/>
      <c r="L1005" s="33"/>
      <c r="M1005" s="32"/>
      <c r="N1005" s="33"/>
      <c r="P1005" s="33"/>
      <c r="Q1005" s="33"/>
    </row>
    <row r="1006" spans="1:17" ht="14" customHeight="1">
      <c r="A1006" s="29">
        <v>1005</v>
      </c>
      <c r="B1006" s="26">
        <v>-80.377916666666664</v>
      </c>
      <c r="C1006" s="26">
        <v>25.108666666666668</v>
      </c>
      <c r="D1006" s="116">
        <v>4</v>
      </c>
      <c r="E1006" s="30" t="s">
        <v>129</v>
      </c>
      <c r="F1006" s="31">
        <v>36636</v>
      </c>
      <c r="G1006" s="62">
        <v>0.94374999999999998</v>
      </c>
      <c r="H1006" s="63">
        <v>26.036999999999999</v>
      </c>
      <c r="I1006" s="63">
        <v>36.804000000000002</v>
      </c>
      <c r="J1006" s="76">
        <v>0.141625</v>
      </c>
      <c r="K1006" s="76">
        <v>3.4375000000000003E-2</v>
      </c>
      <c r="M1006" s="27">
        <v>1.0999999999999999E-2</v>
      </c>
      <c r="N1006" s="34">
        <v>0</v>
      </c>
      <c r="Q1006" s="34">
        <v>0</v>
      </c>
    </row>
    <row r="1007" spans="1:17" ht="14" customHeight="1">
      <c r="A1007" s="29">
        <v>1006</v>
      </c>
      <c r="B1007" s="26">
        <v>-80.084199999999996</v>
      </c>
      <c r="C1007" s="26">
        <v>25.643999999999998</v>
      </c>
      <c r="D1007" s="116">
        <v>3</v>
      </c>
      <c r="E1007" s="30" t="s">
        <v>129</v>
      </c>
      <c r="F1007" s="31">
        <v>36636</v>
      </c>
      <c r="G1007" s="62">
        <v>0.52361111111111114</v>
      </c>
      <c r="H1007" s="63">
        <v>24.585999999999999</v>
      </c>
      <c r="I1007" s="63">
        <v>36.193250000000006</v>
      </c>
      <c r="J1007" s="76">
        <v>0.36225000000000002</v>
      </c>
      <c r="K1007" s="76">
        <v>0.17508750000000001</v>
      </c>
      <c r="M1007" s="27">
        <v>1.2999999999999999E-2</v>
      </c>
      <c r="N1007" s="34">
        <v>0</v>
      </c>
      <c r="Q1007" s="34">
        <v>1.095</v>
      </c>
    </row>
    <row r="1008" spans="1:17" ht="14" customHeight="1">
      <c r="A1008" s="29">
        <v>1007</v>
      </c>
      <c r="B1008" s="26">
        <v>-80.105369999999994</v>
      </c>
      <c r="C1008" s="26">
        <v>25.645</v>
      </c>
      <c r="D1008" s="116">
        <v>2</v>
      </c>
      <c r="E1008" s="30" t="s">
        <v>129</v>
      </c>
      <c r="F1008" s="31">
        <v>36636</v>
      </c>
      <c r="G1008" s="62">
        <v>0.53611111111111109</v>
      </c>
      <c r="H1008" s="63">
        <v>24.671999999999997</v>
      </c>
      <c r="I1008" s="63">
        <v>35.974499999999999</v>
      </c>
      <c r="J1008" s="76">
        <v>0.65549999999999997</v>
      </c>
      <c r="K1008" s="76">
        <v>0.1940049999999999</v>
      </c>
      <c r="M1008" s="27">
        <v>2.5000000000000001E-2</v>
      </c>
      <c r="N1008" s="34">
        <v>0.02</v>
      </c>
      <c r="Q1008" s="34">
        <v>0</v>
      </c>
    </row>
    <row r="1009" spans="1:17" ht="14" customHeight="1">
      <c r="A1009" s="29">
        <v>1008</v>
      </c>
      <c r="B1009" s="26">
        <v>-80.122020000000006</v>
      </c>
      <c r="C1009" s="26">
        <v>25.645</v>
      </c>
      <c r="D1009" s="117">
        <v>1</v>
      </c>
      <c r="E1009" s="35" t="s">
        <v>129</v>
      </c>
      <c r="F1009" s="31">
        <v>36636</v>
      </c>
      <c r="G1009" s="62">
        <v>0.54722222222222217</v>
      </c>
      <c r="H1009" s="63">
        <v>24.7607</v>
      </c>
      <c r="I1009" s="63">
        <v>35.939300000000003</v>
      </c>
      <c r="J1009" s="77">
        <v>0.37375000000000003</v>
      </c>
      <c r="K1009" s="77">
        <v>0.13800000000000001</v>
      </c>
      <c r="M1009" s="27">
        <v>2.3E-2</v>
      </c>
      <c r="N1009" s="34">
        <v>0</v>
      </c>
      <c r="Q1009" s="34">
        <v>1.3220000000000001</v>
      </c>
    </row>
    <row r="1010" spans="1:17" ht="14" customHeight="1">
      <c r="A1010" s="29">
        <v>1009</v>
      </c>
      <c r="B1010" s="26">
        <v>-80.963616666666667</v>
      </c>
      <c r="C1010" s="26">
        <v>24.930616666666666</v>
      </c>
      <c r="D1010" s="116">
        <v>71</v>
      </c>
      <c r="E1010" s="30" t="s">
        <v>129</v>
      </c>
      <c r="F1010" s="31">
        <v>36681</v>
      </c>
      <c r="G1010" s="62">
        <v>0.62638888888888888</v>
      </c>
      <c r="H1010" s="63">
        <v>29.733000000000001</v>
      </c>
      <c r="I1010" s="63">
        <v>38.072499999999998</v>
      </c>
      <c r="J1010" s="76">
        <v>6.1695000000000011</v>
      </c>
      <c r="K1010" s="76">
        <v>2.3307000000000007</v>
      </c>
      <c r="M1010" s="27">
        <v>0</v>
      </c>
      <c r="N1010" s="34">
        <v>0</v>
      </c>
      <c r="Q1010" s="34">
        <v>20.224</v>
      </c>
    </row>
    <row r="1011" spans="1:17" ht="14" customHeight="1">
      <c r="A1011" s="29">
        <v>1010</v>
      </c>
      <c r="B1011" s="26">
        <v>-81.025000000000006</v>
      </c>
      <c r="C1011" s="26">
        <v>24.929983333333332</v>
      </c>
      <c r="D1011" s="116">
        <v>70</v>
      </c>
      <c r="E1011" s="30" t="s">
        <v>129</v>
      </c>
      <c r="F1011" s="31">
        <v>36681</v>
      </c>
      <c r="G1011" s="62">
        <v>0.6743055555555556</v>
      </c>
      <c r="H1011" s="63">
        <v>29.733000000000001</v>
      </c>
      <c r="I1011" s="63">
        <v>38</v>
      </c>
      <c r="J1011" s="76">
        <v>3.1990000000000003</v>
      </c>
      <c r="K1011" s="76">
        <v>1.0511000000000004</v>
      </c>
      <c r="M1011" s="27">
        <v>0</v>
      </c>
      <c r="N1011" s="34">
        <v>0</v>
      </c>
      <c r="Q1011" s="34">
        <v>1.8120000000000001</v>
      </c>
    </row>
    <row r="1012" spans="1:17" ht="14" customHeight="1">
      <c r="A1012" s="29">
        <v>1011</v>
      </c>
      <c r="B1012" s="26">
        <v>-81.095849999999999</v>
      </c>
      <c r="C1012" s="26">
        <v>24.930133333333298</v>
      </c>
      <c r="D1012" s="116">
        <v>69</v>
      </c>
      <c r="E1012" s="30" t="s">
        <v>129</v>
      </c>
      <c r="F1012" s="31">
        <v>36681</v>
      </c>
      <c r="G1012" s="62">
        <v>0.70138888888888884</v>
      </c>
      <c r="H1012" s="63">
        <v>29.733000000000001</v>
      </c>
      <c r="I1012" s="63">
        <v>37.799999999999997</v>
      </c>
      <c r="J1012" s="76">
        <v>1.3474999999999999</v>
      </c>
      <c r="K1012" s="76">
        <v>1.1961249999999999</v>
      </c>
      <c r="M1012" s="27">
        <v>0</v>
      </c>
      <c r="N1012" s="34">
        <v>0</v>
      </c>
      <c r="Q1012" s="34">
        <v>0.36199999999999999</v>
      </c>
    </row>
    <row r="1013" spans="1:17" ht="14" customHeight="1">
      <c r="A1013" s="29">
        <v>1012</v>
      </c>
      <c r="B1013" s="26">
        <v>-81.167000000000002</v>
      </c>
      <c r="C1013" s="26">
        <v>24.929749999999999</v>
      </c>
      <c r="D1013" s="116">
        <v>68</v>
      </c>
      <c r="E1013" s="30" t="s">
        <v>129</v>
      </c>
      <c r="F1013" s="31">
        <v>36681</v>
      </c>
      <c r="G1013" s="62">
        <v>0.72986111111111107</v>
      </c>
      <c r="H1013" s="63">
        <v>29.941499999999998</v>
      </c>
      <c r="I1013" s="63">
        <v>37.567</v>
      </c>
      <c r="J1013" s="76">
        <v>1.19</v>
      </c>
      <c r="K1013" s="76">
        <v>1.19</v>
      </c>
      <c r="M1013" s="27">
        <v>0</v>
      </c>
      <c r="N1013" s="34">
        <v>0</v>
      </c>
      <c r="Q1013" s="34">
        <v>0</v>
      </c>
    </row>
    <row r="1014" spans="1:17" ht="14" customHeight="1">
      <c r="A1014" s="29">
        <v>1013</v>
      </c>
      <c r="B1014" s="26">
        <v>-81.127200000000002</v>
      </c>
      <c r="C1014" s="26">
        <v>25.0304</v>
      </c>
      <c r="D1014" s="116">
        <v>67</v>
      </c>
      <c r="E1014" s="30" t="s">
        <v>129</v>
      </c>
      <c r="F1014" s="31">
        <v>36681</v>
      </c>
      <c r="G1014" s="62">
        <v>0.77222222222222225</v>
      </c>
      <c r="H1014" s="63">
        <v>30.201499999999999</v>
      </c>
      <c r="I1014" s="63">
        <v>37.792000000000002</v>
      </c>
      <c r="J1014" s="76">
        <v>1.47</v>
      </c>
      <c r="K1014" s="76">
        <v>0.49174999999999991</v>
      </c>
      <c r="M1014" s="27">
        <v>0</v>
      </c>
      <c r="N1014" s="34">
        <v>0</v>
      </c>
      <c r="Q1014" s="34">
        <v>0</v>
      </c>
    </row>
    <row r="1015" spans="1:17" ht="14" customHeight="1">
      <c r="A1015" s="29">
        <v>1014</v>
      </c>
      <c r="B1015" s="26">
        <v>-81.107733333333329</v>
      </c>
      <c r="C1015" s="26">
        <v>25.068566666666666</v>
      </c>
      <c r="D1015" s="116">
        <v>66</v>
      </c>
      <c r="E1015" s="30" t="s">
        <v>129</v>
      </c>
      <c r="F1015" s="31">
        <v>36681</v>
      </c>
      <c r="G1015" s="62">
        <v>0.79513888888888884</v>
      </c>
      <c r="H1015" s="63">
        <v>30.026499999999999</v>
      </c>
      <c r="I1015" s="63">
        <v>37.771999999999998</v>
      </c>
      <c r="J1015" s="76">
        <v>4.4557500000000001</v>
      </c>
      <c r="K1015" s="76">
        <v>2.8756725000000003</v>
      </c>
      <c r="M1015" s="27">
        <v>0</v>
      </c>
      <c r="N1015" s="34">
        <v>0</v>
      </c>
      <c r="Q1015" s="34">
        <v>0.43099999999999999</v>
      </c>
    </row>
    <row r="1016" spans="1:17" ht="14" customHeight="1">
      <c r="A1016" s="29">
        <v>1015</v>
      </c>
      <c r="B1016" s="26">
        <v>-81.094899999999996</v>
      </c>
      <c r="C1016" s="26">
        <v>25.099316666666667</v>
      </c>
      <c r="D1016" s="116">
        <v>65</v>
      </c>
      <c r="E1016" s="30" t="s">
        <v>129</v>
      </c>
      <c r="F1016" s="31">
        <v>36681</v>
      </c>
      <c r="G1016" s="62">
        <v>0.81041666666666667</v>
      </c>
      <c r="H1016" s="63">
        <v>29.9465</v>
      </c>
      <c r="I1016" s="63">
        <v>37.786999999999999</v>
      </c>
      <c r="J1016" s="76">
        <v>2.6277500000000003</v>
      </c>
      <c r="K1016" s="76">
        <v>1.3035925000000004</v>
      </c>
    </row>
    <row r="1017" spans="1:17" ht="14" customHeight="1">
      <c r="A1017" s="29">
        <v>1016</v>
      </c>
      <c r="B1017" s="26">
        <v>-81.156833333333338</v>
      </c>
      <c r="C1017" s="26">
        <v>25.166666666666668</v>
      </c>
      <c r="D1017" s="116">
        <v>64</v>
      </c>
      <c r="E1017" s="30" t="s">
        <v>129</v>
      </c>
      <c r="F1017" s="31">
        <v>36681</v>
      </c>
      <c r="G1017" s="62">
        <v>0.85763888888888884</v>
      </c>
      <c r="H1017" s="63">
        <v>29.576500000000003</v>
      </c>
      <c r="I1017" s="63">
        <v>37.222000000000001</v>
      </c>
      <c r="J1017" s="76">
        <v>1.7849999999999999</v>
      </c>
      <c r="K1017" s="76">
        <v>0.875</v>
      </c>
      <c r="M1017" s="27">
        <v>0</v>
      </c>
      <c r="N1017" s="34">
        <v>0</v>
      </c>
      <c r="Q1017" s="34">
        <v>9.1280000000000001</v>
      </c>
    </row>
    <row r="1018" spans="1:17" ht="14" customHeight="1">
      <c r="A1018" s="29">
        <v>1017</v>
      </c>
      <c r="B1018" s="26">
        <v>-81.197500000000005</v>
      </c>
      <c r="C1018" s="26">
        <v>25.167166666666667</v>
      </c>
      <c r="D1018" s="116">
        <v>63</v>
      </c>
      <c r="E1018" s="30" t="s">
        <v>129</v>
      </c>
      <c r="F1018" s="31">
        <v>36681</v>
      </c>
      <c r="G1018" s="62">
        <v>0.87569444444444444</v>
      </c>
      <c r="H1018" s="63">
        <v>30.016500000000001</v>
      </c>
      <c r="I1018" s="63">
        <v>37.587000000000003</v>
      </c>
      <c r="J1018" s="76">
        <v>1.575</v>
      </c>
      <c r="K1018" s="76">
        <v>0.87575999999999965</v>
      </c>
      <c r="M1018" s="27">
        <v>0</v>
      </c>
      <c r="N1018" s="34">
        <v>0</v>
      </c>
      <c r="Q1018" s="34">
        <v>1.7949999999999999</v>
      </c>
    </row>
    <row r="1019" spans="1:17" ht="14" customHeight="1">
      <c r="A1019" s="29">
        <v>1018</v>
      </c>
      <c r="B1019" s="26">
        <v>-81.236000000000004</v>
      </c>
      <c r="C1019" s="26">
        <v>25.168166666666668</v>
      </c>
      <c r="D1019" s="116">
        <v>62</v>
      </c>
      <c r="E1019" s="30" t="s">
        <v>129</v>
      </c>
      <c r="F1019" s="31">
        <v>36681</v>
      </c>
      <c r="G1019" s="62">
        <v>0.90902777777777777</v>
      </c>
      <c r="H1019" s="63">
        <v>30.0715</v>
      </c>
      <c r="I1019" s="63">
        <v>37.421999999999997</v>
      </c>
      <c r="J1019" s="76">
        <v>2.59</v>
      </c>
      <c r="K1019" s="76">
        <v>1.1007499999999997</v>
      </c>
      <c r="M1019" s="27">
        <v>0</v>
      </c>
      <c r="N1019" s="34">
        <v>0.1</v>
      </c>
      <c r="Q1019" s="34">
        <v>3.5030000000000001</v>
      </c>
    </row>
    <row r="1020" spans="1:17" ht="14" customHeight="1">
      <c r="A1020" s="29">
        <v>1019</v>
      </c>
      <c r="B1020" s="26">
        <v>-81.274500000000003</v>
      </c>
      <c r="C1020" s="26">
        <v>25.167000000000002</v>
      </c>
      <c r="D1020" s="116">
        <v>61</v>
      </c>
      <c r="E1020" s="30" t="s">
        <v>129</v>
      </c>
      <c r="F1020" s="31">
        <v>36681</v>
      </c>
      <c r="G1020" s="62">
        <v>0.9243055555555556</v>
      </c>
      <c r="H1020" s="63">
        <v>30.226500000000001</v>
      </c>
      <c r="I1020" s="63">
        <v>37.531999999999996</v>
      </c>
      <c r="J1020" s="76">
        <v>2.7452500000000004</v>
      </c>
      <c r="K1020" s="76">
        <v>1.2418000000000002</v>
      </c>
      <c r="M1020" s="27">
        <v>0</v>
      </c>
      <c r="N1020" s="34">
        <v>0</v>
      </c>
      <c r="Q1020" s="34">
        <v>1.984</v>
      </c>
    </row>
    <row r="1021" spans="1:17" ht="14" customHeight="1">
      <c r="A1021" s="29">
        <v>1020</v>
      </c>
      <c r="B1021" s="26">
        <v>-81.34</v>
      </c>
      <c r="C1021" s="26">
        <v>25.167000000000002</v>
      </c>
      <c r="D1021" s="116">
        <v>60</v>
      </c>
      <c r="E1021" s="30" t="s">
        <v>129</v>
      </c>
      <c r="F1021" s="31">
        <v>36681</v>
      </c>
      <c r="G1021" s="62">
        <v>0.94791666666666663</v>
      </c>
      <c r="H1021" s="63">
        <v>30.286499999999997</v>
      </c>
      <c r="I1021" s="63">
        <v>37.602000000000004</v>
      </c>
      <c r="J1021" s="76">
        <v>1.33</v>
      </c>
      <c r="K1021" s="76">
        <v>0.83125000000000004</v>
      </c>
      <c r="M1021" s="27">
        <v>0</v>
      </c>
      <c r="N1021" s="34">
        <v>0</v>
      </c>
      <c r="Q1021" s="34">
        <v>0</v>
      </c>
    </row>
    <row r="1022" spans="1:17" ht="14" customHeight="1">
      <c r="A1022" s="29">
        <v>1021</v>
      </c>
      <c r="B1022" s="26">
        <v>-81.492666666666665</v>
      </c>
      <c r="C1022" s="26">
        <v>25.1675</v>
      </c>
      <c r="D1022" s="116">
        <v>59</v>
      </c>
      <c r="E1022" s="30" t="s">
        <v>129</v>
      </c>
      <c r="F1022" s="31">
        <v>36681</v>
      </c>
      <c r="G1022" s="62">
        <v>0.98750000000000004</v>
      </c>
      <c r="H1022" s="63">
        <v>30.166499999999999</v>
      </c>
      <c r="I1022" s="63">
        <v>37.462000000000003</v>
      </c>
      <c r="J1022" s="76">
        <v>1.7849999999999999</v>
      </c>
      <c r="K1022" s="76">
        <v>0.84174999999999989</v>
      </c>
      <c r="M1022" s="27">
        <v>0</v>
      </c>
      <c r="N1022" s="34">
        <v>0</v>
      </c>
      <c r="Q1022" s="34">
        <v>0</v>
      </c>
    </row>
    <row r="1023" spans="1:17" ht="14" customHeight="1">
      <c r="A1023" s="29">
        <v>1022</v>
      </c>
      <c r="B1023" s="26">
        <v>-81.656499999999994</v>
      </c>
      <c r="C1023" s="26">
        <v>25.169</v>
      </c>
      <c r="D1023" s="116">
        <v>58</v>
      </c>
      <c r="E1023" s="30" t="s">
        <v>129</v>
      </c>
      <c r="F1023" s="31">
        <v>36682</v>
      </c>
      <c r="G1023" s="62">
        <v>0.48888888888888887</v>
      </c>
      <c r="H1023" s="63">
        <v>29.332999999999998</v>
      </c>
      <c r="I1023" s="63">
        <v>37.130499999999998</v>
      </c>
      <c r="J1023" s="76">
        <v>1.575</v>
      </c>
      <c r="K1023" s="76">
        <v>1.1514999999999995</v>
      </c>
      <c r="M1023" s="27">
        <v>0</v>
      </c>
      <c r="N1023" s="34">
        <v>0</v>
      </c>
      <c r="Q1023" s="34">
        <v>0</v>
      </c>
    </row>
    <row r="1024" spans="1:17" ht="14" customHeight="1">
      <c r="A1024" s="29">
        <v>1023</v>
      </c>
      <c r="B1024" s="26">
        <v>-81.262833333333333</v>
      </c>
      <c r="C1024" s="26">
        <v>25.351833333333332</v>
      </c>
      <c r="D1024" s="116">
        <v>57</v>
      </c>
      <c r="E1024" s="30" t="s">
        <v>129</v>
      </c>
      <c r="F1024" s="31">
        <v>36682</v>
      </c>
      <c r="G1024" s="62">
        <v>0.74861111111111101</v>
      </c>
      <c r="H1024" s="63">
        <v>30.0015</v>
      </c>
      <c r="I1024" s="63">
        <v>37.481999999999999</v>
      </c>
      <c r="J1024" s="76">
        <v>2.0649999999999999</v>
      </c>
      <c r="K1024" s="76">
        <v>0.99400000000000022</v>
      </c>
      <c r="M1024" s="27">
        <v>2.3E-2</v>
      </c>
      <c r="N1024" s="34">
        <v>0</v>
      </c>
      <c r="Q1024" s="34">
        <v>1.5880000000000001</v>
      </c>
    </row>
    <row r="1025" spans="1:17" ht="14" customHeight="1">
      <c r="A1025" s="29">
        <v>1024</v>
      </c>
      <c r="B1025" s="26">
        <v>-81.226333333333329</v>
      </c>
      <c r="C1025" s="26">
        <v>25.350166666666667</v>
      </c>
      <c r="D1025" s="116">
        <v>56</v>
      </c>
      <c r="E1025" s="30" t="s">
        <v>129</v>
      </c>
      <c r="F1025" s="31">
        <v>36682</v>
      </c>
      <c r="G1025" s="62">
        <v>0.76388888888888884</v>
      </c>
      <c r="H1025" s="63">
        <v>30.111499999999999</v>
      </c>
      <c r="I1025" s="63">
        <v>37.661999999999999</v>
      </c>
      <c r="J1025" s="76">
        <v>1.68</v>
      </c>
      <c r="K1025" s="76">
        <v>0.81374999999999997</v>
      </c>
      <c r="M1025" s="27">
        <v>2.7E-2</v>
      </c>
      <c r="N1025" s="34">
        <v>0</v>
      </c>
      <c r="Q1025" s="34">
        <v>5.85</v>
      </c>
    </row>
    <row r="1026" spans="1:17" ht="14" customHeight="1">
      <c r="A1026" s="29">
        <v>1025</v>
      </c>
      <c r="B1026" s="26">
        <v>-81.195166666666665</v>
      </c>
      <c r="C1026" s="26">
        <v>25.35</v>
      </c>
      <c r="D1026" s="116">
        <v>55</v>
      </c>
      <c r="E1026" s="30" t="s">
        <v>129</v>
      </c>
      <c r="F1026" s="31">
        <v>36682</v>
      </c>
      <c r="G1026" s="62">
        <v>0.77986111111111101</v>
      </c>
      <c r="H1026" s="63">
        <v>29.851500000000001</v>
      </c>
      <c r="I1026" s="63">
        <v>37.527000000000001</v>
      </c>
      <c r="J1026" s="76">
        <v>1.7150000000000001</v>
      </c>
      <c r="K1026" s="76">
        <v>0.61250000000000004</v>
      </c>
      <c r="M1026" s="27">
        <v>2.4E-2</v>
      </c>
      <c r="N1026" s="34">
        <v>0</v>
      </c>
      <c r="Q1026" s="34">
        <v>13.417999999999999</v>
      </c>
    </row>
    <row r="1027" spans="1:17" ht="14" customHeight="1">
      <c r="A1027" s="29">
        <v>1026</v>
      </c>
      <c r="B1027" s="26">
        <v>-81.153999999999996</v>
      </c>
      <c r="C1027" s="26">
        <v>25.3445</v>
      </c>
      <c r="D1027" s="116">
        <v>54</v>
      </c>
      <c r="E1027" s="30" t="s">
        <v>129</v>
      </c>
      <c r="F1027" s="31">
        <v>36682</v>
      </c>
      <c r="G1027" s="62">
        <v>0.80694444444444446</v>
      </c>
      <c r="H1027" s="63">
        <v>30.2865</v>
      </c>
      <c r="I1027" s="63">
        <v>34.622</v>
      </c>
      <c r="J1027" s="76">
        <v>3.4275000000000002</v>
      </c>
      <c r="K1027" s="76">
        <v>1.3538625000000002</v>
      </c>
      <c r="M1027" s="27">
        <v>2.9000000000000001E-2</v>
      </c>
      <c r="N1027" s="34">
        <v>0.125</v>
      </c>
      <c r="Q1027" s="34">
        <v>22.763000000000002</v>
      </c>
    </row>
    <row r="1028" spans="1:17" ht="14" customHeight="1">
      <c r="A1028" s="29">
        <v>1027</v>
      </c>
      <c r="B1028" s="26">
        <v>-81.225999999999999</v>
      </c>
      <c r="C1028" s="26">
        <v>25.453666666666667</v>
      </c>
      <c r="D1028" s="116">
        <v>53</v>
      </c>
      <c r="E1028" s="30" t="s">
        <v>129</v>
      </c>
      <c r="F1028" s="31">
        <v>36682</v>
      </c>
      <c r="G1028" s="62">
        <v>0.85763888888888884</v>
      </c>
      <c r="H1028" s="63">
        <v>30.171500000000002</v>
      </c>
      <c r="I1028" s="63">
        <v>36.457000000000001</v>
      </c>
      <c r="J1028" s="76">
        <v>1.085</v>
      </c>
      <c r="K1028" s="76">
        <v>0.57750000000000001</v>
      </c>
      <c r="M1028" s="27">
        <v>0.05</v>
      </c>
      <c r="N1028" s="34">
        <v>0</v>
      </c>
      <c r="Q1028" s="34">
        <v>43.404000000000003</v>
      </c>
    </row>
    <row r="1029" spans="1:17" ht="14" customHeight="1">
      <c r="A1029" s="29">
        <v>1028</v>
      </c>
      <c r="B1029" s="26">
        <v>-81.262333333333331</v>
      </c>
      <c r="C1029" s="26">
        <v>25.455166666666667</v>
      </c>
      <c r="D1029" s="116">
        <v>52</v>
      </c>
      <c r="E1029" s="30" t="s">
        <v>129</v>
      </c>
      <c r="F1029" s="31">
        <v>36682</v>
      </c>
      <c r="G1029" s="62">
        <v>0.87222222222222223</v>
      </c>
      <c r="H1029" s="63">
        <v>30.301499999999997</v>
      </c>
      <c r="I1029" s="63">
        <v>37.387</v>
      </c>
      <c r="J1029" s="76">
        <v>1.645</v>
      </c>
      <c r="K1029" s="76">
        <v>0.74900000000000011</v>
      </c>
      <c r="M1029" s="27">
        <v>2.7E-2</v>
      </c>
      <c r="N1029" s="34">
        <v>0</v>
      </c>
      <c r="Q1029" s="34">
        <v>28.190999999999999</v>
      </c>
    </row>
    <row r="1030" spans="1:17" ht="14" customHeight="1">
      <c r="A1030" s="29">
        <v>1029</v>
      </c>
      <c r="B1030" s="26">
        <v>-81.30916666666667</v>
      </c>
      <c r="C1030" s="26">
        <v>25.453166666666668</v>
      </c>
      <c r="D1030" s="116">
        <v>51</v>
      </c>
      <c r="E1030" s="30" t="s">
        <v>129</v>
      </c>
      <c r="F1030" s="31">
        <v>36682</v>
      </c>
      <c r="G1030" s="62">
        <v>0.88749999999999996</v>
      </c>
      <c r="H1030" s="63">
        <v>30.461500000000001</v>
      </c>
      <c r="I1030" s="63">
        <v>37.911999999999999</v>
      </c>
      <c r="J1030" s="76">
        <v>1.2424999999999999</v>
      </c>
      <c r="K1030" s="76">
        <v>0.51974999999999982</v>
      </c>
      <c r="M1030" s="27">
        <v>2.7E-2</v>
      </c>
      <c r="N1030" s="34">
        <v>0</v>
      </c>
      <c r="Q1030" s="34">
        <v>4.8630000000000004</v>
      </c>
    </row>
    <row r="1031" spans="1:17" ht="14" customHeight="1">
      <c r="A1031" s="29">
        <v>1030</v>
      </c>
      <c r="B1031" s="26">
        <v>-81.351666666666674</v>
      </c>
      <c r="C1031" s="26">
        <v>25.453333333333333</v>
      </c>
      <c r="D1031" s="116">
        <v>50</v>
      </c>
      <c r="E1031" s="30" t="s">
        <v>129</v>
      </c>
      <c r="F1031" s="31">
        <v>36682</v>
      </c>
      <c r="G1031" s="62">
        <v>0.90208333333333324</v>
      </c>
      <c r="H1031" s="63">
        <v>30.4465</v>
      </c>
      <c r="I1031" s="63">
        <v>37.971999999999994</v>
      </c>
      <c r="J1031" s="76">
        <v>0.94499999999999995</v>
      </c>
      <c r="K1031" s="76">
        <v>0.21875</v>
      </c>
      <c r="M1031" s="27">
        <v>2.8000000000000001E-2</v>
      </c>
      <c r="N1031" s="34">
        <v>0</v>
      </c>
      <c r="Q1031" s="34">
        <v>3.6509999999999998</v>
      </c>
    </row>
    <row r="1032" spans="1:17" ht="14" customHeight="1">
      <c r="A1032" s="29">
        <v>1031</v>
      </c>
      <c r="B1032" s="26">
        <v>-81.291499999999999</v>
      </c>
      <c r="C1032" s="26">
        <v>25.583333333333332</v>
      </c>
      <c r="D1032" s="116">
        <v>49</v>
      </c>
      <c r="E1032" s="30" t="s">
        <v>129</v>
      </c>
      <c r="F1032" s="31">
        <v>36682</v>
      </c>
      <c r="G1032" s="62">
        <v>0.94444444444444453</v>
      </c>
      <c r="H1032" s="63">
        <v>30.246499999999997</v>
      </c>
      <c r="I1032" s="63">
        <v>38.076999999999998</v>
      </c>
      <c r="J1032" s="76">
        <v>1.2250000000000001</v>
      </c>
      <c r="K1032" s="76">
        <v>0.50399999999999967</v>
      </c>
      <c r="M1032" s="27">
        <v>6.9000000000000006E-2</v>
      </c>
      <c r="N1032" s="34">
        <v>0</v>
      </c>
      <c r="P1032" s="32"/>
      <c r="Q1032" s="34">
        <v>43.72</v>
      </c>
    </row>
    <row r="1033" spans="1:17" ht="14" customHeight="1">
      <c r="A1033" s="29">
        <v>1032</v>
      </c>
      <c r="B1033" s="26">
        <v>-81.33016666666667</v>
      </c>
      <c r="C1033" s="26">
        <v>25.583333333333332</v>
      </c>
      <c r="D1033" s="116">
        <v>48</v>
      </c>
      <c r="E1033" s="30" t="s">
        <v>129</v>
      </c>
      <c r="F1033" s="31">
        <v>36682</v>
      </c>
      <c r="G1033" s="62">
        <v>0.9590277777777777</v>
      </c>
      <c r="H1033" s="63">
        <v>30.566500000000001</v>
      </c>
      <c r="I1033" s="63">
        <v>38.247</v>
      </c>
      <c r="J1033" s="76">
        <v>1.575</v>
      </c>
      <c r="K1033" s="76">
        <v>0.85224999999999973</v>
      </c>
      <c r="M1033" s="27">
        <v>4.2000000000000003E-2</v>
      </c>
      <c r="N1033" s="34">
        <v>0</v>
      </c>
      <c r="P1033" s="27"/>
      <c r="Q1033" s="34">
        <v>25.244</v>
      </c>
    </row>
    <row r="1034" spans="1:17" ht="14" customHeight="1">
      <c r="A1034" s="29">
        <v>1033</v>
      </c>
      <c r="B1034" s="26">
        <v>-81.367166666666662</v>
      </c>
      <c r="C1034" s="26">
        <v>25.583166666666667</v>
      </c>
      <c r="D1034" s="116">
        <v>47</v>
      </c>
      <c r="E1034" s="30" t="s">
        <v>129</v>
      </c>
      <c r="F1034" s="31">
        <v>36683</v>
      </c>
      <c r="G1034" s="62">
        <v>0.4694444444444445</v>
      </c>
      <c r="H1034" s="63">
        <v>30.171500000000002</v>
      </c>
      <c r="I1034" s="63">
        <v>38.317</v>
      </c>
      <c r="J1034" s="76">
        <v>0.71300000000000008</v>
      </c>
      <c r="K1034" s="76">
        <v>0.3821449999999999</v>
      </c>
      <c r="M1034" s="27">
        <v>5.5E-2</v>
      </c>
      <c r="N1034" s="34">
        <v>0</v>
      </c>
      <c r="P1034" s="32"/>
      <c r="Q1034" s="34">
        <v>14.244</v>
      </c>
    </row>
    <row r="1035" spans="1:17" ht="14" customHeight="1">
      <c r="A1035" s="29">
        <v>1034</v>
      </c>
      <c r="B1035" s="26">
        <v>-81.409666666666666</v>
      </c>
      <c r="C1035" s="26">
        <v>25.583666666666666</v>
      </c>
      <c r="D1035" s="116">
        <v>46</v>
      </c>
      <c r="E1035" s="30" t="s">
        <v>129</v>
      </c>
      <c r="F1035" s="31">
        <v>36683</v>
      </c>
      <c r="G1035" s="62">
        <v>0.48472222222222222</v>
      </c>
      <c r="H1035" s="63">
        <v>30.1815</v>
      </c>
      <c r="I1035" s="63">
        <v>38.046999999999997</v>
      </c>
      <c r="J1035" s="76">
        <v>0.45425000000000004</v>
      </c>
      <c r="K1035" s="76">
        <v>0.34919749999999994</v>
      </c>
      <c r="M1035" s="27">
        <v>5.6000000000000001E-2</v>
      </c>
      <c r="N1035" s="34">
        <v>0</v>
      </c>
      <c r="P1035" s="32"/>
      <c r="Q1035" s="34">
        <v>4.7220000000000004</v>
      </c>
    </row>
    <row r="1036" spans="1:17" ht="14" customHeight="1">
      <c r="A1036" s="29">
        <v>1035</v>
      </c>
      <c r="B1036" s="26">
        <v>-81.472166666666666</v>
      </c>
      <c r="C1036" s="26">
        <v>25.583500000000001</v>
      </c>
      <c r="D1036" s="116">
        <v>45</v>
      </c>
      <c r="E1036" s="30" t="s">
        <v>129</v>
      </c>
      <c r="F1036" s="31">
        <v>36683</v>
      </c>
      <c r="G1036" s="62">
        <v>0.50416666666666665</v>
      </c>
      <c r="H1036" s="63">
        <v>30.2165</v>
      </c>
      <c r="I1036" s="63">
        <v>37.976999999999997</v>
      </c>
      <c r="J1036" s="76">
        <v>0.74750000000000005</v>
      </c>
      <c r="K1036" s="76">
        <v>0.4704649999999998</v>
      </c>
      <c r="M1036" s="27">
        <v>0.04</v>
      </c>
      <c r="N1036" s="34">
        <v>0</v>
      </c>
      <c r="P1036" s="32"/>
      <c r="Q1036" s="34">
        <v>9.43</v>
      </c>
    </row>
    <row r="1037" spans="1:17" ht="14" customHeight="1">
      <c r="A1037" s="29">
        <v>1036</v>
      </c>
      <c r="B1037" s="26">
        <v>-81.666166666666669</v>
      </c>
      <c r="C1037" s="26">
        <v>25.583833333333335</v>
      </c>
      <c r="D1037" s="116">
        <v>44</v>
      </c>
      <c r="E1037" s="30" t="s">
        <v>129</v>
      </c>
      <c r="F1037" s="31">
        <v>36683</v>
      </c>
      <c r="G1037" s="62">
        <v>0.55277777777777781</v>
      </c>
      <c r="H1037" s="63">
        <v>30.4665</v>
      </c>
      <c r="I1037" s="63">
        <v>37.361999999999995</v>
      </c>
      <c r="J1037" s="76">
        <v>2.1</v>
      </c>
      <c r="K1037" s="76">
        <v>0.72624999999999995</v>
      </c>
      <c r="M1037" s="27">
        <v>0</v>
      </c>
      <c r="N1037" s="34">
        <v>0</v>
      </c>
      <c r="P1037" s="32"/>
      <c r="Q1037" s="34">
        <v>2.9129999999999998</v>
      </c>
    </row>
    <row r="1038" spans="1:17" ht="14" customHeight="1">
      <c r="A1038" s="29">
        <v>1037</v>
      </c>
      <c r="B1038" s="26">
        <v>-81.855666666666664</v>
      </c>
      <c r="C1038" s="26">
        <v>25.584166666666668</v>
      </c>
      <c r="D1038" s="116">
        <v>43</v>
      </c>
      <c r="E1038" s="30" t="s">
        <v>129</v>
      </c>
      <c r="F1038" s="31">
        <v>36683</v>
      </c>
      <c r="G1038" s="62">
        <v>0.60555555555555551</v>
      </c>
      <c r="H1038" s="63">
        <v>30.1265</v>
      </c>
      <c r="I1038" s="63">
        <v>37.152000000000001</v>
      </c>
      <c r="J1038" s="76">
        <v>0.84</v>
      </c>
      <c r="K1038" s="76">
        <v>0.45674999999999988</v>
      </c>
      <c r="M1038" s="27">
        <v>2.8000000000000001E-2</v>
      </c>
      <c r="N1038" s="34">
        <v>0</v>
      </c>
      <c r="P1038" s="32"/>
      <c r="Q1038" s="34">
        <v>0</v>
      </c>
    </row>
    <row r="1039" spans="1:17" ht="14" customHeight="1">
      <c r="A1039" s="29">
        <v>1038</v>
      </c>
      <c r="B1039" s="26">
        <v>-81.716666666666669</v>
      </c>
      <c r="C1039" s="26">
        <v>25.655166666666666</v>
      </c>
      <c r="D1039" s="116">
        <v>42</v>
      </c>
      <c r="E1039" s="30" t="s">
        <v>129</v>
      </c>
      <c r="F1039" s="31">
        <v>36683</v>
      </c>
      <c r="G1039" s="62">
        <v>0.8041666666666667</v>
      </c>
      <c r="H1039" s="63">
        <v>30.986499999999999</v>
      </c>
      <c r="I1039" s="63">
        <v>37.682000000000002</v>
      </c>
      <c r="J1039" s="76">
        <v>2.0649999999999999</v>
      </c>
      <c r="K1039" s="76">
        <v>1.0604999999999998</v>
      </c>
      <c r="M1039" s="27">
        <v>0</v>
      </c>
      <c r="N1039" s="34">
        <v>0</v>
      </c>
      <c r="P1039" s="32"/>
      <c r="Q1039" s="34">
        <v>0.629</v>
      </c>
    </row>
    <row r="1040" spans="1:17" ht="14" customHeight="1">
      <c r="A1040" s="29">
        <v>1039</v>
      </c>
      <c r="B1040" s="26">
        <v>-81.57383333333334</v>
      </c>
      <c r="C1040" s="26">
        <v>25.733333333333334</v>
      </c>
      <c r="D1040" s="116">
        <v>41</v>
      </c>
      <c r="E1040" s="30" t="s">
        <v>129</v>
      </c>
      <c r="F1040" s="31">
        <v>36683</v>
      </c>
      <c r="G1040" s="62">
        <v>0.84652777777777777</v>
      </c>
      <c r="H1040" s="63">
        <v>31.246499999999997</v>
      </c>
      <c r="I1040" s="63">
        <v>37.457000000000001</v>
      </c>
      <c r="J1040" s="76">
        <v>15.4</v>
      </c>
      <c r="K1040" s="76">
        <v>12.1975</v>
      </c>
      <c r="M1040" s="27">
        <v>4.1000000000000002E-2</v>
      </c>
      <c r="N1040" s="34">
        <v>0.192</v>
      </c>
      <c r="P1040" s="32"/>
      <c r="Q1040" s="34">
        <v>4.3540000000000001</v>
      </c>
    </row>
    <row r="1041" spans="1:17" ht="14" customHeight="1">
      <c r="A1041" s="29">
        <v>1040</v>
      </c>
      <c r="B1041" s="26">
        <v>-81.522499999999994</v>
      </c>
      <c r="C1041" s="26">
        <v>25.760333333333332</v>
      </c>
      <c r="D1041" s="116">
        <v>40</v>
      </c>
      <c r="E1041" s="30" t="s">
        <v>129</v>
      </c>
      <c r="F1041" s="31">
        <v>36683</v>
      </c>
      <c r="G1041" s="62">
        <v>0.86597222222222225</v>
      </c>
      <c r="H1041" s="63">
        <v>31.311500000000002</v>
      </c>
      <c r="I1041" s="63">
        <v>37.726999999999997</v>
      </c>
      <c r="J1041" s="76">
        <v>3.2561249999999999</v>
      </c>
      <c r="K1041" s="76">
        <v>1.25960625</v>
      </c>
      <c r="M1041" s="27">
        <v>3.5999999999999997E-2</v>
      </c>
      <c r="N1041" s="34">
        <v>0</v>
      </c>
      <c r="P1041" s="32"/>
      <c r="Q1041" s="34">
        <v>24.257000000000001</v>
      </c>
    </row>
    <row r="1042" spans="1:17" ht="14" customHeight="1">
      <c r="A1042" s="29">
        <v>1041</v>
      </c>
      <c r="B1042" s="26">
        <v>-81.480500000000006</v>
      </c>
      <c r="C1042" s="26">
        <v>25.785</v>
      </c>
      <c r="D1042" s="116">
        <v>39</v>
      </c>
      <c r="E1042" s="30" t="s">
        <v>129</v>
      </c>
      <c r="F1042" s="31">
        <v>36683</v>
      </c>
      <c r="G1042" s="62">
        <v>0.88749999999999996</v>
      </c>
      <c r="H1042" s="63">
        <v>31.476500000000001</v>
      </c>
      <c r="I1042" s="63">
        <v>38.552</v>
      </c>
      <c r="J1042" s="76">
        <v>2.3992500000000003</v>
      </c>
      <c r="K1042" s="76">
        <v>2.3821124999999999</v>
      </c>
      <c r="M1042" s="27">
        <v>0.14699999999999999</v>
      </c>
      <c r="N1042" s="34">
        <v>0.125</v>
      </c>
      <c r="P1042" s="32"/>
      <c r="Q1042" s="34">
        <v>29.754999999999999</v>
      </c>
    </row>
    <row r="1043" spans="1:17" ht="14" customHeight="1">
      <c r="A1043" s="29">
        <v>1042</v>
      </c>
      <c r="B1043" s="26">
        <v>-81.843166666666662</v>
      </c>
      <c r="C1043" s="26">
        <v>26.225000000000001</v>
      </c>
      <c r="D1043" s="116">
        <v>35</v>
      </c>
      <c r="E1043" s="30" t="s">
        <v>129</v>
      </c>
      <c r="F1043" s="31">
        <v>36685</v>
      </c>
      <c r="G1043" s="62">
        <v>0.55486111111111114</v>
      </c>
      <c r="H1043" s="63">
        <v>29.989850000000001</v>
      </c>
      <c r="I1043" s="63">
        <v>36.72</v>
      </c>
      <c r="J1043" s="76">
        <v>1.1200000000000001</v>
      </c>
      <c r="K1043" s="76">
        <v>0.47599999999999981</v>
      </c>
      <c r="M1043" s="27">
        <v>0.14799999999999999</v>
      </c>
      <c r="N1043" s="34">
        <v>0</v>
      </c>
      <c r="P1043" s="32"/>
      <c r="Q1043" s="34">
        <v>11.3</v>
      </c>
    </row>
    <row r="1044" spans="1:17" ht="14" customHeight="1">
      <c r="A1044" s="29">
        <v>1043</v>
      </c>
      <c r="B1044" s="26">
        <v>-81.903166666666664</v>
      </c>
      <c r="C1044" s="26">
        <v>26.200166666666668</v>
      </c>
      <c r="D1044" s="116">
        <v>36</v>
      </c>
      <c r="E1044" s="30" t="s">
        <v>129</v>
      </c>
      <c r="F1044" s="31">
        <v>36685</v>
      </c>
      <c r="G1044" s="62">
        <v>0.57708333333333328</v>
      </c>
      <c r="H1044" s="63">
        <v>29.7455</v>
      </c>
      <c r="I1044" s="63">
        <v>37.048500000000004</v>
      </c>
      <c r="J1044" s="76">
        <v>0.73599999999999999</v>
      </c>
      <c r="K1044" s="76">
        <v>0.30797000000000002</v>
      </c>
      <c r="M1044" s="27">
        <v>7.9000000000000001E-2</v>
      </c>
      <c r="N1044" s="34">
        <v>0</v>
      </c>
      <c r="P1044" s="32"/>
      <c r="Q1044" s="34">
        <v>1.367</v>
      </c>
    </row>
    <row r="1045" spans="1:17" ht="14" customHeight="1">
      <c r="A1045" s="29">
        <v>1044</v>
      </c>
      <c r="B1045" s="26">
        <v>-81.978499999999997</v>
      </c>
      <c r="C1045" s="26">
        <v>26.182166666666667</v>
      </c>
      <c r="D1045" s="116">
        <v>37</v>
      </c>
      <c r="E1045" s="30" t="s">
        <v>129</v>
      </c>
      <c r="F1045" s="31">
        <v>36685</v>
      </c>
      <c r="G1045" s="62">
        <v>0.6020833333333333</v>
      </c>
      <c r="H1045" s="63">
        <v>29.420499999999997</v>
      </c>
      <c r="I1045" s="63">
        <v>36.900999999999996</v>
      </c>
      <c r="J1045" s="76">
        <v>0.57499999999999996</v>
      </c>
      <c r="K1045" s="76">
        <v>0.79648999999999992</v>
      </c>
      <c r="M1045" s="27">
        <v>6.4000000000000001E-2</v>
      </c>
      <c r="N1045" s="34">
        <v>0</v>
      </c>
      <c r="P1045" s="32"/>
      <c r="Q1045" s="34">
        <v>0</v>
      </c>
    </row>
    <row r="1046" spans="1:17" ht="14" customHeight="1">
      <c r="A1046" s="29">
        <v>1045</v>
      </c>
      <c r="B1046" s="26">
        <v>-82.060666666666663</v>
      </c>
      <c r="C1046" s="26">
        <v>26.157</v>
      </c>
      <c r="D1046" s="116">
        <v>38</v>
      </c>
      <c r="E1046" s="30" t="s">
        <v>129</v>
      </c>
      <c r="F1046" s="31">
        <v>36685</v>
      </c>
      <c r="G1046" s="62">
        <v>0.62847222222222221</v>
      </c>
      <c r="H1046" s="63">
        <v>29.159500000000001</v>
      </c>
      <c r="I1046" s="63">
        <v>36.845500000000001</v>
      </c>
      <c r="J1046" s="76">
        <v>0.51749999999999996</v>
      </c>
      <c r="K1046" s="76">
        <v>0.34223999999999988</v>
      </c>
      <c r="M1046" s="27">
        <v>0.06</v>
      </c>
      <c r="N1046" s="34">
        <v>0</v>
      </c>
      <c r="P1046" s="32"/>
      <c r="Q1046" s="34">
        <v>0</v>
      </c>
    </row>
    <row r="1047" spans="1:17" ht="14" customHeight="1">
      <c r="A1047" s="29">
        <v>1046</v>
      </c>
      <c r="B1047" s="26">
        <v>-82.168333333333337</v>
      </c>
      <c r="C1047" s="26">
        <v>26.125333333333334</v>
      </c>
      <c r="D1047" s="116">
        <v>38.5</v>
      </c>
      <c r="E1047" s="30" t="s">
        <v>129</v>
      </c>
      <c r="F1047" s="31">
        <v>36685</v>
      </c>
      <c r="G1047" s="62">
        <v>0.65833333333333333</v>
      </c>
      <c r="H1047" s="63">
        <v>28.953699999999998</v>
      </c>
      <c r="I1047" s="63">
        <v>36.773049999999998</v>
      </c>
      <c r="J1047" s="76">
        <v>0.50600000000000001</v>
      </c>
      <c r="K1047" s="76">
        <v>0.3332699999999999</v>
      </c>
      <c r="M1047" s="27">
        <v>6.0999999999999999E-2</v>
      </c>
      <c r="N1047" s="34">
        <v>0</v>
      </c>
      <c r="P1047" s="32"/>
      <c r="Q1047" s="34">
        <v>0</v>
      </c>
    </row>
    <row r="1048" spans="1:17" ht="14" customHeight="1">
      <c r="A1048" s="29">
        <v>1047</v>
      </c>
      <c r="B1048" s="26">
        <v>-82.281499999999994</v>
      </c>
      <c r="C1048" s="26">
        <v>26.335833333333333</v>
      </c>
      <c r="D1048" s="116" t="s">
        <v>81</v>
      </c>
      <c r="E1048" s="30" t="s">
        <v>129</v>
      </c>
      <c r="F1048" s="31">
        <v>36685</v>
      </c>
      <c r="G1048" s="62">
        <v>0.72152777777777777</v>
      </c>
      <c r="H1048" s="63">
        <v>29.574150000000003</v>
      </c>
      <c r="I1048" s="63">
        <v>36.913399999999996</v>
      </c>
      <c r="J1048" s="76">
        <v>0.48300000000000004</v>
      </c>
      <c r="K1048" s="76">
        <v>0.14133499999999991</v>
      </c>
      <c r="M1048" s="27">
        <v>5.3999999999999999E-2</v>
      </c>
      <c r="N1048" s="34">
        <v>0</v>
      </c>
      <c r="P1048" s="32"/>
      <c r="Q1048" s="34">
        <v>1.4</v>
      </c>
    </row>
    <row r="1049" spans="1:17" ht="14" customHeight="1">
      <c r="A1049" s="29">
        <v>1048</v>
      </c>
      <c r="B1049" s="26">
        <v>-82.180833333333339</v>
      </c>
      <c r="C1049" s="26">
        <v>26.358333333333334</v>
      </c>
      <c r="D1049" s="116" t="s">
        <v>82</v>
      </c>
      <c r="E1049" s="30" t="s">
        <v>129</v>
      </c>
      <c r="F1049" s="31">
        <v>36685</v>
      </c>
      <c r="G1049" s="62">
        <v>0.76111111111111107</v>
      </c>
      <c r="H1049" s="63">
        <v>30.27965</v>
      </c>
      <c r="I1049" s="63">
        <v>36.965499999999999</v>
      </c>
      <c r="J1049" s="76">
        <v>0.44850000000000001</v>
      </c>
      <c r="K1049" s="76">
        <v>0.13489499999999988</v>
      </c>
      <c r="M1049" s="27">
        <v>0.113</v>
      </c>
      <c r="N1049" s="34">
        <v>0</v>
      </c>
      <c r="P1049" s="32"/>
      <c r="Q1049" s="34">
        <v>10.326000000000001</v>
      </c>
    </row>
    <row r="1050" spans="1:17" ht="14" customHeight="1">
      <c r="A1050" s="29">
        <v>1049</v>
      </c>
      <c r="B1050" s="26">
        <v>-82.104900000000001</v>
      </c>
      <c r="C1050" s="26">
        <v>26.383666666666667</v>
      </c>
      <c r="D1050" s="116" t="s">
        <v>83</v>
      </c>
      <c r="E1050" s="30" t="s">
        <v>129</v>
      </c>
      <c r="F1050" s="31">
        <v>36685</v>
      </c>
      <c r="G1050" s="62">
        <v>0.78680555555555554</v>
      </c>
      <c r="H1050" s="63">
        <v>30.832999999999998</v>
      </c>
      <c r="I1050" s="63">
        <v>36.841499999999996</v>
      </c>
      <c r="J1050" s="76">
        <v>1.155</v>
      </c>
      <c r="K1050" s="76">
        <v>0.27474999999999983</v>
      </c>
      <c r="M1050" s="27">
        <v>0.26600000000000001</v>
      </c>
      <c r="N1050" s="34">
        <v>0</v>
      </c>
      <c r="P1050" s="32"/>
      <c r="Q1050" s="34">
        <v>21.936</v>
      </c>
    </row>
    <row r="1051" spans="1:17" ht="14" customHeight="1">
      <c r="A1051" s="29">
        <v>1050</v>
      </c>
      <c r="B1051" s="26">
        <v>-82.0321</v>
      </c>
      <c r="C1051" s="26">
        <v>26.401</v>
      </c>
      <c r="D1051" s="116" t="s">
        <v>84</v>
      </c>
      <c r="E1051" s="30" t="s">
        <v>129</v>
      </c>
      <c r="F1051" s="31">
        <v>36685</v>
      </c>
      <c r="G1051" s="62">
        <v>0.81111111111111101</v>
      </c>
      <c r="H1051" s="63">
        <v>30.398499999999999</v>
      </c>
      <c r="I1051" s="63">
        <v>36.829700000000003</v>
      </c>
      <c r="J1051" s="76">
        <v>0.88100000000000001</v>
      </c>
      <c r="K1051" s="76">
        <v>0.27018999999999993</v>
      </c>
      <c r="M1051" s="27">
        <v>0.17399999999999999</v>
      </c>
      <c r="N1051" s="34">
        <v>0</v>
      </c>
      <c r="P1051" s="32"/>
      <c r="Q1051" s="34">
        <v>24.651</v>
      </c>
    </row>
    <row r="1052" spans="1:17" ht="14" customHeight="1">
      <c r="A1052" s="29">
        <v>1051</v>
      </c>
      <c r="B1052" s="26">
        <v>-81.9553333333333</v>
      </c>
      <c r="C1052" s="26">
        <v>26.403120000000001</v>
      </c>
      <c r="D1052" s="116" t="s">
        <v>85</v>
      </c>
      <c r="E1052" s="30" t="s">
        <v>129</v>
      </c>
      <c r="F1052" s="31">
        <v>36685</v>
      </c>
      <c r="G1052" s="62">
        <v>0.88611111111111107</v>
      </c>
      <c r="H1052" s="63">
        <v>30.026400000000002</v>
      </c>
      <c r="I1052" s="63">
        <v>35.8202</v>
      </c>
      <c r="J1052" s="76">
        <v>1.4</v>
      </c>
      <c r="K1052" s="76">
        <v>0.42875000000000002</v>
      </c>
      <c r="M1052" s="27">
        <v>0.14299999999999999</v>
      </c>
      <c r="N1052" s="34">
        <v>0</v>
      </c>
      <c r="P1052" s="32"/>
      <c r="Q1052" s="34">
        <v>9.327</v>
      </c>
    </row>
    <row r="1053" spans="1:17" ht="14" customHeight="1">
      <c r="A1053" s="29">
        <v>1052</v>
      </c>
      <c r="B1053" s="26">
        <v>-81.774166666666673</v>
      </c>
      <c r="C1053" s="26">
        <v>25.950166666666668</v>
      </c>
      <c r="D1053" s="116">
        <v>34</v>
      </c>
      <c r="E1053" s="30" t="s">
        <v>129</v>
      </c>
      <c r="F1053" s="31">
        <v>36686</v>
      </c>
      <c r="G1053" s="62">
        <v>2.0833333333333332E-2</v>
      </c>
      <c r="H1053" s="63">
        <v>30.4665</v>
      </c>
      <c r="I1053" s="63">
        <v>37.057000000000002</v>
      </c>
      <c r="J1053" s="76">
        <v>1.96</v>
      </c>
      <c r="K1053" s="76">
        <v>0.79974999999999974</v>
      </c>
      <c r="M1053" s="27">
        <v>0.108</v>
      </c>
      <c r="N1053" s="34">
        <v>0</v>
      </c>
      <c r="P1053" s="32"/>
      <c r="Q1053" s="34">
        <v>4.49</v>
      </c>
    </row>
    <row r="1054" spans="1:17" ht="14" customHeight="1">
      <c r="A1054" s="29">
        <v>1053</v>
      </c>
      <c r="B1054" s="26">
        <v>-81.801000000000002</v>
      </c>
      <c r="C1054" s="26">
        <v>25.911666666666701</v>
      </c>
      <c r="D1054" s="116">
        <v>33</v>
      </c>
      <c r="E1054" s="30" t="s">
        <v>129</v>
      </c>
      <c r="F1054" s="31">
        <v>36686</v>
      </c>
      <c r="G1054" s="62">
        <v>4.6527777777777779E-2</v>
      </c>
      <c r="H1054" s="63">
        <v>30.045999999999999</v>
      </c>
      <c r="I1054" s="63">
        <v>36.981999999999999</v>
      </c>
      <c r="J1054" s="76">
        <v>0.84</v>
      </c>
      <c r="K1054" s="76">
        <v>0.35699999999999987</v>
      </c>
      <c r="M1054" s="27">
        <v>0.10299999999999999</v>
      </c>
      <c r="N1054" s="34">
        <v>0</v>
      </c>
      <c r="P1054" s="32"/>
      <c r="Q1054" s="34">
        <v>4.6669999999999998</v>
      </c>
    </row>
    <row r="1055" spans="1:17" ht="14" customHeight="1">
      <c r="A1055" s="29">
        <v>1054</v>
      </c>
      <c r="B1055" s="26">
        <v>-81.834166666666661</v>
      </c>
      <c r="C1055" s="26">
        <v>25.871666666666666</v>
      </c>
      <c r="D1055" s="117">
        <v>32</v>
      </c>
      <c r="E1055" s="35" t="s">
        <v>129</v>
      </c>
      <c r="F1055" s="31">
        <v>36686</v>
      </c>
      <c r="G1055" s="62">
        <v>6.458333333333334E-2</v>
      </c>
      <c r="H1055" s="63">
        <v>29.938000000000002</v>
      </c>
      <c r="I1055" s="63">
        <v>37.025999999999996</v>
      </c>
      <c r="J1055" s="77">
        <v>0.66125</v>
      </c>
      <c r="K1055" s="77">
        <v>0.2445475</v>
      </c>
      <c r="L1055" s="33"/>
      <c r="M1055" s="32">
        <v>7.2999999999999995E-2</v>
      </c>
      <c r="N1055" s="33">
        <v>0</v>
      </c>
      <c r="P1055" s="32"/>
      <c r="Q1055" s="33">
        <v>2.3380000000000001</v>
      </c>
    </row>
    <row r="1056" spans="1:17" ht="14" customHeight="1">
      <c r="A1056" s="29">
        <v>1055</v>
      </c>
      <c r="B1056" s="26">
        <v>-81.94583333333334</v>
      </c>
      <c r="C1056" s="26">
        <v>25.740333333333332</v>
      </c>
      <c r="D1056" s="116">
        <v>31</v>
      </c>
      <c r="E1056" s="30" t="s">
        <v>129</v>
      </c>
      <c r="F1056" s="31">
        <v>36686</v>
      </c>
      <c r="G1056" s="62">
        <v>0.11180555555555556</v>
      </c>
      <c r="H1056" s="63">
        <v>29.320500000000003</v>
      </c>
      <c r="I1056" s="63">
        <v>36.845300000000002</v>
      </c>
      <c r="J1056" s="76">
        <v>4.4557500000000001</v>
      </c>
      <c r="K1056" s="76">
        <v>1.0693800000000002</v>
      </c>
      <c r="M1056" s="27">
        <v>5.5E-2</v>
      </c>
      <c r="N1056" s="34">
        <v>0.22</v>
      </c>
      <c r="P1056" s="32"/>
      <c r="Q1056" s="34">
        <v>0</v>
      </c>
    </row>
    <row r="1057" spans="1:17" ht="14" customHeight="1">
      <c r="A1057" s="29">
        <v>1056</v>
      </c>
      <c r="B1057" s="26">
        <v>-82.078833333333336</v>
      </c>
      <c r="C1057" s="26">
        <v>25.569500000000001</v>
      </c>
      <c r="D1057" s="116">
        <v>30.5</v>
      </c>
      <c r="E1057" s="30" t="s">
        <v>129</v>
      </c>
      <c r="F1057" s="31">
        <v>36686</v>
      </c>
      <c r="G1057" s="62">
        <v>0.17291666666666669</v>
      </c>
      <c r="H1057" s="63">
        <v>28.816499999999998</v>
      </c>
      <c r="I1057" s="63">
        <v>36.802</v>
      </c>
      <c r="J1057" s="76"/>
      <c r="K1057" s="76"/>
      <c r="P1057" s="32"/>
    </row>
    <row r="1058" spans="1:17" ht="14" customHeight="1">
      <c r="A1058" s="29">
        <v>1057</v>
      </c>
      <c r="B1058" s="26">
        <v>-82.209166666666661</v>
      </c>
      <c r="C1058" s="26">
        <v>25.398333333333333</v>
      </c>
      <c r="D1058" s="116">
        <v>30</v>
      </c>
      <c r="E1058" s="30" t="s">
        <v>129</v>
      </c>
      <c r="F1058" s="31">
        <v>36686</v>
      </c>
      <c r="G1058" s="62">
        <v>0.23333333333333331</v>
      </c>
      <c r="H1058" s="63">
        <v>28.426500000000001</v>
      </c>
      <c r="I1058" s="63">
        <v>36.692</v>
      </c>
      <c r="J1058" s="76">
        <v>0.31624999999999998</v>
      </c>
      <c r="K1058" s="76">
        <v>0.12897249999999996</v>
      </c>
      <c r="M1058" s="27">
        <v>4.3999999999999997E-2</v>
      </c>
      <c r="N1058" s="34">
        <v>0.115</v>
      </c>
      <c r="P1058" s="32"/>
      <c r="Q1058" s="34">
        <v>0</v>
      </c>
    </row>
    <row r="1059" spans="1:17" ht="14" customHeight="1">
      <c r="A1059" s="29">
        <v>1058</v>
      </c>
      <c r="B1059" s="26">
        <v>-82.350333333333339</v>
      </c>
      <c r="C1059" s="26">
        <v>25.2255</v>
      </c>
      <c r="D1059" s="116">
        <v>29.5</v>
      </c>
      <c r="E1059" s="30" t="s">
        <v>129</v>
      </c>
      <c r="F1059" s="31">
        <v>36686</v>
      </c>
      <c r="G1059" s="62">
        <v>0.31180555555555556</v>
      </c>
      <c r="H1059" s="63">
        <v>28.596499999999999</v>
      </c>
      <c r="I1059" s="63">
        <v>36.447000000000003</v>
      </c>
      <c r="J1059" s="76"/>
      <c r="K1059" s="76"/>
      <c r="P1059" s="32"/>
    </row>
    <row r="1060" spans="1:17" ht="14" customHeight="1">
      <c r="A1060" s="29">
        <v>1059</v>
      </c>
      <c r="B1060" s="26">
        <v>-82.482166666666672</v>
      </c>
      <c r="C1060" s="26">
        <v>25.062000000000001</v>
      </c>
      <c r="D1060" s="116">
        <v>29</v>
      </c>
      <c r="E1060" s="30" t="s">
        <v>129</v>
      </c>
      <c r="F1060" s="31">
        <v>36686</v>
      </c>
      <c r="G1060" s="62">
        <v>0.3756944444444445</v>
      </c>
      <c r="H1060" s="63">
        <v>28.5015</v>
      </c>
      <c r="I1060" s="63">
        <v>36.602000000000004</v>
      </c>
      <c r="J1060" s="76">
        <v>9.9000000000000005E-2</v>
      </c>
      <c r="K1060" s="76">
        <v>4.6200000000000012E-2</v>
      </c>
      <c r="M1060" s="27">
        <v>4.1000000000000002E-2</v>
      </c>
      <c r="N1060" s="34">
        <v>0.108</v>
      </c>
      <c r="P1060" s="32"/>
      <c r="Q1060" s="34">
        <v>0</v>
      </c>
    </row>
    <row r="1061" spans="1:17" ht="14" customHeight="1">
      <c r="A1061" s="29">
        <v>1060</v>
      </c>
      <c r="B1061" s="26">
        <v>-82.616500000000002</v>
      </c>
      <c r="C1061" s="26">
        <v>24.899000000000001</v>
      </c>
      <c r="D1061" s="116">
        <v>28.5</v>
      </c>
      <c r="E1061" s="30" t="s">
        <v>129</v>
      </c>
      <c r="F1061" s="31">
        <v>36686</v>
      </c>
      <c r="G1061" s="62">
        <v>0.44166666666666665</v>
      </c>
      <c r="H1061" s="63">
        <v>28.606499999999997</v>
      </c>
      <c r="I1061" s="63">
        <v>36.536999999999999</v>
      </c>
      <c r="P1061" s="32"/>
    </row>
    <row r="1062" spans="1:17" ht="14" customHeight="1">
      <c r="A1062" s="29">
        <v>1061</v>
      </c>
      <c r="B1062" s="26">
        <v>-82.751999999999995</v>
      </c>
      <c r="C1062" s="26">
        <v>24.727333333333334</v>
      </c>
      <c r="D1062" s="116">
        <v>28</v>
      </c>
      <c r="E1062" s="30" t="s">
        <v>129</v>
      </c>
      <c r="F1062" s="31">
        <v>36686</v>
      </c>
      <c r="G1062" s="62">
        <v>0.52708333333333335</v>
      </c>
      <c r="H1062" s="63">
        <v>28.370999999999999</v>
      </c>
      <c r="I1062" s="63">
        <v>36.518100000000004</v>
      </c>
      <c r="J1062" s="76">
        <v>0.23575000000000002</v>
      </c>
      <c r="K1062" s="76">
        <v>0.12759249999999989</v>
      </c>
      <c r="M1062" s="27">
        <v>3.5999999999999997E-2</v>
      </c>
      <c r="N1062" s="34">
        <v>0</v>
      </c>
      <c r="P1062" s="32"/>
      <c r="Q1062" s="34">
        <v>0</v>
      </c>
    </row>
    <row r="1063" spans="1:17" ht="14" customHeight="1">
      <c r="A1063" s="29">
        <v>1062</v>
      </c>
      <c r="B1063" s="26">
        <v>-82.771666666666661</v>
      </c>
      <c r="C1063" s="26">
        <v>24.587333333333333</v>
      </c>
      <c r="D1063" s="116">
        <v>27</v>
      </c>
      <c r="E1063" s="30" t="s">
        <v>129</v>
      </c>
      <c r="F1063" s="31">
        <v>36686</v>
      </c>
      <c r="G1063" s="62">
        <v>0.5805555555555556</v>
      </c>
      <c r="H1063" s="63">
        <v>28.250250000000001</v>
      </c>
      <c r="I1063" s="63">
        <v>36.497100000000003</v>
      </c>
      <c r="J1063" s="76">
        <v>0.35650000000000004</v>
      </c>
      <c r="K1063" s="76">
        <v>0.13478000000000001</v>
      </c>
      <c r="M1063" s="27">
        <v>4.8000000000000001E-2</v>
      </c>
      <c r="N1063" s="34">
        <v>0</v>
      </c>
      <c r="P1063" s="32"/>
      <c r="Q1063" s="34">
        <v>0.115</v>
      </c>
    </row>
    <row r="1064" spans="1:17" ht="14" customHeight="1">
      <c r="A1064" s="29">
        <v>1063</v>
      </c>
      <c r="B1064" s="26">
        <v>-82.769000000000005</v>
      </c>
      <c r="C1064" s="26">
        <v>24.492999999999999</v>
      </c>
      <c r="D1064" s="116">
        <v>26</v>
      </c>
      <c r="E1064" s="30" t="s">
        <v>129</v>
      </c>
      <c r="F1064" s="31">
        <v>36686</v>
      </c>
      <c r="G1064" s="62">
        <v>0.6118055555555556</v>
      </c>
      <c r="H1064" s="63">
        <v>28.169499999999999</v>
      </c>
      <c r="I1064" s="63">
        <v>36.499949999999998</v>
      </c>
      <c r="J1064" s="76">
        <v>0.27024999999999999</v>
      </c>
      <c r="K1064" s="76">
        <v>0.11867999999999992</v>
      </c>
      <c r="M1064" s="27">
        <v>5.7000000000000002E-2</v>
      </c>
      <c r="N1064" s="34">
        <v>0</v>
      </c>
      <c r="P1064" s="32"/>
      <c r="Q1064" s="34">
        <v>0</v>
      </c>
    </row>
    <row r="1065" spans="1:17" ht="14" customHeight="1">
      <c r="A1065" s="29">
        <v>1064</v>
      </c>
      <c r="B1065" s="26">
        <v>-82.766499999999994</v>
      </c>
      <c r="C1065" s="26">
        <v>24.391666666666666</v>
      </c>
      <c r="D1065" s="116">
        <v>25</v>
      </c>
      <c r="E1065" s="30" t="s">
        <v>129</v>
      </c>
      <c r="F1065" s="31">
        <v>36686</v>
      </c>
      <c r="G1065" s="62">
        <v>0.64236111111111105</v>
      </c>
      <c r="H1065" s="63">
        <v>28.30415</v>
      </c>
      <c r="I1065" s="63">
        <v>36.46125</v>
      </c>
      <c r="J1065" s="76">
        <v>0.15675</v>
      </c>
      <c r="K1065" s="76">
        <v>2.5300000000000007E-2</v>
      </c>
      <c r="M1065" s="27">
        <v>0</v>
      </c>
      <c r="N1065" s="34">
        <v>0</v>
      </c>
      <c r="P1065" s="32"/>
      <c r="Q1065" s="34">
        <v>0.53300000000000003</v>
      </c>
    </row>
    <row r="1066" spans="1:17" ht="14" customHeight="1">
      <c r="A1066" s="29">
        <v>1065</v>
      </c>
      <c r="B1066" s="26">
        <v>-82.766999999999996</v>
      </c>
      <c r="C1066" s="26">
        <v>24.284333333333333</v>
      </c>
      <c r="D1066" s="116">
        <v>25.5</v>
      </c>
      <c r="E1066" s="30" t="s">
        <v>129</v>
      </c>
      <c r="F1066" s="31">
        <v>36686</v>
      </c>
      <c r="G1066" s="62">
        <v>0.67986111111111114</v>
      </c>
      <c r="H1066" s="63">
        <v>28.015000000000001</v>
      </c>
      <c r="I1066" s="63">
        <v>36.091499999999996</v>
      </c>
      <c r="J1066" s="76">
        <v>6.6000000000000003E-2</v>
      </c>
      <c r="K1066" s="76">
        <v>4.3999999999999997E-2</v>
      </c>
      <c r="M1066" s="27">
        <v>0</v>
      </c>
      <c r="N1066" s="34">
        <v>0</v>
      </c>
      <c r="P1066" s="32"/>
      <c r="Q1066" s="34">
        <v>0.63700000000000001</v>
      </c>
    </row>
    <row r="1067" spans="1:17" ht="14" customHeight="1">
      <c r="A1067" s="29">
        <v>1066</v>
      </c>
      <c r="B1067" s="26">
        <v>-81.828500000000005</v>
      </c>
      <c r="C1067" s="26">
        <v>24.403333333333332</v>
      </c>
      <c r="D1067" s="116">
        <v>22.5</v>
      </c>
      <c r="E1067" s="30" t="s">
        <v>129</v>
      </c>
      <c r="F1067" s="31">
        <v>36686</v>
      </c>
      <c r="G1067" s="62">
        <v>0.9159722222222223</v>
      </c>
      <c r="H1067" s="63">
        <v>28.418800000000001</v>
      </c>
      <c r="I1067" s="63">
        <v>36.335949999999997</v>
      </c>
      <c r="J1067" s="76">
        <v>0.10037500000000001</v>
      </c>
      <c r="K1067" s="76">
        <v>3.0525000000000007E-2</v>
      </c>
      <c r="M1067" s="27">
        <v>4.7E-2</v>
      </c>
      <c r="N1067" s="34">
        <v>0</v>
      </c>
      <c r="P1067" s="32"/>
      <c r="Q1067" s="34">
        <v>0.55100000000000005</v>
      </c>
    </row>
    <row r="1068" spans="1:17" ht="14" customHeight="1">
      <c r="A1068" s="29">
        <v>1067</v>
      </c>
      <c r="B1068" s="26">
        <v>-81.825666666666663</v>
      </c>
      <c r="C1068" s="26">
        <v>24.454333333333334</v>
      </c>
      <c r="D1068" s="116">
        <v>22</v>
      </c>
      <c r="E1068" s="30" t="s">
        <v>129</v>
      </c>
      <c r="F1068" s="31">
        <v>36686</v>
      </c>
      <c r="G1068" s="62">
        <v>0.95208333333333339</v>
      </c>
      <c r="H1068" s="63">
        <v>28.379000000000001</v>
      </c>
      <c r="I1068" s="63">
        <v>36.450749999999999</v>
      </c>
      <c r="J1068" s="76">
        <v>0.11</v>
      </c>
      <c r="K1068" s="76">
        <v>3.5200000000000009E-2</v>
      </c>
      <c r="M1068" s="27">
        <v>5.6000000000000001E-2</v>
      </c>
      <c r="N1068" s="34">
        <v>0</v>
      </c>
      <c r="P1068" s="32"/>
      <c r="Q1068" s="34">
        <v>0.499</v>
      </c>
    </row>
    <row r="1069" spans="1:17" ht="14" customHeight="1">
      <c r="A1069" s="29">
        <v>1068</v>
      </c>
      <c r="B1069" s="26">
        <v>-81.828000000000003</v>
      </c>
      <c r="C1069" s="26">
        <v>24.4815</v>
      </c>
      <c r="D1069" s="117">
        <v>23</v>
      </c>
      <c r="E1069" s="35" t="s">
        <v>129</v>
      </c>
      <c r="F1069" s="31">
        <v>36686</v>
      </c>
      <c r="G1069" s="62">
        <v>0.97569444444444453</v>
      </c>
      <c r="H1069" s="63">
        <v>28.080750000000002</v>
      </c>
      <c r="I1069" s="63">
        <v>36.52375</v>
      </c>
      <c r="J1069" s="77">
        <v>9.6250000000000002E-2</v>
      </c>
      <c r="K1069" s="77">
        <v>5.1150000000000001E-2</v>
      </c>
      <c r="M1069" s="27">
        <v>4.3999999999999997E-2</v>
      </c>
      <c r="N1069" s="34">
        <v>0</v>
      </c>
      <c r="P1069" s="27"/>
      <c r="Q1069" s="34">
        <v>0</v>
      </c>
    </row>
    <row r="1070" spans="1:17" ht="14" customHeight="1">
      <c r="A1070" s="29">
        <v>1069</v>
      </c>
      <c r="B1070" s="26">
        <v>-81.828500000000005</v>
      </c>
      <c r="C1070" s="26">
        <v>24.537166666666668</v>
      </c>
      <c r="D1070" s="116">
        <v>24</v>
      </c>
      <c r="E1070" s="30" t="s">
        <v>129</v>
      </c>
      <c r="F1070" s="31">
        <v>36686</v>
      </c>
      <c r="G1070" s="62">
        <v>0.99652777777777779</v>
      </c>
      <c r="H1070" s="63">
        <v>28.65155</v>
      </c>
      <c r="I1070" s="63">
        <v>36.647849999999998</v>
      </c>
      <c r="J1070" s="76">
        <v>0.59224999999999994</v>
      </c>
      <c r="K1070" s="76">
        <v>0.22654999999999986</v>
      </c>
      <c r="M1070" s="27">
        <v>0.05</v>
      </c>
      <c r="N1070" s="34">
        <v>0</v>
      </c>
      <c r="P1070" s="32"/>
      <c r="Q1070" s="34">
        <v>1.347</v>
      </c>
    </row>
    <row r="1071" spans="1:17" ht="14" customHeight="1">
      <c r="A1071" s="29">
        <v>1070</v>
      </c>
      <c r="B1071" s="26">
        <v>-81.421000000000006</v>
      </c>
      <c r="C1071" s="26">
        <v>24.609000000000002</v>
      </c>
      <c r="D1071" s="116">
        <v>19</v>
      </c>
      <c r="E1071" s="30" t="s">
        <v>129</v>
      </c>
      <c r="F1071" s="31">
        <v>36687</v>
      </c>
      <c r="G1071" s="62">
        <v>0.59305555555555556</v>
      </c>
      <c r="H1071" s="63">
        <v>28.745449999999998</v>
      </c>
      <c r="I1071" s="63">
        <v>36.954700000000003</v>
      </c>
      <c r="J1071" s="76">
        <v>0.41400000000000003</v>
      </c>
      <c r="K1071" s="76">
        <v>0.16939499999999991</v>
      </c>
      <c r="M1071" s="27">
        <v>4.8000000000000001E-2</v>
      </c>
      <c r="N1071" s="34">
        <v>9.4E-2</v>
      </c>
      <c r="P1071" s="32"/>
      <c r="Q1071" s="34">
        <v>0.82799999999999996</v>
      </c>
    </row>
    <row r="1072" spans="1:17" ht="14" customHeight="1">
      <c r="A1072" s="29">
        <v>1071</v>
      </c>
      <c r="B1072" s="26">
        <v>-81.416833333333329</v>
      </c>
      <c r="C1072" s="26">
        <v>24.574333333333332</v>
      </c>
      <c r="D1072" s="116">
        <v>20</v>
      </c>
      <c r="E1072" s="30" t="s">
        <v>129</v>
      </c>
      <c r="F1072" s="31">
        <v>36687</v>
      </c>
      <c r="G1072" s="62">
        <v>0.60486111111111118</v>
      </c>
      <c r="H1072" s="63">
        <v>28.122450000000001</v>
      </c>
      <c r="I1072" s="63">
        <v>36.515349999999998</v>
      </c>
      <c r="J1072" s="76">
        <v>0.40250000000000002</v>
      </c>
      <c r="K1072" s="76">
        <v>0.12971999999999995</v>
      </c>
      <c r="M1072" s="27">
        <v>4.2000000000000003E-2</v>
      </c>
      <c r="N1072" s="34">
        <v>0.06</v>
      </c>
      <c r="P1072" s="32"/>
      <c r="Q1072" s="34">
        <v>1.1910000000000001</v>
      </c>
    </row>
    <row r="1073" spans="1:17" ht="14" customHeight="1">
      <c r="A1073" s="29">
        <v>1072</v>
      </c>
      <c r="B1073" s="26">
        <v>-81.412000000000006</v>
      </c>
      <c r="C1073" s="26">
        <v>24.537500000000001</v>
      </c>
      <c r="D1073" s="116">
        <v>21</v>
      </c>
      <c r="E1073" s="30" t="s">
        <v>129</v>
      </c>
      <c r="F1073" s="31">
        <v>36687</v>
      </c>
      <c r="G1073" s="62">
        <v>0.63194444444444442</v>
      </c>
      <c r="H1073" s="63">
        <v>28.067700000000002</v>
      </c>
      <c r="I1073" s="63">
        <v>36.304199999999994</v>
      </c>
      <c r="J1073" s="76">
        <v>0.10175000000000001</v>
      </c>
      <c r="K1073" s="76">
        <v>5.6650000000000006E-2</v>
      </c>
      <c r="M1073" s="27">
        <v>0</v>
      </c>
      <c r="N1073" s="34">
        <v>0</v>
      </c>
      <c r="P1073" s="32"/>
      <c r="Q1073" s="34">
        <v>0.58499999999999996</v>
      </c>
    </row>
    <row r="1074" spans="1:17" ht="14" customHeight="1">
      <c r="A1074" s="29">
        <v>1073</v>
      </c>
      <c r="B1074" s="26">
        <v>-81.391833333333338</v>
      </c>
      <c r="C1074" s="26">
        <v>24.483499999999999</v>
      </c>
      <c r="D1074" s="116">
        <v>21.5</v>
      </c>
      <c r="E1074" s="30" t="s">
        <v>129</v>
      </c>
      <c r="F1074" s="31">
        <v>36687</v>
      </c>
      <c r="G1074" s="62">
        <v>0.66805555555555562</v>
      </c>
      <c r="H1074" s="63">
        <v>28.135950000000001</v>
      </c>
      <c r="I1074" s="63">
        <v>36.145799999999994</v>
      </c>
      <c r="J1074" s="76">
        <v>5.5E-2</v>
      </c>
      <c r="K1074" s="76">
        <v>3.7400000000000003E-2</v>
      </c>
      <c r="M1074" s="27">
        <v>0</v>
      </c>
      <c r="N1074" s="34">
        <v>0</v>
      </c>
      <c r="P1074" s="32"/>
      <c r="Q1074" s="34">
        <v>1.0009999999999999</v>
      </c>
    </row>
    <row r="1075" spans="1:17" ht="14" customHeight="1">
      <c r="A1075" s="29">
        <v>1074</v>
      </c>
      <c r="B1075" s="26">
        <v>-81.18383333333334</v>
      </c>
      <c r="C1075" s="26">
        <v>24.598666666666666</v>
      </c>
      <c r="D1075" s="116">
        <v>18</v>
      </c>
      <c r="E1075" s="30" t="s">
        <v>129</v>
      </c>
      <c r="F1075" s="31">
        <v>36687</v>
      </c>
      <c r="G1075" s="62">
        <v>0.76736111111111116</v>
      </c>
      <c r="H1075" s="63">
        <v>27.98105</v>
      </c>
      <c r="I1075" s="63">
        <v>36.3005</v>
      </c>
      <c r="J1075" s="76">
        <v>0.32200000000000001</v>
      </c>
      <c r="K1075" s="76">
        <v>6.692999999999992E-2</v>
      </c>
      <c r="M1075" s="27">
        <v>4.3999999999999997E-2</v>
      </c>
      <c r="N1075" s="34">
        <v>0</v>
      </c>
      <c r="P1075" s="32"/>
      <c r="Q1075" s="34">
        <v>0</v>
      </c>
    </row>
    <row r="1076" spans="1:17" ht="14" customHeight="1">
      <c r="A1076" s="29">
        <v>1075</v>
      </c>
      <c r="B1076" s="26">
        <v>-81.194999999999993</v>
      </c>
      <c r="C1076" s="26">
        <v>24.636500000000002</v>
      </c>
      <c r="D1076" s="116">
        <v>17</v>
      </c>
      <c r="E1076" s="30" t="s">
        <v>129</v>
      </c>
      <c r="F1076" s="31">
        <v>36687</v>
      </c>
      <c r="G1076" s="62">
        <v>0.79374999999999996</v>
      </c>
      <c r="H1076" s="63">
        <v>29.1738</v>
      </c>
      <c r="I1076" s="63">
        <v>37.178249999999998</v>
      </c>
      <c r="J1076" s="76">
        <v>1.155</v>
      </c>
      <c r="K1076" s="76">
        <v>0.50749999999999995</v>
      </c>
      <c r="M1076" s="27">
        <v>6.5000000000000002E-2</v>
      </c>
      <c r="N1076" s="34">
        <v>0</v>
      </c>
      <c r="P1076" s="32"/>
      <c r="Q1076" s="34">
        <v>1.6060000000000001</v>
      </c>
    </row>
    <row r="1077" spans="1:17" ht="14" customHeight="1">
      <c r="A1077" s="29">
        <v>1076</v>
      </c>
      <c r="B1077" s="26">
        <v>-81.203833333333336</v>
      </c>
      <c r="C1077" s="26">
        <v>24.675000000000001</v>
      </c>
      <c r="D1077" s="116">
        <v>16</v>
      </c>
      <c r="E1077" s="30" t="s">
        <v>129</v>
      </c>
      <c r="F1077" s="31">
        <v>36687</v>
      </c>
      <c r="G1077" s="62">
        <v>0.82291666666666663</v>
      </c>
      <c r="H1077" s="63">
        <v>28.621200000000002</v>
      </c>
      <c r="I1077" s="63">
        <v>37.337249999999997</v>
      </c>
      <c r="J1077" s="76">
        <v>0.54049999999999998</v>
      </c>
      <c r="K1077" s="76">
        <v>0.29876999999999987</v>
      </c>
      <c r="M1077" s="27">
        <v>6.3E-2</v>
      </c>
      <c r="N1077" s="34">
        <v>0</v>
      </c>
      <c r="P1077" s="32"/>
      <c r="Q1077" s="34">
        <v>5.758</v>
      </c>
    </row>
    <row r="1078" spans="1:17" ht="14" customHeight="1">
      <c r="A1078" s="29">
        <v>1077</v>
      </c>
      <c r="B1078" s="26">
        <v>-81.029499999999999</v>
      </c>
      <c r="C1078" s="26">
        <v>24.702833333333334</v>
      </c>
      <c r="D1078" s="116">
        <v>13</v>
      </c>
      <c r="E1078" s="30" t="s">
        <v>129</v>
      </c>
      <c r="F1078" s="31">
        <v>36688</v>
      </c>
      <c r="G1078" s="62">
        <v>0.4909722222222222</v>
      </c>
      <c r="H1078" s="63">
        <v>28.514499999999998</v>
      </c>
      <c r="I1078" s="63">
        <v>37.552500000000002</v>
      </c>
      <c r="J1078" s="76">
        <v>0.58650000000000002</v>
      </c>
      <c r="K1078" s="76">
        <v>0.44723499999999999</v>
      </c>
      <c r="M1078" s="27">
        <v>0</v>
      </c>
      <c r="N1078" s="34">
        <v>0.217</v>
      </c>
      <c r="P1078" s="32"/>
      <c r="Q1078" s="34">
        <v>7.3639999999999999</v>
      </c>
    </row>
    <row r="1079" spans="1:17" ht="14" customHeight="1">
      <c r="A1079" s="29">
        <v>1078</v>
      </c>
      <c r="B1079" s="26">
        <v>-81.023333333333326</v>
      </c>
      <c r="C1079" s="26">
        <v>24.676333333333332</v>
      </c>
      <c r="D1079" s="116">
        <v>14</v>
      </c>
      <c r="E1079" s="30" t="s">
        <v>129</v>
      </c>
      <c r="F1079" s="31">
        <v>36688</v>
      </c>
      <c r="G1079" s="62">
        <v>0.51180555555555551</v>
      </c>
      <c r="H1079" s="64">
        <v>28.6235</v>
      </c>
      <c r="I1079" s="64">
        <v>37.336300000000001</v>
      </c>
      <c r="J1079" s="76">
        <v>0.49450000000000005</v>
      </c>
      <c r="K1079" s="76">
        <v>0.27312500000000001</v>
      </c>
      <c r="M1079" s="27">
        <v>0.05</v>
      </c>
      <c r="N1079" s="34">
        <v>0.20300000000000001</v>
      </c>
      <c r="P1079" s="32"/>
      <c r="Q1079" s="34">
        <v>4.7149999999999999</v>
      </c>
    </row>
    <row r="1080" spans="1:17" ht="14" customHeight="1">
      <c r="A1080" s="29">
        <v>1079</v>
      </c>
      <c r="B1080" s="26">
        <v>-81.016499999999994</v>
      </c>
      <c r="C1080" s="26">
        <v>24.644666666666666</v>
      </c>
      <c r="D1080" s="116">
        <v>15</v>
      </c>
      <c r="E1080" s="30" t="s">
        <v>129</v>
      </c>
      <c r="F1080" s="31">
        <v>36688</v>
      </c>
      <c r="G1080" s="62">
        <v>0.53819444444444442</v>
      </c>
      <c r="H1080" s="63">
        <v>27.395399999999999</v>
      </c>
      <c r="I1080" s="63">
        <v>35.680750000000003</v>
      </c>
      <c r="J1080" s="76">
        <v>0.10450000000000001</v>
      </c>
      <c r="K1080" s="76">
        <v>7.1500000000000008E-2</v>
      </c>
      <c r="M1080" s="27">
        <v>0</v>
      </c>
      <c r="N1080" s="34">
        <v>0</v>
      </c>
      <c r="P1080" s="32"/>
      <c r="Q1080" s="34">
        <v>1.2130000000000001</v>
      </c>
    </row>
    <row r="1081" spans="1:17" ht="14" customHeight="1">
      <c r="A1081" s="29">
        <v>1080</v>
      </c>
      <c r="B1081" s="26">
        <v>-80.990499999999997</v>
      </c>
      <c r="C1081" s="26">
        <v>24.593166666666665</v>
      </c>
      <c r="D1081" s="116">
        <v>15.5</v>
      </c>
      <c r="E1081" s="30" t="s">
        <v>129</v>
      </c>
      <c r="F1081" s="31">
        <v>36688</v>
      </c>
      <c r="G1081" s="62">
        <v>0.57430555555555551</v>
      </c>
      <c r="H1081" s="63">
        <v>28.20365</v>
      </c>
      <c r="I1081" s="63">
        <v>36.096449999999997</v>
      </c>
      <c r="J1081" s="76">
        <v>7.1500000000000008E-2</v>
      </c>
      <c r="K1081" s="76">
        <v>4.7300000000000009E-2</v>
      </c>
      <c r="M1081" s="27">
        <v>4.3999999999999997E-2</v>
      </c>
      <c r="N1081" s="34">
        <v>0</v>
      </c>
      <c r="P1081" s="32"/>
      <c r="Q1081" s="34">
        <v>0.84799999999999998</v>
      </c>
    </row>
    <row r="1082" spans="1:17" ht="14" customHeight="1">
      <c r="A1082" s="29">
        <v>1081</v>
      </c>
      <c r="B1082" s="26">
        <v>-80.826499999999996</v>
      </c>
      <c r="C1082" s="26">
        <v>24.7135</v>
      </c>
      <c r="D1082" s="116">
        <v>12</v>
      </c>
      <c r="E1082" s="30" t="s">
        <v>129</v>
      </c>
      <c r="F1082" s="31">
        <v>36688</v>
      </c>
      <c r="G1082" s="62">
        <v>0.63194444444444442</v>
      </c>
      <c r="H1082" s="63">
        <v>27.6615</v>
      </c>
      <c r="I1082" s="63">
        <v>36.214500000000001</v>
      </c>
      <c r="J1082" s="76">
        <v>0.12925</v>
      </c>
      <c r="K1082" s="76">
        <v>6.4350000000000018E-2</v>
      </c>
      <c r="M1082" s="27">
        <v>0</v>
      </c>
      <c r="N1082" s="34">
        <v>0.32100000000000001</v>
      </c>
      <c r="P1082" s="32"/>
      <c r="Q1082" s="34">
        <v>1.365</v>
      </c>
    </row>
    <row r="1083" spans="1:17" ht="14" customHeight="1">
      <c r="A1083" s="29">
        <v>1082</v>
      </c>
      <c r="B1083" s="26">
        <v>-80.846666666666664</v>
      </c>
      <c r="C1083" s="26">
        <v>24.752833333333335</v>
      </c>
      <c r="D1083" s="116">
        <v>11</v>
      </c>
      <c r="E1083" s="30" t="s">
        <v>129</v>
      </c>
      <c r="F1083" s="31">
        <v>36688</v>
      </c>
      <c r="G1083" s="62">
        <v>0.65694444444444444</v>
      </c>
      <c r="H1083" s="63">
        <v>27.599</v>
      </c>
      <c r="I1083" s="63">
        <v>36.632599999999996</v>
      </c>
      <c r="J1083" s="76">
        <v>0.77749999999999997</v>
      </c>
      <c r="K1083" s="76">
        <v>0.25086999999999998</v>
      </c>
      <c r="M1083" s="27">
        <v>0</v>
      </c>
      <c r="N1083" s="34">
        <v>0</v>
      </c>
      <c r="P1083" s="32"/>
      <c r="Q1083" s="34">
        <v>0.81699999999999995</v>
      </c>
    </row>
    <row r="1084" spans="1:17" ht="14" customHeight="1">
      <c r="A1084" s="29">
        <v>1083</v>
      </c>
      <c r="B1084" s="26">
        <v>-80.859833333333327</v>
      </c>
      <c r="C1084" s="26">
        <v>24.784166666666668</v>
      </c>
      <c r="D1084" s="116">
        <v>10</v>
      </c>
      <c r="E1084" s="30" t="s">
        <v>129</v>
      </c>
      <c r="F1084" s="31">
        <v>36688</v>
      </c>
      <c r="G1084" s="62">
        <v>0.6791666666666667</v>
      </c>
      <c r="H1084" s="63">
        <v>27.804949999999998</v>
      </c>
      <c r="I1084" s="63">
        <v>36.892399999999995</v>
      </c>
      <c r="J1084" s="76">
        <v>0.28749999999999998</v>
      </c>
      <c r="K1084" s="76">
        <v>0.234485</v>
      </c>
      <c r="M1084" s="27">
        <v>0</v>
      </c>
      <c r="N1084" s="34">
        <v>0.224</v>
      </c>
      <c r="P1084" s="32"/>
      <c r="Q1084" s="34">
        <v>1.792</v>
      </c>
    </row>
    <row r="1085" spans="1:17" ht="14" customHeight="1">
      <c r="A1085" s="29">
        <v>1084</v>
      </c>
      <c r="B1085" s="26">
        <v>-80.757000000000005</v>
      </c>
      <c r="C1085" s="26">
        <v>24.82</v>
      </c>
      <c r="D1085" s="116">
        <v>7</v>
      </c>
      <c r="E1085" s="30" t="s">
        <v>129</v>
      </c>
      <c r="F1085" s="31">
        <v>36688</v>
      </c>
      <c r="G1085" s="62">
        <v>0.71180555555555547</v>
      </c>
      <c r="H1085" s="63">
        <v>28.166</v>
      </c>
      <c r="I1085" s="63">
        <v>36.808</v>
      </c>
      <c r="J1085" s="76">
        <v>0.24550000000000002</v>
      </c>
      <c r="K1085" s="76">
        <v>0.13482</v>
      </c>
      <c r="M1085" s="27">
        <v>0.04</v>
      </c>
      <c r="N1085" s="34">
        <v>0.51</v>
      </c>
      <c r="P1085" s="32"/>
      <c r="Q1085" s="34">
        <v>1.335</v>
      </c>
    </row>
    <row r="1086" spans="1:17" ht="14" customHeight="1">
      <c r="A1086" s="29">
        <v>1085</v>
      </c>
      <c r="B1086" s="26">
        <v>-80.741</v>
      </c>
      <c r="C1086" s="26">
        <v>24.790833333333332</v>
      </c>
      <c r="D1086" s="116">
        <v>8</v>
      </c>
      <c r="E1086" s="30" t="s">
        <v>129</v>
      </c>
      <c r="F1086" s="31">
        <v>36688</v>
      </c>
      <c r="G1086" s="62">
        <v>0.72986111111111107</v>
      </c>
      <c r="H1086" s="63">
        <v>27.454999999999998</v>
      </c>
      <c r="I1086" s="63">
        <v>35.8795</v>
      </c>
      <c r="J1086" s="76">
        <v>0.39100000000000001</v>
      </c>
      <c r="K1086" s="76">
        <v>0.24356999999999993</v>
      </c>
      <c r="M1086" s="27">
        <v>0</v>
      </c>
      <c r="N1086" s="34">
        <v>0</v>
      </c>
      <c r="P1086" s="32"/>
      <c r="Q1086" s="34">
        <v>0.63400000000000001</v>
      </c>
    </row>
    <row r="1087" spans="1:17" ht="14" customHeight="1">
      <c r="A1087" s="29">
        <v>1086</v>
      </c>
      <c r="B1087" s="26">
        <v>-80.723500000000001</v>
      </c>
      <c r="C1087" s="26">
        <v>24.762166666666666</v>
      </c>
      <c r="D1087" s="116">
        <v>9</v>
      </c>
      <c r="E1087" s="30" t="s">
        <v>129</v>
      </c>
      <c r="F1087" s="31">
        <v>36688</v>
      </c>
      <c r="G1087" s="62">
        <v>0.75</v>
      </c>
      <c r="H1087" s="63">
        <v>27.822650000000003</v>
      </c>
      <c r="I1087" s="63">
        <v>36.183</v>
      </c>
      <c r="J1087" s="76">
        <v>0.3</v>
      </c>
      <c r="K1087" s="76">
        <v>0.3</v>
      </c>
      <c r="M1087" s="27">
        <v>0</v>
      </c>
      <c r="N1087" s="34">
        <v>0</v>
      </c>
      <c r="P1087" s="32"/>
      <c r="Q1087" s="34">
        <v>1.03</v>
      </c>
    </row>
    <row r="1088" spans="1:17" ht="14" customHeight="1">
      <c r="A1088" s="29">
        <v>1087</v>
      </c>
      <c r="B1088" s="26">
        <v>-80.689499999999995</v>
      </c>
      <c r="C1088" s="26">
        <v>24.716999999999999</v>
      </c>
      <c r="D1088" s="116">
        <v>9.5</v>
      </c>
      <c r="E1088" s="30" t="s">
        <v>129</v>
      </c>
      <c r="F1088" s="31">
        <v>36688</v>
      </c>
      <c r="G1088" s="62">
        <v>0.77708333333333324</v>
      </c>
      <c r="H1088" s="63">
        <v>28.087499999999999</v>
      </c>
      <c r="I1088" s="63">
        <v>35.553550000000001</v>
      </c>
      <c r="J1088" s="76">
        <v>6.0500000000000005E-2</v>
      </c>
      <c r="K1088" s="76">
        <v>3.4100000000000019E-2</v>
      </c>
      <c r="M1088" s="27">
        <v>0</v>
      </c>
      <c r="N1088" s="34">
        <v>0.28599999999999998</v>
      </c>
      <c r="P1088" s="32"/>
      <c r="Q1088" s="34">
        <v>1.03</v>
      </c>
    </row>
    <row r="1089" spans="1:17" ht="14" customHeight="1">
      <c r="A1089" s="29">
        <v>1088</v>
      </c>
      <c r="B1089" s="26">
        <v>-80.425666666666672</v>
      </c>
      <c r="C1089" s="26">
        <v>24.968333333333334</v>
      </c>
      <c r="D1089" s="116" t="s">
        <v>14</v>
      </c>
      <c r="E1089" s="30" t="s">
        <v>129</v>
      </c>
      <c r="F1089" s="31">
        <v>36688</v>
      </c>
      <c r="G1089" s="62">
        <v>0.88124999999999998</v>
      </c>
      <c r="H1089" s="63">
        <v>28.0915</v>
      </c>
      <c r="I1089" s="63">
        <v>36.246499999999997</v>
      </c>
      <c r="J1089" s="76">
        <v>0.23749999999999999</v>
      </c>
      <c r="K1089" s="76">
        <v>6.9929999999999951E-2</v>
      </c>
      <c r="M1089" s="27">
        <v>4.4999999999999998E-2</v>
      </c>
      <c r="N1089" s="34">
        <v>0</v>
      </c>
      <c r="P1089" s="32"/>
      <c r="Q1089" s="34">
        <v>1.1220000000000001</v>
      </c>
    </row>
    <row r="1090" spans="1:17" ht="14" customHeight="1">
      <c r="A1090" s="29">
        <v>1089</v>
      </c>
      <c r="B1090" s="26">
        <v>-80.44616666666667</v>
      </c>
      <c r="C1090" s="26">
        <v>24.983000000000001</v>
      </c>
      <c r="D1090" s="116" t="s">
        <v>13</v>
      </c>
      <c r="E1090" s="30" t="s">
        <v>129</v>
      </c>
      <c r="F1090" s="31">
        <v>36688</v>
      </c>
      <c r="G1090" s="62">
        <v>0.8965277777777777</v>
      </c>
      <c r="H1090" s="63">
        <v>28.00685</v>
      </c>
      <c r="I1090" s="63">
        <v>36.31785</v>
      </c>
      <c r="J1090" s="76">
        <v>0.19525000000000001</v>
      </c>
      <c r="K1090" s="76">
        <v>1.8150000000000024E-2</v>
      </c>
      <c r="M1090" s="27">
        <v>0.04</v>
      </c>
      <c r="N1090" s="34">
        <v>0</v>
      </c>
      <c r="P1090" s="32"/>
      <c r="Q1090" s="34">
        <v>0.78700000000000003</v>
      </c>
    </row>
    <row r="1091" spans="1:17" ht="14" customHeight="1">
      <c r="A1091" s="29">
        <v>1090</v>
      </c>
      <c r="B1091" s="26">
        <v>-80.464500000000001</v>
      </c>
      <c r="C1091" s="26">
        <v>24.9985</v>
      </c>
      <c r="D1091" s="116" t="s">
        <v>12</v>
      </c>
      <c r="E1091" s="30" t="s">
        <v>129</v>
      </c>
      <c r="F1091" s="31">
        <v>36688</v>
      </c>
      <c r="G1091" s="62">
        <v>0.90902777777777777</v>
      </c>
      <c r="H1091" s="63">
        <v>27.863500000000002</v>
      </c>
      <c r="I1091" s="63">
        <v>36.168500000000002</v>
      </c>
      <c r="J1091" s="76">
        <v>0.42549999999999999</v>
      </c>
      <c r="K1091" s="76">
        <v>0.14765999999999996</v>
      </c>
      <c r="M1091" s="27">
        <v>5.8000000000000003E-2</v>
      </c>
      <c r="N1091" s="34">
        <v>0</v>
      </c>
      <c r="P1091" s="32"/>
      <c r="Q1091" s="34">
        <v>0.93899999999999995</v>
      </c>
    </row>
    <row r="1092" spans="1:17" ht="14" customHeight="1">
      <c r="A1092" s="29">
        <v>1091</v>
      </c>
      <c r="B1092" s="26">
        <v>-80.468500000000006</v>
      </c>
      <c r="C1092" s="26">
        <v>25.022833333333335</v>
      </c>
      <c r="D1092" s="116" t="s">
        <v>11</v>
      </c>
      <c r="E1092" s="30" t="s">
        <v>129</v>
      </c>
      <c r="F1092" s="31">
        <v>36688</v>
      </c>
      <c r="G1092" s="62">
        <v>0.92222222222222217</v>
      </c>
      <c r="H1092" s="63">
        <v>27.563499999999998</v>
      </c>
      <c r="I1092" s="63">
        <v>35.982500000000002</v>
      </c>
      <c r="J1092" s="76">
        <v>0.33350000000000002</v>
      </c>
      <c r="K1092" s="76">
        <v>9.6369999999999956E-2</v>
      </c>
      <c r="M1092" s="27">
        <v>6.0999999999999999E-2</v>
      </c>
      <c r="N1092" s="34">
        <v>0</v>
      </c>
      <c r="P1092" s="32"/>
      <c r="Q1092" s="34">
        <v>0.90800000000000003</v>
      </c>
    </row>
    <row r="1093" spans="1:17" ht="14" customHeight="1">
      <c r="A1093" s="29">
        <v>1092</v>
      </c>
      <c r="B1093" s="26">
        <v>-80.37866666666666</v>
      </c>
      <c r="C1093" s="26">
        <v>25.109166666666667</v>
      </c>
      <c r="D1093" s="116">
        <v>4</v>
      </c>
      <c r="E1093" s="30" t="s">
        <v>129</v>
      </c>
      <c r="F1093" s="31">
        <v>36689</v>
      </c>
      <c r="G1093" s="62">
        <v>0.47152777777777777</v>
      </c>
      <c r="H1093" s="63">
        <v>27.42475</v>
      </c>
      <c r="I1093" s="63">
        <v>36.654699999999998</v>
      </c>
      <c r="J1093" s="76">
        <v>0.21450000000000002</v>
      </c>
      <c r="K1093" s="76">
        <v>0.10536499999999999</v>
      </c>
      <c r="M1093" s="27">
        <v>4.4999999999999998E-2</v>
      </c>
      <c r="N1093" s="34">
        <v>0</v>
      </c>
      <c r="P1093" s="32"/>
      <c r="Q1093" s="34">
        <v>0.65</v>
      </c>
    </row>
    <row r="1094" spans="1:17" ht="14" customHeight="1">
      <c r="A1094" s="29">
        <v>1093</v>
      </c>
      <c r="B1094" s="26">
        <v>-80.355500000000006</v>
      </c>
      <c r="C1094" s="26">
        <v>25.091999999999999</v>
      </c>
      <c r="D1094" s="116">
        <v>5</v>
      </c>
      <c r="E1094" s="30" t="s">
        <v>129</v>
      </c>
      <c r="F1094" s="31">
        <v>36689</v>
      </c>
      <c r="G1094" s="62">
        <v>0.4909722222222222</v>
      </c>
      <c r="H1094" s="63">
        <v>27.394849999999998</v>
      </c>
      <c r="I1094" s="63">
        <v>36.050650000000005</v>
      </c>
      <c r="J1094" s="76">
        <v>0.46</v>
      </c>
      <c r="K1094" s="76">
        <v>0.19503999999999994</v>
      </c>
      <c r="M1094" s="27">
        <v>2.4E-2</v>
      </c>
      <c r="N1094" s="34">
        <v>0</v>
      </c>
      <c r="P1094" s="32"/>
      <c r="Q1094" s="34">
        <v>0</v>
      </c>
    </row>
    <row r="1095" spans="1:17" ht="14" customHeight="1">
      <c r="A1095" s="29">
        <v>1094</v>
      </c>
      <c r="B1095" s="26">
        <v>-80.333333333333329</v>
      </c>
      <c r="C1095" s="26">
        <v>25.078333333333333</v>
      </c>
      <c r="D1095" s="116">
        <v>5.5</v>
      </c>
      <c r="E1095" s="30" t="s">
        <v>129</v>
      </c>
      <c r="F1095" s="31">
        <v>36689</v>
      </c>
      <c r="G1095" s="62">
        <v>0.50138888888888888</v>
      </c>
      <c r="H1095" s="63">
        <v>27.302999999999997</v>
      </c>
      <c r="I1095" s="63">
        <v>36.137999999999998</v>
      </c>
      <c r="J1095" s="76">
        <v>0.44850000000000001</v>
      </c>
      <c r="K1095" s="76">
        <v>0.24747999999999981</v>
      </c>
      <c r="M1095" s="27">
        <v>2.1999999999999999E-2</v>
      </c>
      <c r="N1095" s="34">
        <v>0</v>
      </c>
      <c r="P1095" s="32"/>
      <c r="Q1095" s="34">
        <v>0</v>
      </c>
    </row>
    <row r="1096" spans="1:17" ht="14" customHeight="1">
      <c r="A1096" s="29">
        <v>1095</v>
      </c>
      <c r="B1096" s="26">
        <v>-80.31583333333333</v>
      </c>
      <c r="C1096" s="26">
        <v>25.062833333333334</v>
      </c>
      <c r="D1096" s="116">
        <v>6</v>
      </c>
      <c r="E1096" s="30" t="s">
        <v>129</v>
      </c>
      <c r="F1096" s="31">
        <v>36689</v>
      </c>
      <c r="G1096" s="62">
        <v>0.51736111111111105</v>
      </c>
      <c r="H1096" s="63">
        <v>27.840499999999999</v>
      </c>
      <c r="I1096" s="63">
        <v>36.2166</v>
      </c>
      <c r="J1096" s="76">
        <v>0.27625</v>
      </c>
      <c r="K1096" s="76">
        <v>0.17360999999999993</v>
      </c>
      <c r="M1096" s="27">
        <v>0</v>
      </c>
      <c r="N1096" s="34">
        <v>0</v>
      </c>
      <c r="P1096" s="32"/>
      <c r="Q1096" s="34">
        <v>0</v>
      </c>
    </row>
    <row r="1097" spans="1:17" ht="14" customHeight="1">
      <c r="A1097" s="29">
        <v>1096</v>
      </c>
      <c r="B1097" s="26">
        <v>-80.287666666666667</v>
      </c>
      <c r="C1097" s="26">
        <v>25.047499999999999</v>
      </c>
      <c r="D1097" s="116">
        <v>6.5</v>
      </c>
      <c r="E1097" s="30" t="s">
        <v>129</v>
      </c>
      <c r="F1097" s="31">
        <v>36689</v>
      </c>
      <c r="G1097" s="62">
        <v>0.54861111111111105</v>
      </c>
      <c r="H1097" s="63">
        <v>27.914899999999999</v>
      </c>
      <c r="I1097" s="63">
        <v>36.028500000000001</v>
      </c>
      <c r="J1097" s="76">
        <v>0.17925000000000002</v>
      </c>
      <c r="K1097" s="76">
        <v>0.12359000000000001</v>
      </c>
      <c r="M1097" s="27">
        <v>0</v>
      </c>
      <c r="N1097" s="34">
        <v>0</v>
      </c>
      <c r="P1097" s="32"/>
      <c r="Q1097" s="34">
        <v>0</v>
      </c>
    </row>
    <row r="1098" spans="1:17" ht="14" customHeight="1">
      <c r="A1098" s="29">
        <v>1097</v>
      </c>
      <c r="B1098" s="26">
        <v>-80.257999999999996</v>
      </c>
      <c r="C1098" s="26">
        <v>25.134499999999999</v>
      </c>
      <c r="D1098" s="116" t="s">
        <v>10</v>
      </c>
      <c r="E1098" s="30" t="s">
        <v>129</v>
      </c>
      <c r="F1098" s="31">
        <v>36689</v>
      </c>
      <c r="G1098" s="62">
        <v>0.58402777777777781</v>
      </c>
      <c r="H1098" s="63">
        <v>27.865549999999999</v>
      </c>
      <c r="I1098" s="63">
        <v>36.197499999999998</v>
      </c>
      <c r="J1098" s="76">
        <v>0.1265</v>
      </c>
      <c r="K1098" s="76">
        <v>4.7300000000000009E-2</v>
      </c>
      <c r="M1098" s="27">
        <v>0</v>
      </c>
      <c r="N1098" s="34">
        <v>0</v>
      </c>
      <c r="P1098" s="32"/>
      <c r="Q1098" s="34">
        <v>0</v>
      </c>
    </row>
    <row r="1099" spans="1:17" ht="14" customHeight="1">
      <c r="A1099" s="29">
        <v>1098</v>
      </c>
      <c r="B1099" s="26">
        <v>-80.283320000000003</v>
      </c>
      <c r="C1099" s="26">
        <v>25.148949999999999</v>
      </c>
      <c r="D1099" s="116" t="s">
        <v>9</v>
      </c>
      <c r="E1099" s="30" t="s">
        <v>129</v>
      </c>
      <c r="F1099" s="31">
        <v>36689</v>
      </c>
      <c r="G1099" s="62">
        <v>0.6</v>
      </c>
      <c r="H1099" s="63">
        <v>27.998000000000001</v>
      </c>
      <c r="I1099" s="63">
        <v>36.617899999999999</v>
      </c>
      <c r="J1099" s="76">
        <v>0.58650000000000002</v>
      </c>
      <c r="K1099" s="76">
        <v>0.3141799999999999</v>
      </c>
      <c r="M1099" s="27">
        <v>2.4E-2</v>
      </c>
      <c r="N1099" s="34">
        <v>0</v>
      </c>
      <c r="P1099" s="32"/>
      <c r="Q1099" s="34">
        <v>0.12</v>
      </c>
    </row>
    <row r="1100" spans="1:17" ht="14" customHeight="1">
      <c r="A1100" s="29">
        <v>1099</v>
      </c>
      <c r="B1100" s="26">
        <v>-80.30641</v>
      </c>
      <c r="C1100" s="26">
        <v>25.161740000000002</v>
      </c>
      <c r="D1100" s="116" t="s">
        <v>8</v>
      </c>
      <c r="E1100" s="30" t="s">
        <v>129</v>
      </c>
      <c r="F1100" s="31">
        <v>36689</v>
      </c>
      <c r="G1100" s="62">
        <v>0.61597222222222225</v>
      </c>
      <c r="H1100" s="63">
        <v>28.061149999999998</v>
      </c>
      <c r="I1100" s="63">
        <v>36.902000000000001</v>
      </c>
      <c r="J1100" s="76">
        <v>0.32200000000000001</v>
      </c>
      <c r="K1100" s="76">
        <v>0.13857499999999998</v>
      </c>
      <c r="M1100" s="27">
        <v>2.5999999999999999E-2</v>
      </c>
      <c r="N1100" s="34">
        <v>0</v>
      </c>
      <c r="P1100" s="32"/>
      <c r="Q1100" s="34">
        <v>0.46300000000000002</v>
      </c>
    </row>
    <row r="1101" spans="1:17" ht="14" customHeight="1">
      <c r="A1101" s="29">
        <v>1100</v>
      </c>
      <c r="B1101" s="26">
        <v>-80.335329999999999</v>
      </c>
      <c r="C1101" s="26">
        <v>25.178599999999999</v>
      </c>
      <c r="D1101" s="116" t="s">
        <v>7</v>
      </c>
      <c r="E1101" s="30" t="s">
        <v>129</v>
      </c>
      <c r="F1101" s="31">
        <v>36689</v>
      </c>
      <c r="G1101" s="62">
        <v>0.62986111111111109</v>
      </c>
      <c r="H1101" s="63">
        <v>27.8079</v>
      </c>
      <c r="I1101" s="63">
        <v>37.125349999999997</v>
      </c>
      <c r="J1101" s="76">
        <v>0.3105</v>
      </c>
      <c r="K1101" s="76">
        <v>0.16030999999999998</v>
      </c>
      <c r="M1101" s="27">
        <v>2.8000000000000001E-2</v>
      </c>
      <c r="N1101" s="34">
        <v>0</v>
      </c>
      <c r="P1101" s="32"/>
      <c r="Q1101" s="34">
        <v>0</v>
      </c>
    </row>
    <row r="1102" spans="1:17" ht="14" customHeight="1">
      <c r="A1102" s="29">
        <v>1101</v>
      </c>
      <c r="B1102" s="26">
        <v>-80.083330000000004</v>
      </c>
      <c r="C1102" s="26">
        <v>25.645900000000001</v>
      </c>
      <c r="D1102" s="116">
        <v>3</v>
      </c>
      <c r="E1102" s="30" t="s">
        <v>129</v>
      </c>
      <c r="F1102" s="31">
        <v>36689</v>
      </c>
      <c r="G1102" s="62">
        <v>0.77083333333333337</v>
      </c>
      <c r="H1102" s="63">
        <v>27.688499999999998</v>
      </c>
      <c r="I1102" s="63">
        <v>36.265500000000003</v>
      </c>
      <c r="J1102" s="76">
        <v>0.39100000000000001</v>
      </c>
      <c r="K1102" s="76">
        <v>0.10027999999999998</v>
      </c>
      <c r="M1102" s="27">
        <v>2.5999999999999999E-2</v>
      </c>
      <c r="N1102" s="34">
        <v>0</v>
      </c>
      <c r="P1102" s="32"/>
      <c r="Q1102" s="34">
        <v>0.21299999999999999</v>
      </c>
    </row>
    <row r="1103" spans="1:17" ht="14" customHeight="1">
      <c r="A1103" s="29">
        <v>1102</v>
      </c>
      <c r="B1103" s="26">
        <v>-80.106449999999995</v>
      </c>
      <c r="C1103" s="26">
        <v>25.641279999999998</v>
      </c>
      <c r="D1103" s="116">
        <v>2</v>
      </c>
      <c r="E1103" s="30" t="s">
        <v>129</v>
      </c>
      <c r="F1103" s="31">
        <v>36689</v>
      </c>
      <c r="G1103" s="62">
        <v>0.78263888888888899</v>
      </c>
      <c r="H1103" s="63">
        <v>28.021999999999998</v>
      </c>
      <c r="I1103" s="63">
        <v>36.302</v>
      </c>
      <c r="J1103" s="76">
        <v>0.33350000000000002</v>
      </c>
      <c r="K1103" s="76">
        <v>0.10660499999999995</v>
      </c>
      <c r="M1103" s="27">
        <v>6.9000000000000006E-2</v>
      </c>
      <c r="N1103" s="34">
        <v>0</v>
      </c>
      <c r="P1103" s="32"/>
      <c r="Q1103" s="34">
        <v>1.181</v>
      </c>
    </row>
    <row r="1104" spans="1:17" ht="14" customHeight="1">
      <c r="A1104" s="29">
        <v>1103</v>
      </c>
      <c r="B1104" s="26">
        <v>-80.126909999999995</v>
      </c>
      <c r="C1104" s="26">
        <v>25.644570000000002</v>
      </c>
      <c r="D1104" s="117">
        <v>1</v>
      </c>
      <c r="E1104" s="35" t="s">
        <v>129</v>
      </c>
      <c r="F1104" s="31">
        <v>36689</v>
      </c>
      <c r="G1104" s="62">
        <v>0.79236111111111107</v>
      </c>
      <c r="H1104" s="63">
        <v>27.793999999999997</v>
      </c>
      <c r="I1104" s="63">
        <v>36.332999999999998</v>
      </c>
      <c r="J1104" s="76">
        <v>0.46</v>
      </c>
      <c r="K1104" s="76">
        <v>0.12339499999999988</v>
      </c>
      <c r="M1104" s="27">
        <v>4.8000000000000001E-2</v>
      </c>
      <c r="N1104" s="34">
        <v>0</v>
      </c>
      <c r="O1104" s="27"/>
      <c r="P1104" s="27"/>
      <c r="Q1104" s="34">
        <v>2.3980000000000001</v>
      </c>
    </row>
    <row r="1105" spans="1:17" ht="14" customHeight="1">
      <c r="A1105" s="29">
        <v>1104</v>
      </c>
      <c r="B1105" s="26">
        <v>-80.964666666666673</v>
      </c>
      <c r="C1105" s="26">
        <v>24.93</v>
      </c>
      <c r="D1105" s="116">
        <v>71</v>
      </c>
      <c r="E1105" s="30" t="s">
        <v>129</v>
      </c>
      <c r="F1105" s="31">
        <v>36746</v>
      </c>
      <c r="G1105" s="62">
        <v>0.95972222222222225</v>
      </c>
      <c r="H1105" s="63">
        <v>29.14</v>
      </c>
      <c r="I1105" s="63">
        <v>38.097000000000001</v>
      </c>
      <c r="J1105" s="76">
        <v>2.14</v>
      </c>
      <c r="K1105" s="76">
        <v>1.1567499999999997</v>
      </c>
      <c r="P1105" s="32"/>
    </row>
    <row r="1106" spans="1:17" ht="14" customHeight="1">
      <c r="A1106" s="29">
        <v>1105</v>
      </c>
      <c r="B1106" s="26">
        <v>-81.015569999999997</v>
      </c>
      <c r="C1106" s="26">
        <v>24.930333333333333</v>
      </c>
      <c r="D1106" s="116">
        <v>70</v>
      </c>
      <c r="E1106" s="30" t="s">
        <v>129</v>
      </c>
      <c r="F1106" s="31">
        <v>36746</v>
      </c>
      <c r="G1106" s="62">
        <v>0.98402777777777783</v>
      </c>
      <c r="H1106" s="63">
        <v>29.208500000000001</v>
      </c>
      <c r="I1106" s="63">
        <v>37.84205</v>
      </c>
      <c r="J1106" s="76">
        <v>2.36</v>
      </c>
      <c r="K1106" s="76">
        <v>0.89599999999999969</v>
      </c>
      <c r="M1106" s="27">
        <v>9.1999999999999998E-2</v>
      </c>
      <c r="N1106" s="34">
        <v>0</v>
      </c>
      <c r="P1106" s="32"/>
      <c r="Q1106" s="34">
        <v>0</v>
      </c>
    </row>
    <row r="1107" spans="1:17" ht="14" customHeight="1">
      <c r="A1107" s="29">
        <v>1106</v>
      </c>
      <c r="B1107" s="26">
        <v>-81.093833333333336</v>
      </c>
      <c r="C1107" s="26">
        <v>24.928333333333335</v>
      </c>
      <c r="D1107" s="116">
        <v>69</v>
      </c>
      <c r="E1107" s="30" t="s">
        <v>129</v>
      </c>
      <c r="F1107" s="31">
        <v>36747</v>
      </c>
      <c r="G1107" s="62">
        <v>1.1111111111111112E-2</v>
      </c>
      <c r="H1107" s="63">
        <v>29.3977</v>
      </c>
      <c r="I1107" s="63">
        <v>37.5625</v>
      </c>
      <c r="J1107" s="76">
        <v>0.82</v>
      </c>
      <c r="K1107" s="76">
        <v>0.45762499999999984</v>
      </c>
      <c r="M1107" s="27">
        <v>8.2000000000000003E-2</v>
      </c>
      <c r="N1107" s="34">
        <v>0</v>
      </c>
      <c r="P1107" s="32"/>
      <c r="Q1107" s="34">
        <v>2.9079999999999999</v>
      </c>
    </row>
    <row r="1108" spans="1:17" ht="14" customHeight="1">
      <c r="A1108" s="29">
        <v>1107</v>
      </c>
      <c r="B1108" s="26">
        <v>-81.164166666666674</v>
      </c>
      <c r="C1108" s="26">
        <v>24.930166666666668</v>
      </c>
      <c r="D1108" s="116">
        <v>68</v>
      </c>
      <c r="E1108" s="30" t="s">
        <v>129</v>
      </c>
      <c r="F1108" s="31">
        <v>36747</v>
      </c>
      <c r="G1108" s="62">
        <v>3.5416666666666666E-2</v>
      </c>
      <c r="H1108" s="63">
        <v>29.608550000000001</v>
      </c>
      <c r="I1108" s="63">
        <v>37.686099999999996</v>
      </c>
      <c r="J1108" s="76">
        <v>0.98</v>
      </c>
      <c r="K1108" s="76">
        <v>0.54949999999999988</v>
      </c>
      <c r="M1108" s="27">
        <v>0.14699999999999999</v>
      </c>
      <c r="N1108" s="34">
        <v>0.20499999999999999</v>
      </c>
      <c r="P1108" s="32"/>
      <c r="Q1108" s="34">
        <v>0.70199999999999996</v>
      </c>
    </row>
    <row r="1109" spans="1:17" ht="14" customHeight="1">
      <c r="A1109" s="29">
        <v>1108</v>
      </c>
      <c r="B1109" s="26">
        <v>-81.126666666666665</v>
      </c>
      <c r="C1109" s="26">
        <v>25.030833333333334</v>
      </c>
      <c r="D1109" s="116">
        <v>67</v>
      </c>
      <c r="E1109" s="30" t="s">
        <v>129</v>
      </c>
      <c r="F1109" s="31">
        <v>36747</v>
      </c>
      <c r="G1109" s="62">
        <v>0.50138888888888888</v>
      </c>
      <c r="H1109" s="63">
        <v>29.076050000000002</v>
      </c>
      <c r="I1109" s="63">
        <v>38.600850000000001</v>
      </c>
      <c r="J1109" s="76">
        <v>2.4500000000000002</v>
      </c>
      <c r="K1109" s="76">
        <v>0.97474999999999978</v>
      </c>
      <c r="M1109" s="27">
        <v>0.113</v>
      </c>
      <c r="N1109" s="34">
        <v>0</v>
      </c>
      <c r="P1109" s="32"/>
      <c r="Q1109" s="34">
        <v>6.0830000000000002</v>
      </c>
    </row>
    <row r="1110" spans="1:17" ht="14" customHeight="1">
      <c r="A1110" s="29">
        <v>1109</v>
      </c>
      <c r="B1110" s="26">
        <v>-81.111180000000004</v>
      </c>
      <c r="C1110" s="26">
        <v>25.068333333333332</v>
      </c>
      <c r="D1110" s="116">
        <v>66</v>
      </c>
      <c r="E1110" s="30" t="s">
        <v>129</v>
      </c>
      <c r="F1110" s="31">
        <v>36747</v>
      </c>
      <c r="G1110" s="62">
        <v>0.52152777777777781</v>
      </c>
      <c r="H1110" s="63">
        <v>29.250350000000001</v>
      </c>
      <c r="I1110" s="63">
        <v>38.487349999999999</v>
      </c>
      <c r="J1110" s="76">
        <v>1.89</v>
      </c>
      <c r="K1110" s="76">
        <v>0.37099999999999977</v>
      </c>
      <c r="M1110" s="27">
        <v>6.9000000000000006E-2</v>
      </c>
      <c r="N1110" s="34">
        <v>0</v>
      </c>
      <c r="P1110" s="32"/>
      <c r="Q1110" s="34">
        <v>0</v>
      </c>
    </row>
    <row r="1111" spans="1:17" ht="14" customHeight="1">
      <c r="A1111" s="29">
        <v>1110</v>
      </c>
      <c r="B1111" s="26">
        <v>-81.095333333333329</v>
      </c>
      <c r="C1111" s="26">
        <v>25.096666666666668</v>
      </c>
      <c r="D1111" s="116">
        <v>65</v>
      </c>
      <c r="E1111" s="30" t="s">
        <v>129</v>
      </c>
      <c r="F1111" s="31">
        <v>36747</v>
      </c>
      <c r="G1111" s="62">
        <v>0.54166666666666663</v>
      </c>
      <c r="H1111" s="63">
        <v>29.299799999999998</v>
      </c>
      <c r="I1111" s="63">
        <v>38.665750000000003</v>
      </c>
      <c r="J1111" s="76">
        <v>2.35</v>
      </c>
      <c r="K1111" s="76">
        <v>0.58099999999999974</v>
      </c>
      <c r="M1111" s="27">
        <v>0.104</v>
      </c>
      <c r="N1111" s="34">
        <v>0</v>
      </c>
      <c r="P1111" s="32"/>
      <c r="Q1111" s="34">
        <v>0</v>
      </c>
    </row>
    <row r="1112" spans="1:17" ht="14" customHeight="1">
      <c r="A1112" s="29">
        <v>1111</v>
      </c>
      <c r="B1112" s="26">
        <v>-81.199666666666673</v>
      </c>
      <c r="C1112" s="26">
        <v>25.166166666666665</v>
      </c>
      <c r="D1112" s="116">
        <v>63</v>
      </c>
      <c r="E1112" s="30" t="s">
        <v>129</v>
      </c>
      <c r="F1112" s="31">
        <v>36747</v>
      </c>
      <c r="G1112" s="62">
        <v>0.5854166666666667</v>
      </c>
      <c r="H1112" s="63">
        <v>29.166049999999998</v>
      </c>
      <c r="I1112" s="63">
        <v>38.007649999999998</v>
      </c>
      <c r="J1112" s="76">
        <v>1.17</v>
      </c>
      <c r="K1112" s="76">
        <v>1.113</v>
      </c>
      <c r="M1112" s="27">
        <v>3.2000000000000001E-2</v>
      </c>
      <c r="N1112" s="34">
        <v>0</v>
      </c>
      <c r="P1112" s="32"/>
      <c r="Q1112" s="34">
        <v>15.340999999999999</v>
      </c>
    </row>
    <row r="1113" spans="1:17" ht="14" customHeight="1">
      <c r="A1113" s="29">
        <v>1112</v>
      </c>
      <c r="B1113" s="26">
        <v>-81.237666666666669</v>
      </c>
      <c r="C1113" s="26">
        <v>25.164833333333334</v>
      </c>
      <c r="D1113" s="116">
        <v>62</v>
      </c>
      <c r="E1113" s="30" t="s">
        <v>129</v>
      </c>
      <c r="F1113" s="31">
        <v>36747</v>
      </c>
      <c r="G1113" s="62">
        <v>0.6381944444444444</v>
      </c>
      <c r="H1113" s="63">
        <v>29.522849999999998</v>
      </c>
      <c r="I1113" s="63">
        <v>37.685299999999998</v>
      </c>
      <c r="J1113" s="76">
        <v>2.8</v>
      </c>
      <c r="K1113" s="76">
        <v>0.9728387500000002</v>
      </c>
      <c r="M1113" s="27">
        <v>9.0999999999999998E-2</v>
      </c>
      <c r="N1113" s="34">
        <v>0</v>
      </c>
      <c r="P1113" s="32"/>
      <c r="Q1113" s="34">
        <v>1.4710000000000001</v>
      </c>
    </row>
    <row r="1114" spans="1:17" ht="14" customHeight="1">
      <c r="A1114" s="29">
        <v>1113</v>
      </c>
      <c r="B1114" s="26">
        <v>-81.275000000000006</v>
      </c>
      <c r="C1114" s="26">
        <v>25.167000000000002</v>
      </c>
      <c r="D1114" s="116">
        <v>61</v>
      </c>
      <c r="E1114" s="30" t="s">
        <v>129</v>
      </c>
      <c r="F1114" s="31">
        <v>36747</v>
      </c>
      <c r="G1114" s="62">
        <v>0.65833333333333333</v>
      </c>
      <c r="H1114" s="63">
        <v>29.783000000000001</v>
      </c>
      <c r="I1114" s="63">
        <v>37.684699999999999</v>
      </c>
      <c r="J1114" s="76">
        <v>1.66</v>
      </c>
      <c r="K1114" s="76">
        <v>0.81462499999999971</v>
      </c>
      <c r="M1114" s="27">
        <v>0.154</v>
      </c>
      <c r="N1114" s="34">
        <v>0</v>
      </c>
      <c r="P1114" s="32"/>
      <c r="Q1114" s="34">
        <v>0.33400000000000002</v>
      </c>
    </row>
    <row r="1115" spans="1:17" ht="14" customHeight="1">
      <c r="A1115" s="29">
        <v>1114</v>
      </c>
      <c r="B1115" s="26">
        <v>-81.337999999999994</v>
      </c>
      <c r="C1115" s="26">
        <v>25.166833333333333</v>
      </c>
      <c r="D1115" s="116">
        <v>60</v>
      </c>
      <c r="E1115" s="30" t="s">
        <v>129</v>
      </c>
      <c r="F1115" s="31">
        <v>36747</v>
      </c>
      <c r="G1115" s="62">
        <v>0.67708333333333337</v>
      </c>
      <c r="H1115" s="63">
        <v>29.926200000000001</v>
      </c>
      <c r="I1115" s="63">
        <v>37.670850000000002</v>
      </c>
      <c r="J1115" s="76">
        <v>1.17</v>
      </c>
      <c r="K1115" s="76">
        <v>0.75600000000000001</v>
      </c>
      <c r="M1115" s="27">
        <v>0.10100000000000001</v>
      </c>
      <c r="N1115" s="34">
        <v>0</v>
      </c>
      <c r="P1115" s="32"/>
      <c r="Q1115" s="34">
        <v>0</v>
      </c>
    </row>
    <row r="1116" spans="1:17" ht="14" customHeight="1">
      <c r="A1116" s="29">
        <v>1115</v>
      </c>
      <c r="B1116" s="26">
        <v>-81.493333333333339</v>
      </c>
      <c r="C1116" s="26">
        <v>25.166833333333333</v>
      </c>
      <c r="D1116" s="116">
        <v>59</v>
      </c>
      <c r="E1116" s="30" t="s">
        <v>129</v>
      </c>
      <c r="F1116" s="31">
        <v>36747</v>
      </c>
      <c r="G1116" s="62">
        <v>0.71666666666666667</v>
      </c>
      <c r="H1116" s="63">
        <v>30.071950000000001</v>
      </c>
      <c r="I1116" s="63">
        <v>37.417400000000001</v>
      </c>
      <c r="J1116" s="76">
        <v>0.59</v>
      </c>
      <c r="K1116" s="76">
        <v>0.27323999999999993</v>
      </c>
      <c r="M1116" s="27">
        <v>0.13800000000000001</v>
      </c>
      <c r="N1116" s="34">
        <v>5.0999999999999997E-2</v>
      </c>
      <c r="P1116" s="32"/>
      <c r="Q1116" s="34">
        <v>1.7050000000000001</v>
      </c>
    </row>
    <row r="1117" spans="1:17" ht="14" customHeight="1">
      <c r="A1117" s="29">
        <v>1116</v>
      </c>
      <c r="B1117" s="26">
        <v>-81.655969999999996</v>
      </c>
      <c r="C1117" s="26">
        <v>25.167000000000002</v>
      </c>
      <c r="D1117" s="116">
        <v>58</v>
      </c>
      <c r="E1117" s="30" t="s">
        <v>129</v>
      </c>
      <c r="F1117" s="31">
        <v>36747</v>
      </c>
      <c r="G1117" s="62">
        <v>0.76736111111111116</v>
      </c>
      <c r="H1117" s="63">
        <v>30.4725</v>
      </c>
      <c r="I1117" s="63">
        <v>37.05415</v>
      </c>
      <c r="J1117" s="76">
        <v>0.54</v>
      </c>
      <c r="K1117" s="76">
        <v>0.56487999999999994</v>
      </c>
      <c r="M1117" s="27">
        <v>8.3000000000000004E-2</v>
      </c>
      <c r="N1117" s="34">
        <v>0</v>
      </c>
      <c r="P1117" s="32"/>
      <c r="Q1117" s="34">
        <v>0</v>
      </c>
    </row>
    <row r="1118" spans="1:17" ht="14" customHeight="1">
      <c r="A1118" s="29">
        <v>1117</v>
      </c>
      <c r="B1118" s="26">
        <v>-81.26433333333334</v>
      </c>
      <c r="C1118" s="26">
        <v>25.351500000000001</v>
      </c>
      <c r="D1118" s="116">
        <v>57</v>
      </c>
      <c r="E1118" s="30" t="s">
        <v>129</v>
      </c>
      <c r="F1118" s="31">
        <v>36747</v>
      </c>
      <c r="G1118" s="62">
        <v>0.88680555555555562</v>
      </c>
      <c r="H1118" s="63">
        <v>31.008000000000003</v>
      </c>
      <c r="I1118" s="63">
        <v>34.849500000000006</v>
      </c>
      <c r="J1118" s="76">
        <v>1.0900000000000001</v>
      </c>
      <c r="K1118" s="76">
        <v>0.245</v>
      </c>
      <c r="M1118" s="27">
        <v>0.14599999999999999</v>
      </c>
      <c r="N1118" s="34">
        <v>3.4000000000000002E-2</v>
      </c>
      <c r="P1118" s="32"/>
      <c r="Q1118" s="34">
        <v>21.591000000000001</v>
      </c>
    </row>
    <row r="1119" spans="1:17" ht="14" customHeight="1">
      <c r="A1119" s="29">
        <v>1118</v>
      </c>
      <c r="B1119" s="26">
        <v>-81.225833333333327</v>
      </c>
      <c r="C1119" s="26">
        <v>25.35</v>
      </c>
      <c r="D1119" s="116">
        <v>56</v>
      </c>
      <c r="E1119" s="30" t="s">
        <v>129</v>
      </c>
      <c r="F1119" s="31">
        <v>36747</v>
      </c>
      <c r="G1119" s="62">
        <v>0.90347222222222223</v>
      </c>
      <c r="H1119" s="63">
        <v>30.396000000000001</v>
      </c>
      <c r="I1119" s="63">
        <v>32.331000000000003</v>
      </c>
      <c r="J1119" s="76">
        <v>1.65</v>
      </c>
      <c r="K1119" s="76">
        <v>0.81549999999999989</v>
      </c>
      <c r="M1119" s="27">
        <v>0.13100000000000001</v>
      </c>
      <c r="N1119" s="34">
        <v>5.0999999999999997E-2</v>
      </c>
      <c r="P1119" s="32"/>
      <c r="Q1119" s="34">
        <v>19.117999999999999</v>
      </c>
    </row>
    <row r="1120" spans="1:17" ht="14" customHeight="1">
      <c r="A1120" s="29">
        <v>1119</v>
      </c>
      <c r="B1120" s="26">
        <v>-81.192999999999998</v>
      </c>
      <c r="C1120" s="26">
        <v>25.349499999999999</v>
      </c>
      <c r="D1120" s="116">
        <v>55</v>
      </c>
      <c r="E1120" s="30" t="s">
        <v>129</v>
      </c>
      <c r="F1120" s="31">
        <v>36747</v>
      </c>
      <c r="G1120" s="62">
        <v>0.93055555555555547</v>
      </c>
      <c r="H1120" s="63">
        <v>30.718499999999999</v>
      </c>
      <c r="I1120" s="63">
        <v>32.567</v>
      </c>
      <c r="J1120" s="76">
        <v>1.72</v>
      </c>
      <c r="K1120" s="76">
        <v>0.51274999999999971</v>
      </c>
      <c r="M1120" s="27">
        <v>0.14599999999999999</v>
      </c>
      <c r="N1120" s="34">
        <v>0</v>
      </c>
      <c r="P1120" s="32"/>
      <c r="Q1120" s="34">
        <v>17.579999999999998</v>
      </c>
    </row>
    <row r="1121" spans="1:17" ht="14" customHeight="1">
      <c r="A1121" s="29">
        <v>1120</v>
      </c>
      <c r="B1121" s="26">
        <v>-81.159333333333336</v>
      </c>
      <c r="C1121" s="26">
        <v>25.340333333333334</v>
      </c>
      <c r="D1121" s="116">
        <v>54</v>
      </c>
      <c r="E1121" s="30" t="s">
        <v>129</v>
      </c>
      <c r="F1121" s="31">
        <v>36747</v>
      </c>
      <c r="G1121" s="62">
        <v>0.9555555555555556</v>
      </c>
      <c r="H1121" s="63">
        <v>30.099499999999999</v>
      </c>
      <c r="I1121" s="63">
        <v>32.480149999999995</v>
      </c>
      <c r="J1121" s="76">
        <v>4</v>
      </c>
      <c r="K1121" s="76">
        <v>1.1013700000000002</v>
      </c>
      <c r="M1121" s="27">
        <v>9.6000000000000002E-2</v>
      </c>
      <c r="N1121" s="34">
        <v>2.9000000000000001E-2</v>
      </c>
      <c r="P1121" s="32"/>
      <c r="Q1121" s="34">
        <v>8.4220000000000006</v>
      </c>
    </row>
    <row r="1122" spans="1:17" ht="14" customHeight="1">
      <c r="A1122" s="29">
        <v>1121</v>
      </c>
      <c r="B1122" s="26">
        <v>-81.224166666666662</v>
      </c>
      <c r="C1122" s="26">
        <v>25.455500000000001</v>
      </c>
      <c r="D1122" s="116">
        <v>53</v>
      </c>
      <c r="E1122" s="30" t="s">
        <v>129</v>
      </c>
      <c r="F1122" s="31">
        <v>36748</v>
      </c>
      <c r="G1122" s="62">
        <v>0.4909722222222222</v>
      </c>
      <c r="H1122" s="63">
        <v>29.1815</v>
      </c>
      <c r="I1122" s="63">
        <v>33.892499999999998</v>
      </c>
      <c r="J1122" s="76">
        <v>0.66</v>
      </c>
      <c r="K1122" s="76">
        <v>0.41342500000000004</v>
      </c>
      <c r="M1122" s="27">
        <v>0.17599999999999999</v>
      </c>
      <c r="N1122" s="34">
        <v>0.10299999999999999</v>
      </c>
      <c r="P1122" s="32"/>
      <c r="Q1122" s="34">
        <v>27.405999999999999</v>
      </c>
    </row>
    <row r="1123" spans="1:17" ht="14" customHeight="1">
      <c r="A1123" s="29">
        <v>1122</v>
      </c>
      <c r="B1123" s="26">
        <v>-81.260833333333338</v>
      </c>
      <c r="C1123" s="26">
        <v>25.454166666666666</v>
      </c>
      <c r="D1123" s="116">
        <v>52</v>
      </c>
      <c r="E1123" s="30" t="s">
        <v>129</v>
      </c>
      <c r="F1123" s="31">
        <v>36748</v>
      </c>
      <c r="G1123" s="62">
        <v>0.50972222222222219</v>
      </c>
      <c r="H1123" s="63">
        <v>29.09375</v>
      </c>
      <c r="I1123" s="63">
        <v>35.246099999999998</v>
      </c>
      <c r="J1123" s="76">
        <v>1.26</v>
      </c>
      <c r="K1123" s="76">
        <v>0.70174999999999987</v>
      </c>
      <c r="M1123" s="27">
        <v>0.04</v>
      </c>
      <c r="N1123" s="34">
        <v>6.6000000000000003E-2</v>
      </c>
      <c r="P1123" s="32"/>
      <c r="Q1123" s="34">
        <v>19.552</v>
      </c>
    </row>
    <row r="1124" spans="1:17" ht="14" customHeight="1">
      <c r="A1124" s="29">
        <v>1123</v>
      </c>
      <c r="B1124" s="26">
        <v>-81.31</v>
      </c>
      <c r="C1124" s="26">
        <v>25.453666666666667</v>
      </c>
      <c r="D1124" s="116">
        <v>51</v>
      </c>
      <c r="E1124" s="30" t="s">
        <v>129</v>
      </c>
      <c r="F1124" s="31">
        <v>36748</v>
      </c>
      <c r="G1124" s="62">
        <v>0.53194444444444444</v>
      </c>
      <c r="H1124" s="63">
        <v>29.798200000000001</v>
      </c>
      <c r="I1124" s="63">
        <v>36.743400000000001</v>
      </c>
      <c r="J1124" s="76">
        <v>1.21</v>
      </c>
      <c r="K1124" s="76">
        <v>0.37187500000000001</v>
      </c>
      <c r="M1124" s="27">
        <v>0.11600000000000001</v>
      </c>
      <c r="N1124" s="34">
        <v>9.0999999999999998E-2</v>
      </c>
      <c r="P1124" s="32"/>
      <c r="Q1124" s="34">
        <v>6.6180000000000003</v>
      </c>
    </row>
    <row r="1125" spans="1:17" ht="14" customHeight="1">
      <c r="A1125" s="29">
        <v>1124</v>
      </c>
      <c r="B1125" s="26">
        <v>-81.351166666666671</v>
      </c>
      <c r="C1125" s="26">
        <v>25.453499999999998</v>
      </c>
      <c r="D1125" s="116">
        <v>50</v>
      </c>
      <c r="E1125" s="30" t="s">
        <v>129</v>
      </c>
      <c r="F1125" s="31">
        <v>36748</v>
      </c>
      <c r="G1125" s="62">
        <v>0.54861111111111105</v>
      </c>
      <c r="H1125" s="63">
        <v>29.821100000000001</v>
      </c>
      <c r="I1125" s="63">
        <v>37.259399999999999</v>
      </c>
      <c r="J1125" s="76">
        <v>1.82</v>
      </c>
      <c r="K1125" s="76">
        <v>0.57400000000000018</v>
      </c>
      <c r="M1125" s="27">
        <v>0.10199999999999999</v>
      </c>
      <c r="N1125" s="34">
        <v>6.9000000000000006E-2</v>
      </c>
      <c r="P1125" s="32"/>
      <c r="Q1125" s="34">
        <v>0.16700000000000001</v>
      </c>
    </row>
    <row r="1126" spans="1:17" ht="14" customHeight="1">
      <c r="A1126" s="29">
        <v>1125</v>
      </c>
      <c r="B1126" s="26">
        <v>-81.292500000000004</v>
      </c>
      <c r="C1126" s="26">
        <v>25.583833333333335</v>
      </c>
      <c r="D1126" s="116">
        <v>49</v>
      </c>
      <c r="E1126" s="30" t="s">
        <v>129</v>
      </c>
      <c r="F1126" s="31">
        <v>36748</v>
      </c>
      <c r="G1126" s="62">
        <v>0.59722222222222221</v>
      </c>
      <c r="H1126" s="63">
        <v>29.674050000000001</v>
      </c>
      <c r="I1126" s="63">
        <v>35.172499999999999</v>
      </c>
      <c r="J1126" s="76">
        <v>2.21</v>
      </c>
      <c r="K1126" s="76">
        <v>0.93712499999999965</v>
      </c>
      <c r="M1126" s="27">
        <v>0.11600000000000001</v>
      </c>
      <c r="N1126" s="34">
        <v>4.2000000000000003E-2</v>
      </c>
      <c r="P1126" s="32"/>
      <c r="Q1126" s="34">
        <v>27.472999999999999</v>
      </c>
    </row>
    <row r="1127" spans="1:17" ht="14" customHeight="1">
      <c r="A1127" s="29">
        <v>1126</v>
      </c>
      <c r="B1127" s="26">
        <v>-81.337333333333333</v>
      </c>
      <c r="C1127" s="26">
        <v>25.580333333333332</v>
      </c>
      <c r="D1127" s="116">
        <v>48</v>
      </c>
      <c r="E1127" s="30" t="s">
        <v>129</v>
      </c>
      <c r="F1127" s="31">
        <v>36748</v>
      </c>
      <c r="G1127" s="62">
        <v>0.61736111111111114</v>
      </c>
      <c r="H1127" s="63">
        <v>29.743650000000002</v>
      </c>
      <c r="I1127" s="63">
        <v>35.756999999999998</v>
      </c>
      <c r="J1127" s="76">
        <v>1.1200000000000001</v>
      </c>
      <c r="K1127" s="76">
        <v>0.50924999999999987</v>
      </c>
      <c r="M1127" s="27">
        <v>1.4999999999999999E-2</v>
      </c>
      <c r="N1127" s="34">
        <v>5.0999999999999997E-2</v>
      </c>
      <c r="P1127" s="32"/>
      <c r="Q1127" s="34">
        <v>21.658000000000001</v>
      </c>
    </row>
    <row r="1128" spans="1:17" ht="14" customHeight="1">
      <c r="A1128" s="29">
        <v>1127</v>
      </c>
      <c r="B1128" s="26">
        <v>-81.37133333333334</v>
      </c>
      <c r="C1128" s="26">
        <v>25.582000000000001</v>
      </c>
      <c r="D1128" s="116">
        <v>47</v>
      </c>
      <c r="E1128" s="30" t="s">
        <v>129</v>
      </c>
      <c r="F1128" s="31">
        <v>36748</v>
      </c>
      <c r="G1128" s="62">
        <v>0.6333333333333333</v>
      </c>
      <c r="H1128" s="63">
        <v>29.942499999999999</v>
      </c>
      <c r="I1128" s="63">
        <v>35.9255</v>
      </c>
      <c r="J1128" s="76">
        <v>0.84</v>
      </c>
      <c r="K1128" s="76">
        <v>0.35699999999999982</v>
      </c>
      <c r="M1128" s="27">
        <v>7.8E-2</v>
      </c>
      <c r="N1128" s="34">
        <v>2.9000000000000001E-2</v>
      </c>
      <c r="P1128" s="32"/>
      <c r="Q1128" s="34">
        <v>19.82</v>
      </c>
    </row>
    <row r="1129" spans="1:17" ht="14" customHeight="1">
      <c r="A1129" s="29">
        <v>1128</v>
      </c>
      <c r="B1129" s="26">
        <v>-81.410166666666669</v>
      </c>
      <c r="C1129" s="26">
        <v>25.583500000000001</v>
      </c>
      <c r="D1129" s="116">
        <v>46</v>
      </c>
      <c r="E1129" s="30" t="s">
        <v>129</v>
      </c>
      <c r="F1129" s="31">
        <v>36748</v>
      </c>
      <c r="G1129" s="62">
        <v>0.65138888888888891</v>
      </c>
      <c r="H1129" s="63">
        <v>30.332100000000001</v>
      </c>
      <c r="I1129" s="63">
        <v>37.041249999999998</v>
      </c>
      <c r="J1129" s="76">
        <v>0.8</v>
      </c>
      <c r="K1129" s="76">
        <v>0.3163649999999999</v>
      </c>
      <c r="M1129" s="27">
        <v>0.11700000000000001</v>
      </c>
      <c r="N1129" s="34">
        <v>2.8000000000000001E-2</v>
      </c>
      <c r="P1129" s="32"/>
      <c r="Q1129" s="34">
        <v>18.716999999999999</v>
      </c>
    </row>
    <row r="1130" spans="1:17" ht="14" customHeight="1">
      <c r="A1130" s="29">
        <v>1129</v>
      </c>
      <c r="B1130" s="26">
        <v>-81.472333333333339</v>
      </c>
      <c r="C1130" s="26">
        <v>25.583666666666666</v>
      </c>
      <c r="D1130" s="116">
        <v>45</v>
      </c>
      <c r="E1130" s="30" t="s">
        <v>129</v>
      </c>
      <c r="F1130" s="31">
        <v>36748</v>
      </c>
      <c r="G1130" s="62">
        <v>0.67569444444444438</v>
      </c>
      <c r="H1130" s="63">
        <v>30.398249999999997</v>
      </c>
      <c r="I1130" s="63">
        <v>37.957099999999997</v>
      </c>
      <c r="J1130" s="76">
        <v>0.76</v>
      </c>
      <c r="K1130" s="76">
        <v>0.30992500000000001</v>
      </c>
      <c r="M1130" s="27">
        <v>0.14899999999999999</v>
      </c>
      <c r="N1130" s="34">
        <v>5.8999999999999997E-2</v>
      </c>
      <c r="P1130" s="32"/>
      <c r="Q1130" s="34">
        <v>5.6820000000000004</v>
      </c>
    </row>
    <row r="1131" spans="1:17" ht="14" customHeight="1">
      <c r="A1131" s="29">
        <v>1130</v>
      </c>
      <c r="B1131" s="26">
        <v>-81.481666666666669</v>
      </c>
      <c r="C1131" s="26">
        <v>25.784500000000001</v>
      </c>
      <c r="D1131" s="116">
        <v>39</v>
      </c>
      <c r="E1131" s="30" t="s">
        <v>129</v>
      </c>
      <c r="F1131" s="31">
        <v>36748</v>
      </c>
      <c r="G1131" s="62">
        <v>0.74375000000000002</v>
      </c>
      <c r="H1131" s="63">
        <v>30.618200000000002</v>
      </c>
      <c r="I1131" s="63">
        <v>35.998350000000002</v>
      </c>
      <c r="J1131" s="76">
        <v>2.17</v>
      </c>
      <c r="K1131" s="76">
        <v>1.3544999999999996</v>
      </c>
      <c r="M1131" s="27">
        <v>9.8000000000000004E-2</v>
      </c>
      <c r="N1131" s="34">
        <v>6.2E-2</v>
      </c>
      <c r="P1131" s="32"/>
      <c r="Q1131" s="34">
        <v>81.760000000000005</v>
      </c>
    </row>
    <row r="1132" spans="1:17" ht="14" customHeight="1">
      <c r="A1132" s="29">
        <v>1131</v>
      </c>
      <c r="B1132" s="26">
        <v>-81.523666666666671</v>
      </c>
      <c r="C1132" s="26">
        <v>25.758333333333333</v>
      </c>
      <c r="D1132" s="116">
        <v>40</v>
      </c>
      <c r="E1132" s="30" t="s">
        <v>129</v>
      </c>
      <c r="F1132" s="31">
        <v>36748</v>
      </c>
      <c r="G1132" s="62">
        <v>0.76736111111111116</v>
      </c>
      <c r="H1132" s="63">
        <v>30.8902</v>
      </c>
      <c r="I1132" s="63">
        <v>35.666499999999999</v>
      </c>
      <c r="J1132" s="76">
        <v>1.51</v>
      </c>
      <c r="K1132" s="76">
        <v>0.52324999999999988</v>
      </c>
      <c r="M1132" s="27">
        <v>9.7000000000000003E-2</v>
      </c>
      <c r="N1132" s="34">
        <v>4.8000000000000001E-2</v>
      </c>
      <c r="P1132" s="32"/>
      <c r="Q1132" s="34">
        <v>48.343000000000004</v>
      </c>
    </row>
    <row r="1133" spans="1:17" ht="14" customHeight="1">
      <c r="A1133" s="29">
        <v>1132</v>
      </c>
      <c r="B1133" s="26">
        <v>-81.574833333333331</v>
      </c>
      <c r="C1133" s="26">
        <v>25.732833333333332</v>
      </c>
      <c r="D1133" s="116">
        <v>41</v>
      </c>
      <c r="E1133" s="30" t="s">
        <v>129</v>
      </c>
      <c r="F1133" s="31">
        <v>36748</v>
      </c>
      <c r="G1133" s="62">
        <v>0.78611111111111109</v>
      </c>
      <c r="H1133" s="63">
        <v>30.69885</v>
      </c>
      <c r="I1133" s="63">
        <v>36.459450000000004</v>
      </c>
      <c r="J1133" s="76">
        <v>1.54</v>
      </c>
      <c r="K1133" s="76">
        <v>0.58799999999999986</v>
      </c>
      <c r="M1133" s="27">
        <v>0.108</v>
      </c>
      <c r="N1133" s="34">
        <v>4.8000000000000001E-2</v>
      </c>
      <c r="P1133" s="32"/>
      <c r="Q1133" s="34">
        <v>20.417999999999999</v>
      </c>
    </row>
    <row r="1134" spans="1:17" ht="14" customHeight="1">
      <c r="A1134" s="29">
        <v>1133</v>
      </c>
      <c r="B1134" s="26">
        <v>-81.720166666666671</v>
      </c>
      <c r="C1134" s="26">
        <v>25.654666666666667</v>
      </c>
      <c r="D1134" s="116">
        <v>42</v>
      </c>
      <c r="E1134" s="30" t="s">
        <v>129</v>
      </c>
      <c r="F1134" s="31">
        <v>36748</v>
      </c>
      <c r="G1134" s="62">
        <v>0.83472222222222225</v>
      </c>
      <c r="H1134" s="63">
        <v>30.68</v>
      </c>
      <c r="I1134" s="63">
        <v>37.615000000000002</v>
      </c>
      <c r="J1134" s="76">
        <v>0.74</v>
      </c>
      <c r="K1134" s="76">
        <v>0.24655999999999997</v>
      </c>
      <c r="M1134" s="27">
        <v>6.2E-2</v>
      </c>
      <c r="N1134" s="34">
        <v>2.1999999999999999E-2</v>
      </c>
      <c r="P1134" s="32"/>
      <c r="Q1134" s="34">
        <v>9.0909999999999993</v>
      </c>
    </row>
    <row r="1135" spans="1:17" ht="14" customHeight="1">
      <c r="A1135" s="29">
        <v>1134</v>
      </c>
      <c r="B1135" s="26">
        <v>-81.854333333333329</v>
      </c>
      <c r="C1135" s="26">
        <v>25.583666666666666</v>
      </c>
      <c r="D1135" s="116">
        <v>43</v>
      </c>
      <c r="E1135" s="30" t="s">
        <v>129</v>
      </c>
      <c r="F1135" s="31">
        <v>36748</v>
      </c>
      <c r="G1135" s="62">
        <v>0.88055555555555554</v>
      </c>
      <c r="H1135" s="63">
        <v>30.733000000000001</v>
      </c>
      <c r="I1135" s="63">
        <v>37.084000000000003</v>
      </c>
      <c r="J1135" s="76">
        <v>0.42</v>
      </c>
      <c r="K1135" s="76">
        <v>0.15340999999999996</v>
      </c>
      <c r="M1135" s="27">
        <v>0.11899999999999999</v>
      </c>
      <c r="N1135" s="34">
        <v>1.9E-2</v>
      </c>
      <c r="P1135" s="32"/>
      <c r="Q1135" s="34">
        <v>2.3730000000000002</v>
      </c>
    </row>
    <row r="1136" spans="1:17" ht="14" customHeight="1">
      <c r="A1136" s="29">
        <v>1135</v>
      </c>
      <c r="B1136" s="26">
        <v>-82.169666666666672</v>
      </c>
      <c r="C1136" s="26">
        <v>26.123333333333335</v>
      </c>
      <c r="D1136" s="116">
        <v>38.5</v>
      </c>
      <c r="E1136" s="30" t="s">
        <v>129</v>
      </c>
      <c r="F1136" s="31">
        <v>36749</v>
      </c>
      <c r="G1136" s="62">
        <v>0.51180555555555551</v>
      </c>
      <c r="H1136" s="63">
        <v>30.464400000000001</v>
      </c>
      <c r="I1136" s="63">
        <v>37.041350000000001</v>
      </c>
      <c r="J1136" s="76">
        <v>0.64</v>
      </c>
      <c r="K1136" s="76">
        <v>0.12362499999999985</v>
      </c>
      <c r="M1136" s="27">
        <v>1.6E-2</v>
      </c>
      <c r="N1136" s="34">
        <v>6.9000000000000006E-2</v>
      </c>
      <c r="P1136" s="32"/>
      <c r="Q1136" s="34">
        <v>0</v>
      </c>
    </row>
    <row r="1137" spans="1:17" ht="14" customHeight="1">
      <c r="A1137" s="29">
        <v>1136</v>
      </c>
      <c r="B1137" s="26">
        <v>-82.057000000000002</v>
      </c>
      <c r="C1137" s="26">
        <v>26.158166666666666</v>
      </c>
      <c r="D1137" s="116">
        <v>38</v>
      </c>
      <c r="E1137" s="30" t="s">
        <v>129</v>
      </c>
      <c r="F1137" s="31">
        <v>36749</v>
      </c>
      <c r="G1137" s="62">
        <v>0.55833333333333335</v>
      </c>
      <c r="H1137" s="63">
        <v>30.438499999999998</v>
      </c>
      <c r="I1137" s="63">
        <v>37.287999999999997</v>
      </c>
      <c r="J1137" s="76">
        <v>0.52</v>
      </c>
      <c r="K1137" s="76">
        <v>0.17847999999999981</v>
      </c>
      <c r="M1137" s="27">
        <v>8.1000000000000003E-2</v>
      </c>
      <c r="N1137" s="34">
        <v>0</v>
      </c>
      <c r="P1137" s="32"/>
      <c r="Q1137" s="34">
        <v>0</v>
      </c>
    </row>
    <row r="1138" spans="1:17" ht="14" customHeight="1">
      <c r="A1138" s="29">
        <v>1137</v>
      </c>
      <c r="B1138" s="26">
        <v>-81.977999999999994</v>
      </c>
      <c r="C1138" s="26">
        <v>26.181833333333334</v>
      </c>
      <c r="D1138" s="116">
        <v>37</v>
      </c>
      <c r="E1138" s="30" t="s">
        <v>129</v>
      </c>
      <c r="F1138" s="31">
        <v>36749</v>
      </c>
      <c r="G1138" s="62">
        <v>0.58472222222222225</v>
      </c>
      <c r="H1138" s="63">
        <v>30.241050000000001</v>
      </c>
      <c r="I1138" s="63">
        <v>37.429699999999997</v>
      </c>
      <c r="J1138" s="76">
        <v>0.53</v>
      </c>
      <c r="K1138" s="76">
        <v>0.18744999999999981</v>
      </c>
      <c r="M1138" s="27">
        <v>5.3999999999999999E-2</v>
      </c>
      <c r="N1138" s="34">
        <v>2.7E-2</v>
      </c>
      <c r="P1138" s="32"/>
      <c r="Q1138" s="34">
        <v>0.317</v>
      </c>
    </row>
    <row r="1139" spans="1:17" ht="14" customHeight="1">
      <c r="A1139" s="29">
        <v>1138</v>
      </c>
      <c r="B1139" s="26">
        <v>-81.902166666666673</v>
      </c>
      <c r="C1139" s="26">
        <v>26.202500000000001</v>
      </c>
      <c r="D1139" s="116">
        <v>36</v>
      </c>
      <c r="E1139" s="30" t="s">
        <v>129</v>
      </c>
      <c r="F1139" s="31">
        <v>36749</v>
      </c>
      <c r="G1139" s="62">
        <v>0.61597222222222225</v>
      </c>
      <c r="H1139" s="63">
        <v>30.276499999999999</v>
      </c>
      <c r="I1139" s="63">
        <v>37.283000000000001</v>
      </c>
      <c r="J1139" s="76">
        <v>0.89</v>
      </c>
      <c r="K1139" s="76">
        <v>0.40424999999999989</v>
      </c>
      <c r="M1139" s="27">
        <v>2.9000000000000001E-2</v>
      </c>
      <c r="N1139" s="34">
        <v>3.4000000000000002E-2</v>
      </c>
      <c r="P1139" s="32"/>
      <c r="Q1139" s="34">
        <v>0</v>
      </c>
    </row>
    <row r="1140" spans="1:17" ht="14" customHeight="1">
      <c r="A1140" s="29">
        <v>1139</v>
      </c>
      <c r="B1140" s="26">
        <v>-81.843000000000004</v>
      </c>
      <c r="C1140" s="26">
        <v>26.224</v>
      </c>
      <c r="D1140" s="116">
        <v>35</v>
      </c>
      <c r="E1140" s="30" t="s">
        <v>129</v>
      </c>
      <c r="F1140" s="31">
        <v>36749</v>
      </c>
      <c r="G1140" s="62">
        <v>0.63888888888888895</v>
      </c>
      <c r="H1140" s="63">
        <v>30.247999999999998</v>
      </c>
      <c r="I1140" s="63">
        <v>36.795500000000004</v>
      </c>
      <c r="J1140" s="76">
        <v>1.56</v>
      </c>
      <c r="K1140" s="76">
        <v>0.45412500000000006</v>
      </c>
      <c r="M1140" s="27">
        <v>0.186</v>
      </c>
      <c r="N1140" s="34">
        <v>2.7E-2</v>
      </c>
      <c r="P1140" s="32"/>
      <c r="Q1140" s="34">
        <v>4.9829999999999997</v>
      </c>
    </row>
    <row r="1141" spans="1:17" ht="14" customHeight="1">
      <c r="A1141" s="29">
        <v>1140</v>
      </c>
      <c r="B1141" s="26">
        <v>-81.768000000000001</v>
      </c>
      <c r="C1141" s="26">
        <v>25.947166666666668</v>
      </c>
      <c r="D1141" s="116">
        <v>34</v>
      </c>
      <c r="E1141" s="30" t="s">
        <v>129</v>
      </c>
      <c r="F1141" s="31">
        <v>36750</v>
      </c>
      <c r="G1141" s="62">
        <v>0.49444444444444446</v>
      </c>
      <c r="H1141" s="63">
        <v>30.972999999999999</v>
      </c>
      <c r="I1141" s="63">
        <v>37.135499999999993</v>
      </c>
      <c r="J1141" s="76">
        <v>1.7</v>
      </c>
      <c r="K1141" s="76">
        <v>1.3614999999999997</v>
      </c>
      <c r="M1141" s="27">
        <v>0.23</v>
      </c>
      <c r="N1141" s="34">
        <v>4.8000000000000001E-2</v>
      </c>
      <c r="P1141" s="32"/>
      <c r="Q1141" s="34">
        <v>16.218</v>
      </c>
    </row>
    <row r="1142" spans="1:17" ht="14" customHeight="1">
      <c r="A1142" s="29">
        <v>1141</v>
      </c>
      <c r="B1142" s="26">
        <v>-81.80083333333333</v>
      </c>
      <c r="C1142" s="26">
        <v>25.910833333333333</v>
      </c>
      <c r="D1142" s="116">
        <v>33</v>
      </c>
      <c r="E1142" s="30" t="s">
        <v>129</v>
      </c>
      <c r="F1142" s="31">
        <v>36750</v>
      </c>
      <c r="G1142" s="62">
        <v>0.51180555555555551</v>
      </c>
      <c r="H1142" s="63">
        <v>30.376999999999999</v>
      </c>
      <c r="I1142" s="63">
        <v>37.494999999999997</v>
      </c>
      <c r="J1142" s="76">
        <v>0.88</v>
      </c>
      <c r="K1142" s="76">
        <v>0.4217499999999999</v>
      </c>
      <c r="M1142" s="27">
        <v>0.16500000000000001</v>
      </c>
      <c r="N1142" s="34">
        <v>0</v>
      </c>
      <c r="P1142" s="32"/>
      <c r="Q1142" s="34">
        <v>13.813000000000001</v>
      </c>
    </row>
    <row r="1143" spans="1:17" ht="14" customHeight="1">
      <c r="A1143" s="29">
        <v>1142</v>
      </c>
      <c r="B1143" s="26">
        <v>-81.833666666666673</v>
      </c>
      <c r="C1143" s="26">
        <v>25.870999999999999</v>
      </c>
      <c r="D1143" s="116">
        <v>32</v>
      </c>
      <c r="E1143" s="30" t="s">
        <v>129</v>
      </c>
      <c r="F1143" s="31">
        <v>36750</v>
      </c>
      <c r="G1143" s="62">
        <v>0.5395833333333333</v>
      </c>
      <c r="H1143" s="63">
        <v>30.356999999999999</v>
      </c>
      <c r="I1143" s="63">
        <v>37.728000000000002</v>
      </c>
      <c r="J1143" s="76">
        <v>0.81</v>
      </c>
      <c r="K1143" s="76">
        <v>0.45850000000000002</v>
      </c>
      <c r="M1143" s="27">
        <v>0.19500000000000001</v>
      </c>
      <c r="N1143" s="34">
        <v>0</v>
      </c>
      <c r="P1143" s="32"/>
      <c r="Q1143" s="34">
        <v>14.352</v>
      </c>
    </row>
    <row r="1144" spans="1:17" ht="14" customHeight="1">
      <c r="A1144" s="29">
        <v>1143</v>
      </c>
      <c r="B1144" s="26">
        <v>-81.935666666666663</v>
      </c>
      <c r="C1144" s="26">
        <v>25.738833333333332</v>
      </c>
      <c r="D1144" s="116">
        <v>31</v>
      </c>
      <c r="E1144" s="30" t="s">
        <v>129</v>
      </c>
      <c r="F1144" s="31">
        <v>36750</v>
      </c>
      <c r="G1144" s="62">
        <v>0.58611111111111114</v>
      </c>
      <c r="H1144" s="63">
        <v>30.536999999999999</v>
      </c>
      <c r="I1144" s="63">
        <v>37.462499999999999</v>
      </c>
      <c r="J1144" s="76">
        <v>0.32</v>
      </c>
      <c r="K1144" s="76">
        <v>0.19998500000000002</v>
      </c>
      <c r="M1144" s="27">
        <v>0.105</v>
      </c>
      <c r="N1144" s="34">
        <v>0</v>
      </c>
      <c r="P1144" s="32"/>
      <c r="Q1144" s="34">
        <v>1.968</v>
      </c>
    </row>
    <row r="1145" spans="1:17" ht="14" customHeight="1">
      <c r="A1145" s="29">
        <v>1144</v>
      </c>
      <c r="B1145" s="26">
        <v>-82.072833333333335</v>
      </c>
      <c r="C1145" s="26">
        <v>25.575166666666668</v>
      </c>
      <c r="D1145" s="116">
        <v>30.5</v>
      </c>
      <c r="E1145" s="30" t="s">
        <v>129</v>
      </c>
      <c r="F1145" s="31">
        <v>36750</v>
      </c>
      <c r="G1145" s="62">
        <v>0.64722222222222225</v>
      </c>
      <c r="H1145" s="63">
        <v>30.376999999999999</v>
      </c>
      <c r="I1145" s="63">
        <v>36.725499999999997</v>
      </c>
      <c r="J1145" s="76">
        <v>0.43</v>
      </c>
      <c r="K1145" s="76">
        <v>0.14765999999999996</v>
      </c>
      <c r="M1145" s="27">
        <v>0.09</v>
      </c>
      <c r="N1145" s="34">
        <v>0</v>
      </c>
      <c r="P1145" s="32"/>
      <c r="Q1145" s="34">
        <v>0.35299999999999998</v>
      </c>
    </row>
    <row r="1146" spans="1:17" ht="14" customHeight="1">
      <c r="A1146" s="29">
        <v>1145</v>
      </c>
      <c r="B1146" s="26">
        <v>-82.210999999999999</v>
      </c>
      <c r="C1146" s="26">
        <v>25.393999999999998</v>
      </c>
      <c r="D1146" s="116">
        <v>30</v>
      </c>
      <c r="E1146" s="30" t="s">
        <v>129</v>
      </c>
      <c r="F1146" s="31">
        <v>36750</v>
      </c>
      <c r="G1146" s="62">
        <v>0.71736111111111101</v>
      </c>
      <c r="H1146" s="63">
        <v>30.317</v>
      </c>
      <c r="I1146" s="63">
        <v>36.555499999999995</v>
      </c>
      <c r="J1146" s="76">
        <v>0.39</v>
      </c>
      <c r="K1146" s="76">
        <v>0.13673499999999994</v>
      </c>
      <c r="M1146" s="27">
        <v>0.13100000000000001</v>
      </c>
      <c r="N1146" s="34">
        <v>0</v>
      </c>
      <c r="P1146" s="32"/>
      <c r="Q1146" s="34">
        <v>0</v>
      </c>
    </row>
    <row r="1147" spans="1:17" ht="14" customHeight="1">
      <c r="A1147" s="29">
        <v>1146</v>
      </c>
      <c r="B1147" s="26">
        <v>-82.350333333333339</v>
      </c>
      <c r="C1147" s="26">
        <v>25.227</v>
      </c>
      <c r="D1147" s="116">
        <v>29.5</v>
      </c>
      <c r="E1147" s="30" t="s">
        <v>129</v>
      </c>
      <c r="F1147" s="31">
        <v>36750</v>
      </c>
      <c r="G1147" s="62">
        <v>0.77708333333333324</v>
      </c>
      <c r="H1147" s="63">
        <v>30.347000000000001</v>
      </c>
      <c r="I1147" s="63">
        <v>36.484999999999999</v>
      </c>
      <c r="J1147" s="76"/>
      <c r="K1147" s="76"/>
      <c r="M1147" s="27">
        <v>0.121</v>
      </c>
      <c r="N1147" s="34">
        <v>0</v>
      </c>
      <c r="P1147" s="32"/>
      <c r="Q1147" s="34">
        <v>0</v>
      </c>
    </row>
    <row r="1148" spans="1:17" ht="14" customHeight="1">
      <c r="A1148" s="29">
        <v>1147</v>
      </c>
      <c r="B1148" s="26">
        <v>-82.478999999999999</v>
      </c>
      <c r="C1148" s="26">
        <v>25.0625</v>
      </c>
      <c r="D1148" s="116">
        <v>29</v>
      </c>
      <c r="E1148" s="30" t="s">
        <v>129</v>
      </c>
      <c r="F1148" s="31">
        <v>36750</v>
      </c>
      <c r="G1148" s="62">
        <v>0.83888888888888891</v>
      </c>
      <c r="H1148" s="63">
        <v>30.056999999999999</v>
      </c>
      <c r="I1148" s="63">
        <v>36.310500000000005</v>
      </c>
      <c r="J1148" s="76">
        <v>0.15</v>
      </c>
      <c r="K1148" s="76">
        <v>1.9800000000000009E-2</v>
      </c>
      <c r="M1148" s="27">
        <v>0.13800000000000001</v>
      </c>
      <c r="N1148" s="34">
        <v>0</v>
      </c>
      <c r="P1148" s="32"/>
      <c r="Q1148" s="34">
        <v>0.245</v>
      </c>
    </row>
    <row r="1149" spans="1:17" ht="14" customHeight="1">
      <c r="A1149" s="29">
        <v>1148</v>
      </c>
      <c r="B1149" s="26">
        <v>-82.617333333333335</v>
      </c>
      <c r="C1149" s="26">
        <v>24.898</v>
      </c>
      <c r="D1149" s="116">
        <v>28.5</v>
      </c>
      <c r="E1149" s="30" t="s">
        <v>129</v>
      </c>
      <c r="F1149" s="31">
        <v>36750</v>
      </c>
      <c r="G1149" s="62">
        <v>0.91319444444444453</v>
      </c>
      <c r="H1149" s="63">
        <v>29.876999999999999</v>
      </c>
      <c r="I1149" s="63">
        <v>36.273499999999999</v>
      </c>
      <c r="J1149" s="76"/>
      <c r="K1149" s="76"/>
      <c r="M1149" s="27">
        <v>5.8000000000000003E-2</v>
      </c>
      <c r="N1149" s="34">
        <v>0</v>
      </c>
      <c r="P1149" s="32"/>
      <c r="Q1149" s="34">
        <v>0</v>
      </c>
    </row>
    <row r="1150" spans="1:17" ht="14" customHeight="1">
      <c r="A1150" s="29">
        <v>1149</v>
      </c>
      <c r="B1150" s="26">
        <v>-82.748666666666665</v>
      </c>
      <c r="C1150" s="26">
        <v>24.729166666666668</v>
      </c>
      <c r="D1150" s="116">
        <v>28</v>
      </c>
      <c r="E1150" s="30" t="s">
        <v>129</v>
      </c>
      <c r="F1150" s="31">
        <v>36750</v>
      </c>
      <c r="G1150" s="62">
        <v>0.98611111111111116</v>
      </c>
      <c r="H1150" s="63">
        <v>30.097000000000001</v>
      </c>
      <c r="I1150" s="63">
        <v>36.329499999999996</v>
      </c>
      <c r="J1150" s="76">
        <v>0.13</v>
      </c>
      <c r="K1150" s="76">
        <v>4.5100000000000015E-2</v>
      </c>
      <c r="M1150" s="27">
        <v>6.3E-2</v>
      </c>
      <c r="N1150" s="34">
        <v>0</v>
      </c>
      <c r="P1150" s="32"/>
      <c r="Q1150" s="34">
        <v>0</v>
      </c>
    </row>
    <row r="1151" spans="1:17" ht="14" customHeight="1">
      <c r="A1151" s="29">
        <v>1150</v>
      </c>
      <c r="B1151" s="26">
        <v>-82.767166666666668</v>
      </c>
      <c r="C1151" s="26">
        <v>24.59</v>
      </c>
      <c r="D1151" s="116">
        <v>27</v>
      </c>
      <c r="E1151" s="30" t="s">
        <v>129</v>
      </c>
      <c r="F1151" s="31">
        <v>36751</v>
      </c>
      <c r="G1151" s="62">
        <v>0.55208333333333337</v>
      </c>
      <c r="H1151" s="63">
        <v>29.917000000000002</v>
      </c>
      <c r="I1151" s="63">
        <v>36.247500000000002</v>
      </c>
      <c r="J1151" s="76">
        <v>0.437</v>
      </c>
      <c r="K1151" s="76">
        <v>0.15662999999999991</v>
      </c>
      <c r="M1151" s="27">
        <v>0.15</v>
      </c>
      <c r="N1151" s="34">
        <v>4.1000000000000002E-2</v>
      </c>
      <c r="P1151" s="32"/>
      <c r="Q1151" s="34">
        <v>0</v>
      </c>
    </row>
    <row r="1152" spans="1:17" ht="14" customHeight="1">
      <c r="A1152" s="29">
        <v>1151</v>
      </c>
      <c r="B1152" s="26">
        <v>-82.769499999999994</v>
      </c>
      <c r="C1152" s="26">
        <v>24.493500000000001</v>
      </c>
      <c r="D1152" s="116">
        <v>26</v>
      </c>
      <c r="E1152" s="30" t="s">
        <v>129</v>
      </c>
      <c r="F1152" s="31">
        <v>36751</v>
      </c>
      <c r="G1152" s="62">
        <v>0.58402777777777781</v>
      </c>
      <c r="H1152" s="63">
        <v>29.797000000000001</v>
      </c>
      <c r="I1152" s="63">
        <v>36.244500000000002</v>
      </c>
      <c r="J1152" s="76">
        <v>0.29900000000000004</v>
      </c>
      <c r="K1152" s="76">
        <v>7.9694999999999919E-2</v>
      </c>
      <c r="M1152" s="27">
        <v>8.5000000000000006E-2</v>
      </c>
      <c r="N1152" s="34">
        <v>0</v>
      </c>
      <c r="P1152" s="32"/>
      <c r="Q1152" s="34">
        <v>0</v>
      </c>
    </row>
    <row r="1153" spans="1:17" ht="14" customHeight="1">
      <c r="A1153" s="29">
        <v>1152</v>
      </c>
      <c r="B1153" s="26">
        <v>-82.766499999999994</v>
      </c>
      <c r="C1153" s="26">
        <v>24.392166666666668</v>
      </c>
      <c r="D1153" s="116">
        <v>25</v>
      </c>
      <c r="E1153" s="30" t="s">
        <v>129</v>
      </c>
      <c r="F1153" s="31">
        <v>36751</v>
      </c>
      <c r="G1153" s="62">
        <v>0.61944444444444446</v>
      </c>
      <c r="H1153" s="63">
        <v>29.597000000000001</v>
      </c>
      <c r="I1153" s="63">
        <v>36.3125</v>
      </c>
      <c r="J1153" s="76">
        <v>0.14000000000000001</v>
      </c>
      <c r="K1153" s="76">
        <v>0.14000000000000001</v>
      </c>
      <c r="M1153" s="27">
        <v>0.11600000000000001</v>
      </c>
      <c r="N1153" s="34">
        <v>0</v>
      </c>
      <c r="P1153" s="32"/>
      <c r="Q1153" s="34">
        <v>0</v>
      </c>
    </row>
    <row r="1154" spans="1:17" ht="14" customHeight="1">
      <c r="A1154" s="29">
        <v>1153</v>
      </c>
      <c r="B1154" s="26">
        <v>-82.770166666666668</v>
      </c>
      <c r="C1154" s="26">
        <v>24.277999999999999</v>
      </c>
      <c r="D1154" s="116">
        <v>25.5</v>
      </c>
      <c r="E1154" s="30" t="s">
        <v>129</v>
      </c>
      <c r="F1154" s="31">
        <v>36751</v>
      </c>
      <c r="G1154" s="62">
        <v>0.66180555555555554</v>
      </c>
      <c r="H1154" s="63">
        <v>29.457000000000001</v>
      </c>
      <c r="I1154" s="63">
        <v>36.389499999999998</v>
      </c>
      <c r="J1154" s="76"/>
      <c r="K1154" s="76"/>
      <c r="P1154" s="32"/>
    </row>
    <row r="1155" spans="1:17" ht="14" customHeight="1">
      <c r="A1155" s="29">
        <v>1154</v>
      </c>
      <c r="B1155" s="26">
        <v>-81.832999999999998</v>
      </c>
      <c r="C1155" s="26">
        <v>24.396999999999998</v>
      </c>
      <c r="D1155" s="116">
        <v>22.5</v>
      </c>
      <c r="E1155" s="30" t="s">
        <v>129</v>
      </c>
      <c r="F1155" s="31">
        <v>36751</v>
      </c>
      <c r="G1155" s="62">
        <v>0.91111111111111109</v>
      </c>
      <c r="H1155" s="63">
        <v>29.876999999999999</v>
      </c>
      <c r="I1155" s="63">
        <v>36.407499999999999</v>
      </c>
      <c r="J1155" s="76"/>
      <c r="K1155" s="76"/>
      <c r="P1155" s="32"/>
    </row>
    <row r="1156" spans="1:17" ht="14" customHeight="1">
      <c r="A1156" s="29">
        <v>1155</v>
      </c>
      <c r="B1156" s="26">
        <v>-81.83016666666667</v>
      </c>
      <c r="C1156" s="26">
        <v>24.455333333333332</v>
      </c>
      <c r="D1156" s="116">
        <v>22</v>
      </c>
      <c r="E1156" s="30" t="s">
        <v>129</v>
      </c>
      <c r="F1156" s="31">
        <v>36751</v>
      </c>
      <c r="G1156" s="62">
        <v>0.93541666666666667</v>
      </c>
      <c r="H1156" s="63">
        <v>30.237000000000002</v>
      </c>
      <c r="I1156" s="63">
        <v>36.472499999999997</v>
      </c>
      <c r="J1156" s="76">
        <v>0.187</v>
      </c>
      <c r="K1156" s="76">
        <v>4.1800000000000011E-2</v>
      </c>
      <c r="M1156" s="27">
        <v>0.17299999999999999</v>
      </c>
      <c r="N1156" s="34">
        <v>0</v>
      </c>
      <c r="P1156" s="32"/>
      <c r="Q1156" s="34">
        <v>0</v>
      </c>
    </row>
    <row r="1157" spans="1:17" ht="14" customHeight="1">
      <c r="A1157" s="29">
        <v>1156</v>
      </c>
      <c r="B1157" s="26">
        <v>-81.828333333333333</v>
      </c>
      <c r="C1157" s="26">
        <v>24.486499999999999</v>
      </c>
      <c r="D1157" s="116">
        <v>23</v>
      </c>
      <c r="E1157" s="30" t="s">
        <v>129</v>
      </c>
      <c r="F1157" s="31">
        <v>36751</v>
      </c>
      <c r="G1157" s="62">
        <v>0.9506944444444444</v>
      </c>
      <c r="H1157" s="63">
        <v>30.376999999999999</v>
      </c>
      <c r="I1157" s="63">
        <v>36.655999999999999</v>
      </c>
      <c r="J1157" s="76">
        <v>0.48875000000000002</v>
      </c>
      <c r="K1157" s="76">
        <v>7.4174999999999949E-2</v>
      </c>
      <c r="M1157" s="27">
        <v>6.7000000000000004E-2</v>
      </c>
      <c r="N1157" s="34">
        <v>0.10299999999999999</v>
      </c>
      <c r="P1157" s="32"/>
      <c r="Q1157" s="34">
        <v>0</v>
      </c>
    </row>
    <row r="1158" spans="1:17" ht="14" customHeight="1">
      <c r="A1158" s="29">
        <v>1157</v>
      </c>
      <c r="B1158" s="26">
        <v>-81.828500000000005</v>
      </c>
      <c r="C1158" s="26">
        <v>24.536333333333332</v>
      </c>
      <c r="D1158" s="116">
        <v>24</v>
      </c>
      <c r="E1158" s="30" t="s">
        <v>129</v>
      </c>
      <c r="F1158" s="31">
        <v>36751</v>
      </c>
      <c r="G1158" s="62">
        <v>0.97083333333333333</v>
      </c>
      <c r="H1158" s="63">
        <v>30.477</v>
      </c>
      <c r="I1158" s="63">
        <v>36.760999999999996</v>
      </c>
      <c r="J1158" s="76">
        <v>0.621</v>
      </c>
      <c r="K1158" s="76">
        <v>0.16709499999999988</v>
      </c>
      <c r="M1158" s="27">
        <v>0.11799999999999999</v>
      </c>
      <c r="N1158" s="34">
        <v>0.28199999999999997</v>
      </c>
      <c r="P1158" s="32"/>
      <c r="Q1158" s="34">
        <v>0</v>
      </c>
    </row>
    <row r="1159" spans="1:17" ht="14" customHeight="1">
      <c r="A1159" s="29">
        <v>1158</v>
      </c>
      <c r="B1159" s="26">
        <v>-81.420333333333332</v>
      </c>
      <c r="C1159" s="26">
        <v>24.611499999999999</v>
      </c>
      <c r="D1159" s="116">
        <v>19</v>
      </c>
      <c r="E1159" s="30" t="s">
        <v>129</v>
      </c>
      <c r="F1159" s="31">
        <v>36752</v>
      </c>
      <c r="G1159" s="62">
        <v>0.57013888888888886</v>
      </c>
      <c r="H1159" s="63">
        <v>30.536999999999999</v>
      </c>
      <c r="I1159" s="63">
        <v>36.737499999999997</v>
      </c>
      <c r="J1159" s="76">
        <v>0.19525000000000001</v>
      </c>
      <c r="K1159" s="76">
        <v>5.1150000000000029E-2</v>
      </c>
      <c r="M1159" s="27">
        <v>6.9000000000000006E-2</v>
      </c>
      <c r="N1159" s="34">
        <v>0</v>
      </c>
      <c r="P1159" s="32"/>
      <c r="Q1159" s="34">
        <v>0</v>
      </c>
    </row>
    <row r="1160" spans="1:17" ht="14" customHeight="1">
      <c r="A1160" s="29">
        <v>1159</v>
      </c>
      <c r="B1160" s="26">
        <v>-81.418833333333339</v>
      </c>
      <c r="C1160" s="26">
        <v>24.574999999999999</v>
      </c>
      <c r="D1160" s="116">
        <v>20</v>
      </c>
      <c r="E1160" s="30" t="s">
        <v>129</v>
      </c>
      <c r="F1160" s="31">
        <v>36752</v>
      </c>
      <c r="G1160" s="62">
        <v>0.60486111111111118</v>
      </c>
      <c r="H1160" s="63">
        <v>30.466999999999999</v>
      </c>
      <c r="I1160" s="63">
        <v>36.6995</v>
      </c>
      <c r="J1160" s="76"/>
      <c r="K1160" s="76"/>
      <c r="P1160" s="32"/>
    </row>
    <row r="1161" spans="1:17" ht="14" customHeight="1">
      <c r="A1161" s="29">
        <v>1160</v>
      </c>
      <c r="B1161" s="26">
        <v>-81.418000000000006</v>
      </c>
      <c r="C1161" s="26">
        <v>24.538</v>
      </c>
      <c r="D1161" s="116">
        <v>21</v>
      </c>
      <c r="E1161" s="30" t="s">
        <v>129</v>
      </c>
      <c r="F1161" s="31">
        <v>36752</v>
      </c>
      <c r="G1161" s="62">
        <v>0.62916666666666665</v>
      </c>
      <c r="H1161" s="63">
        <v>30.266000000000002</v>
      </c>
      <c r="I1161" s="63">
        <v>36.453000000000003</v>
      </c>
      <c r="J1161" s="76">
        <v>0.11275</v>
      </c>
      <c r="K1161" s="76">
        <v>4.675E-2</v>
      </c>
      <c r="M1161" s="27">
        <v>0.09</v>
      </c>
      <c r="N1161" s="34">
        <v>0</v>
      </c>
      <c r="P1161" s="32"/>
      <c r="Q1161" s="34">
        <v>0</v>
      </c>
    </row>
    <row r="1162" spans="1:17" ht="14" customHeight="1">
      <c r="A1162" s="29">
        <v>1161</v>
      </c>
      <c r="B1162" s="26">
        <v>-81.392833333333328</v>
      </c>
      <c r="C1162" s="26">
        <v>24.483666666666668</v>
      </c>
      <c r="D1162" s="116">
        <v>21.5</v>
      </c>
      <c r="E1162" s="30" t="s">
        <v>129</v>
      </c>
      <c r="F1162" s="31">
        <v>36752</v>
      </c>
      <c r="G1162" s="62">
        <v>0.66111111111111109</v>
      </c>
      <c r="H1162" s="63">
        <v>30.410399999999999</v>
      </c>
      <c r="I1162" s="63">
        <v>36.507549999999995</v>
      </c>
      <c r="J1162" s="76"/>
      <c r="K1162" s="76"/>
      <c r="P1162" s="32"/>
    </row>
    <row r="1163" spans="1:17" ht="14" customHeight="1">
      <c r="A1163" s="29">
        <v>1162</v>
      </c>
      <c r="B1163" s="26">
        <v>-81.1815</v>
      </c>
      <c r="C1163" s="26">
        <v>24.598333333333333</v>
      </c>
      <c r="D1163" s="116">
        <v>18</v>
      </c>
      <c r="E1163" s="30" t="s">
        <v>129</v>
      </c>
      <c r="F1163" s="31">
        <v>36752</v>
      </c>
      <c r="G1163" s="62">
        <v>0.73402777777777783</v>
      </c>
      <c r="H1163" s="63">
        <v>29.817</v>
      </c>
      <c r="I1163" s="63">
        <v>36.369</v>
      </c>
      <c r="J1163" s="76">
        <v>0.13062499999999999</v>
      </c>
      <c r="K1163" s="76">
        <v>5.4175000000000015E-2</v>
      </c>
      <c r="M1163" s="27">
        <v>0.15</v>
      </c>
      <c r="N1163" s="34">
        <v>7.0000000000000001E-3</v>
      </c>
      <c r="P1163" s="32"/>
      <c r="Q1163" s="34">
        <v>0</v>
      </c>
    </row>
    <row r="1164" spans="1:17" ht="14" customHeight="1">
      <c r="A1164" s="29">
        <v>1163</v>
      </c>
      <c r="B1164" s="26">
        <v>-81.194166666666661</v>
      </c>
      <c r="C1164" s="26">
        <v>24.636666666666667</v>
      </c>
      <c r="D1164" s="116">
        <v>17</v>
      </c>
      <c r="E1164" s="30" t="s">
        <v>129</v>
      </c>
      <c r="F1164" s="31">
        <v>36752</v>
      </c>
      <c r="G1164" s="62">
        <v>0.7895833333333333</v>
      </c>
      <c r="H1164" s="63">
        <v>31.387</v>
      </c>
      <c r="I1164" s="63">
        <v>36.572499999999998</v>
      </c>
      <c r="J1164" s="76"/>
      <c r="K1164" s="76"/>
      <c r="P1164" s="32"/>
    </row>
    <row r="1165" spans="1:17" ht="14" customHeight="1">
      <c r="A1165" s="29">
        <v>1164</v>
      </c>
      <c r="B1165" s="26">
        <v>-81.207499999999996</v>
      </c>
      <c r="C1165" s="26">
        <v>24.667666666666666</v>
      </c>
      <c r="D1165" s="116">
        <v>16</v>
      </c>
      <c r="E1165" s="30" t="s">
        <v>129</v>
      </c>
      <c r="F1165" s="31">
        <v>36752</v>
      </c>
      <c r="G1165" s="62">
        <v>0.81388888888888899</v>
      </c>
      <c r="H1165" s="63">
        <v>31.737000000000002</v>
      </c>
      <c r="I1165" s="63">
        <v>37.427500000000002</v>
      </c>
      <c r="J1165" s="76">
        <v>0.28749999999999998</v>
      </c>
      <c r="K1165" s="76">
        <v>0.234485</v>
      </c>
      <c r="M1165" s="27">
        <v>7.6999999999999999E-2</v>
      </c>
      <c r="N1165" s="34">
        <v>6.2E-2</v>
      </c>
      <c r="P1165" s="32"/>
      <c r="Q1165" s="34">
        <v>0</v>
      </c>
    </row>
    <row r="1166" spans="1:17" ht="14" customHeight="1">
      <c r="A1166" s="29">
        <v>1165</v>
      </c>
      <c r="B1166" s="26">
        <v>-81.031166666666664</v>
      </c>
      <c r="C1166" s="26">
        <v>24.700500000000002</v>
      </c>
      <c r="D1166" s="116">
        <v>13</v>
      </c>
      <c r="E1166" s="30" t="s">
        <v>129</v>
      </c>
      <c r="F1166" s="31">
        <v>36752</v>
      </c>
      <c r="G1166" s="62">
        <v>0.8666666666666667</v>
      </c>
      <c r="H1166" s="63">
        <v>32.376999999999995</v>
      </c>
      <c r="I1166" s="63">
        <v>36.902000000000001</v>
      </c>
      <c r="J1166" s="76">
        <v>0.11962500000000001</v>
      </c>
      <c r="K1166" s="76">
        <v>3.4375000000000003E-2</v>
      </c>
      <c r="M1166" s="27">
        <v>0.10100000000000001</v>
      </c>
      <c r="N1166" s="34">
        <v>0</v>
      </c>
      <c r="P1166" s="32"/>
      <c r="Q1166" s="34">
        <v>0</v>
      </c>
    </row>
    <row r="1167" spans="1:17" ht="14" customHeight="1">
      <c r="A1167" s="29">
        <v>1166</v>
      </c>
      <c r="B1167" s="26">
        <v>-81.023333333333326</v>
      </c>
      <c r="C1167" s="26">
        <v>24.674666666666667</v>
      </c>
      <c r="D1167" s="116">
        <v>14</v>
      </c>
      <c r="E1167" s="30" t="s">
        <v>129</v>
      </c>
      <c r="F1167" s="31">
        <v>36752</v>
      </c>
      <c r="G1167" s="62">
        <v>0.89375000000000004</v>
      </c>
      <c r="H1167" s="63">
        <v>31.937000000000001</v>
      </c>
      <c r="I1167" s="63">
        <v>36.6325</v>
      </c>
      <c r="J1167" s="76"/>
      <c r="K1167" s="76"/>
      <c r="P1167" s="32"/>
    </row>
    <row r="1168" spans="1:17" ht="14" customHeight="1">
      <c r="A1168" s="29">
        <v>1167</v>
      </c>
      <c r="B1168" s="26">
        <v>-81.016499999999994</v>
      </c>
      <c r="C1168" s="26">
        <v>24.643000000000001</v>
      </c>
      <c r="D1168" s="116">
        <v>15</v>
      </c>
      <c r="E1168" s="30" t="s">
        <v>129</v>
      </c>
      <c r="F1168" s="31">
        <v>36752</v>
      </c>
      <c r="G1168" s="62">
        <v>0.92083333333333339</v>
      </c>
      <c r="H1168" s="63">
        <v>31.077000000000002</v>
      </c>
      <c r="I1168" s="63">
        <v>36.436500000000002</v>
      </c>
      <c r="J1168" s="76">
        <v>0.25874999999999998</v>
      </c>
      <c r="K1168" s="76">
        <v>8.9239999999999944E-2</v>
      </c>
      <c r="M1168" s="27">
        <v>0.128</v>
      </c>
      <c r="N1168" s="34">
        <v>0</v>
      </c>
      <c r="P1168" s="32"/>
      <c r="Q1168" s="34">
        <v>0</v>
      </c>
    </row>
    <row r="1169" spans="1:17" ht="14" customHeight="1">
      <c r="A1169" s="29">
        <v>1168</v>
      </c>
      <c r="B1169" s="26">
        <v>-80.990666666666669</v>
      </c>
      <c r="C1169" s="26">
        <v>24.5945</v>
      </c>
      <c r="D1169" s="116">
        <v>15.5</v>
      </c>
      <c r="E1169" s="30" t="s">
        <v>129</v>
      </c>
      <c r="F1169" s="31">
        <v>36752</v>
      </c>
      <c r="G1169" s="62">
        <v>0.95138888888888884</v>
      </c>
      <c r="H1169" s="63">
        <v>31.677</v>
      </c>
      <c r="I1169" s="63">
        <v>36.528500000000001</v>
      </c>
      <c r="J1169" s="76"/>
      <c r="K1169" s="76"/>
      <c r="P1169" s="32"/>
    </row>
    <row r="1170" spans="1:17" ht="14" customHeight="1">
      <c r="A1170" s="29">
        <v>1169</v>
      </c>
      <c r="B1170" s="26">
        <v>-80.831500000000005</v>
      </c>
      <c r="C1170" s="26">
        <v>24.7135</v>
      </c>
      <c r="D1170" s="116">
        <v>12</v>
      </c>
      <c r="E1170" s="30" t="s">
        <v>129</v>
      </c>
      <c r="F1170" s="31">
        <v>36753</v>
      </c>
      <c r="G1170" s="62">
        <v>9.7222222222222224E-3</v>
      </c>
      <c r="H1170" s="63">
        <v>30.376999999999999</v>
      </c>
      <c r="I1170" s="63">
        <v>36.450499999999998</v>
      </c>
      <c r="J1170" s="76">
        <v>0.16912500000000003</v>
      </c>
      <c r="K1170" s="76">
        <v>2.4475000000000018E-2</v>
      </c>
      <c r="M1170" s="27">
        <v>7.0000000000000007E-2</v>
      </c>
      <c r="N1170" s="34">
        <v>0</v>
      </c>
      <c r="Q1170" s="34">
        <v>0</v>
      </c>
    </row>
    <row r="1171" spans="1:17" ht="14" customHeight="1">
      <c r="A1171" s="29">
        <v>1170</v>
      </c>
      <c r="B1171" s="26">
        <v>-80.847166666666666</v>
      </c>
      <c r="C1171" s="26">
        <v>24.753166666666701</v>
      </c>
      <c r="D1171" s="116">
        <v>11</v>
      </c>
      <c r="E1171" s="30" t="s">
        <v>129</v>
      </c>
      <c r="F1171" s="31">
        <v>36753</v>
      </c>
      <c r="G1171" s="62">
        <v>2.9861111111111113E-2</v>
      </c>
      <c r="H1171" s="63">
        <v>31.777000000000001</v>
      </c>
      <c r="I1171" s="63">
        <v>36.907499999999999</v>
      </c>
      <c r="J1171" s="76"/>
      <c r="K1171" s="76"/>
    </row>
    <row r="1172" spans="1:17" ht="14" customHeight="1">
      <c r="A1172" s="29">
        <v>1171</v>
      </c>
      <c r="B1172" s="26">
        <v>-80.86033333333333</v>
      </c>
      <c r="C1172" s="26">
        <v>24.784666666666666</v>
      </c>
      <c r="D1172" s="116">
        <v>10</v>
      </c>
      <c r="E1172" s="30" t="s">
        <v>129</v>
      </c>
      <c r="F1172" s="31">
        <v>36753</v>
      </c>
      <c r="G1172" s="62">
        <v>4.5138888888888888E-2</v>
      </c>
      <c r="H1172" s="63">
        <v>32.326999999999998</v>
      </c>
      <c r="I1172" s="63">
        <v>37.243499999999997</v>
      </c>
      <c r="J1172" s="76">
        <v>0.24725000000000003</v>
      </c>
      <c r="K1172" s="76">
        <v>0.13144499999999992</v>
      </c>
      <c r="M1172" s="27">
        <v>6.9000000000000006E-2</v>
      </c>
      <c r="N1172" s="34">
        <v>5.5E-2</v>
      </c>
      <c r="Q1172" s="34">
        <v>0</v>
      </c>
    </row>
    <row r="1173" spans="1:17" ht="14" customHeight="1">
      <c r="A1173" s="29">
        <v>1172</v>
      </c>
      <c r="B1173" s="26">
        <v>-80.75266666666667</v>
      </c>
      <c r="C1173" s="26">
        <v>24.815666666666665</v>
      </c>
      <c r="D1173" s="116">
        <v>7</v>
      </c>
      <c r="E1173" s="30" t="s">
        <v>129</v>
      </c>
      <c r="F1173" s="31">
        <v>36753</v>
      </c>
      <c r="G1173" s="62">
        <v>0.41736111111111113</v>
      </c>
      <c r="H1173" s="63">
        <v>31.027000000000001</v>
      </c>
      <c r="I1173" s="63">
        <v>36.590000000000003</v>
      </c>
      <c r="J1173" s="76">
        <v>0.15125</v>
      </c>
      <c r="K1173" s="76">
        <v>0.10175000000000001</v>
      </c>
      <c r="M1173" s="27">
        <v>0.105</v>
      </c>
      <c r="N1173" s="34">
        <v>0.19900000000000001</v>
      </c>
      <c r="Q1173" s="34">
        <v>0</v>
      </c>
    </row>
    <row r="1174" spans="1:17" ht="14" customHeight="1">
      <c r="A1174" s="29">
        <v>1173</v>
      </c>
      <c r="B1174" s="26">
        <v>-80.741833333333332</v>
      </c>
      <c r="C1174" s="26">
        <v>24.791166666666665</v>
      </c>
      <c r="D1174" s="116">
        <v>8</v>
      </c>
      <c r="E1174" s="30" t="s">
        <v>129</v>
      </c>
      <c r="F1174" s="31">
        <v>36753</v>
      </c>
      <c r="G1174" s="62">
        <v>0.4458333333333333</v>
      </c>
      <c r="H1174" s="63">
        <v>30.777000000000001</v>
      </c>
      <c r="I1174" s="63">
        <v>36.477499999999999</v>
      </c>
      <c r="J1174" s="76"/>
      <c r="K1174" s="76"/>
    </row>
    <row r="1175" spans="1:17" ht="14" customHeight="1">
      <c r="A1175" s="29">
        <v>1174</v>
      </c>
      <c r="B1175" s="37">
        <v>-80.723333333333329</v>
      </c>
      <c r="C1175" s="37">
        <v>24.762333333333334</v>
      </c>
      <c r="D1175" s="116">
        <v>9</v>
      </c>
      <c r="E1175" s="30" t="s">
        <v>129</v>
      </c>
      <c r="F1175" s="36">
        <v>36753</v>
      </c>
      <c r="G1175" s="152">
        <v>0.46111111111111108</v>
      </c>
      <c r="H1175" s="65">
        <v>29.876999999999999</v>
      </c>
      <c r="I1175" s="65">
        <v>36.453000000000003</v>
      </c>
      <c r="J1175" s="76">
        <v>0.111375</v>
      </c>
      <c r="K1175" s="76">
        <v>2.9425000000000007E-2</v>
      </c>
      <c r="M1175" s="27">
        <v>8.8999999999999996E-2</v>
      </c>
      <c r="N1175" s="34">
        <v>0</v>
      </c>
      <c r="O1175" s="27"/>
      <c r="Q1175" s="34">
        <v>0</v>
      </c>
    </row>
    <row r="1176" spans="1:17" ht="14" customHeight="1">
      <c r="A1176" s="29">
        <v>1175</v>
      </c>
      <c r="B1176" s="26">
        <v>-80.689333333333337</v>
      </c>
      <c r="C1176" s="26">
        <v>24.715833333333332</v>
      </c>
      <c r="D1176" s="116">
        <v>9.5</v>
      </c>
      <c r="E1176" s="30" t="s">
        <v>129</v>
      </c>
      <c r="F1176" s="31">
        <v>36753</v>
      </c>
      <c r="G1176" s="62">
        <v>0.48749999999999999</v>
      </c>
      <c r="H1176" s="63">
        <v>29.925000000000001</v>
      </c>
      <c r="I1176" s="63">
        <v>36.44</v>
      </c>
      <c r="J1176" s="76"/>
      <c r="K1176" s="76"/>
    </row>
    <row r="1177" spans="1:17" ht="14" customHeight="1">
      <c r="A1177" s="29">
        <v>1176</v>
      </c>
      <c r="B1177" s="26">
        <v>-80.476500000000001</v>
      </c>
      <c r="C1177" s="26">
        <v>25.010666666666665</v>
      </c>
      <c r="D1177" s="116" t="s">
        <v>11</v>
      </c>
      <c r="E1177" s="30" t="s">
        <v>129</v>
      </c>
      <c r="F1177" s="31">
        <v>36753</v>
      </c>
      <c r="G1177" s="62">
        <v>0.58888888888888891</v>
      </c>
      <c r="H1177" s="63">
        <v>30.677</v>
      </c>
      <c r="I1177" s="63">
        <v>36.480499999999999</v>
      </c>
      <c r="J1177" s="76"/>
      <c r="K1177" s="76"/>
    </row>
    <row r="1178" spans="1:17" ht="14" customHeight="1">
      <c r="A1178" s="29">
        <v>1177</v>
      </c>
      <c r="B1178" s="26">
        <v>-80.461166666666671</v>
      </c>
      <c r="C1178" s="26">
        <v>24.996500000000001</v>
      </c>
      <c r="D1178" s="116" t="s">
        <v>12</v>
      </c>
      <c r="E1178" s="30" t="s">
        <v>129</v>
      </c>
      <c r="F1178" s="31">
        <v>36753</v>
      </c>
      <c r="G1178" s="62">
        <v>0.6020833333333333</v>
      </c>
      <c r="H1178" s="63">
        <v>30.626999999999999</v>
      </c>
      <c r="I1178" s="63">
        <v>36.465499999999999</v>
      </c>
      <c r="J1178" s="76"/>
      <c r="K1178" s="76"/>
      <c r="P1178" s="32"/>
    </row>
    <row r="1179" spans="1:17" ht="14" customHeight="1">
      <c r="A1179" s="29">
        <v>1178</v>
      </c>
      <c r="B1179" s="26">
        <v>-80.444333333333333</v>
      </c>
      <c r="C1179" s="26">
        <v>24.980833333333333</v>
      </c>
      <c r="D1179" s="116" t="s">
        <v>13</v>
      </c>
      <c r="E1179" s="30" t="s">
        <v>129</v>
      </c>
      <c r="F1179" s="31">
        <v>36753</v>
      </c>
      <c r="G1179" s="62">
        <v>0.61458333333333337</v>
      </c>
      <c r="H1179" s="63">
        <v>30.257000000000001</v>
      </c>
      <c r="I1179" s="63">
        <v>36.4315</v>
      </c>
      <c r="J1179" s="76"/>
      <c r="K1179" s="76"/>
      <c r="P1179" s="32"/>
    </row>
    <row r="1180" spans="1:17" ht="14" customHeight="1">
      <c r="A1180" s="29">
        <v>1179</v>
      </c>
      <c r="B1180" s="26">
        <v>-80.427166666666665</v>
      </c>
      <c r="C1180" s="26">
        <v>24.965499999999999</v>
      </c>
      <c r="D1180" s="116" t="s">
        <v>14</v>
      </c>
      <c r="E1180" s="30" t="s">
        <v>129</v>
      </c>
      <c r="F1180" s="31">
        <v>36753</v>
      </c>
      <c r="G1180" s="62">
        <v>0.62708333333333333</v>
      </c>
      <c r="H1180" s="63">
        <v>30.266999999999999</v>
      </c>
      <c r="I1180" s="63">
        <v>36.528999999999996</v>
      </c>
      <c r="J1180" s="76"/>
      <c r="K1180" s="76"/>
      <c r="P1180" s="32"/>
    </row>
    <row r="1181" spans="1:17" ht="14" customHeight="1">
      <c r="A1181" s="29">
        <v>1180</v>
      </c>
      <c r="B1181" s="26">
        <v>-80.285833333333329</v>
      </c>
      <c r="C1181" s="26">
        <v>25.049499999999998</v>
      </c>
      <c r="D1181" s="116">
        <v>6.5</v>
      </c>
      <c r="E1181" s="30" t="s">
        <v>129</v>
      </c>
      <c r="F1181" s="31">
        <v>36753</v>
      </c>
      <c r="G1181" s="62">
        <v>0.67222222222222217</v>
      </c>
      <c r="H1181" s="63">
        <v>30.187000000000001</v>
      </c>
      <c r="I1181" s="63">
        <v>36.398499999999999</v>
      </c>
      <c r="J1181" s="76">
        <v>0.32200000000000001</v>
      </c>
      <c r="K1181" s="76">
        <v>0.13345749999999995</v>
      </c>
      <c r="M1181" s="27">
        <v>9.5000000000000001E-2</v>
      </c>
      <c r="N1181" s="34">
        <v>0</v>
      </c>
      <c r="Q1181" s="34">
        <v>0</v>
      </c>
    </row>
    <row r="1182" spans="1:17" ht="14" customHeight="1">
      <c r="A1182" s="29">
        <v>1181</v>
      </c>
      <c r="B1182" s="26">
        <v>-80.31583333333333</v>
      </c>
      <c r="C1182" s="26">
        <v>25.066666666666666</v>
      </c>
      <c r="D1182" s="116">
        <v>6</v>
      </c>
      <c r="E1182" s="30" t="s">
        <v>129</v>
      </c>
      <c r="F1182" s="31">
        <v>36753</v>
      </c>
      <c r="G1182" s="62">
        <v>0.68888888888888899</v>
      </c>
      <c r="H1182" s="63">
        <v>30.167000000000002</v>
      </c>
      <c r="I1182" s="63">
        <v>36.457500000000003</v>
      </c>
      <c r="J1182" s="76">
        <v>8.2500000000000004E-2</v>
      </c>
      <c r="K1182" s="76">
        <v>2.530000000000001E-2</v>
      </c>
      <c r="M1182" s="27">
        <v>0.113</v>
      </c>
      <c r="N1182" s="34">
        <v>0</v>
      </c>
      <c r="Q1182" s="34">
        <v>0</v>
      </c>
    </row>
    <row r="1183" spans="1:17" ht="14" customHeight="1">
      <c r="A1183" s="29">
        <v>1182</v>
      </c>
      <c r="B1183" s="26">
        <v>-80.333166666666671</v>
      </c>
      <c r="C1183" s="26">
        <v>25.080333333333332</v>
      </c>
      <c r="D1183" s="116">
        <v>5.5</v>
      </c>
      <c r="E1183" s="30" t="s">
        <v>129</v>
      </c>
      <c r="F1183" s="31">
        <v>36753</v>
      </c>
      <c r="G1183" s="62">
        <v>0.70138888888888884</v>
      </c>
      <c r="H1183" s="63">
        <v>30.312999999999999</v>
      </c>
      <c r="I1183" s="63">
        <v>36.432499999999997</v>
      </c>
      <c r="J1183" s="76">
        <v>0.3105</v>
      </c>
      <c r="K1183" s="76">
        <v>6.8194999999999922E-2</v>
      </c>
      <c r="M1183" s="27">
        <v>0.13600000000000001</v>
      </c>
      <c r="N1183" s="34">
        <v>0</v>
      </c>
      <c r="Q1183" s="34">
        <v>0</v>
      </c>
    </row>
    <row r="1184" spans="1:17" ht="14" customHeight="1">
      <c r="A1184" s="29">
        <v>1183</v>
      </c>
      <c r="B1184" s="26">
        <v>-80.354833333333332</v>
      </c>
      <c r="C1184" s="26">
        <v>25.093</v>
      </c>
      <c r="D1184" s="116">
        <v>5</v>
      </c>
      <c r="E1184" s="30" t="s">
        <v>129</v>
      </c>
      <c r="F1184" s="31">
        <v>36753</v>
      </c>
      <c r="G1184" s="62">
        <v>0.71736111111111101</v>
      </c>
      <c r="H1184" s="63">
        <v>31.173999999999999</v>
      </c>
      <c r="I1184" s="63">
        <v>36.53</v>
      </c>
      <c r="J1184" s="76">
        <v>0.23575000000000002</v>
      </c>
      <c r="K1184" s="76">
        <v>9.1769999999999963E-2</v>
      </c>
      <c r="M1184" s="27">
        <v>9.9000000000000005E-2</v>
      </c>
      <c r="N1184" s="34">
        <v>0</v>
      </c>
      <c r="Q1184" s="34">
        <v>0</v>
      </c>
    </row>
    <row r="1185" spans="1:17" ht="14" customHeight="1">
      <c r="A1185" s="29">
        <v>1184</v>
      </c>
      <c r="B1185" s="26">
        <v>-80.380499999999998</v>
      </c>
      <c r="C1185" s="26">
        <v>25.108833333333333</v>
      </c>
      <c r="D1185" s="116">
        <v>4</v>
      </c>
      <c r="E1185" s="30" t="s">
        <v>129</v>
      </c>
      <c r="F1185" s="31">
        <v>36753</v>
      </c>
      <c r="G1185" s="62">
        <v>0.73055555555555562</v>
      </c>
      <c r="H1185" s="63">
        <v>31.417999999999999</v>
      </c>
      <c r="I1185" s="63">
        <v>36.888999999999996</v>
      </c>
      <c r="J1185" s="76">
        <v>0.202125</v>
      </c>
      <c r="K1185" s="76">
        <v>3.1075000000000033E-2</v>
      </c>
      <c r="M1185" s="27">
        <v>0.105</v>
      </c>
      <c r="N1185" s="34">
        <v>6.9000000000000006E-2</v>
      </c>
      <c r="Q1185" s="34">
        <v>0</v>
      </c>
    </row>
    <row r="1186" spans="1:17" ht="14" customHeight="1">
      <c r="A1186" s="29">
        <v>1185</v>
      </c>
      <c r="B1186" s="26">
        <v>-80.335833333333326</v>
      </c>
      <c r="C1186" s="26">
        <v>25.179166666666667</v>
      </c>
      <c r="D1186" s="116" t="s">
        <v>7</v>
      </c>
      <c r="E1186" s="30" t="s">
        <v>129</v>
      </c>
      <c r="F1186" s="31">
        <v>36753</v>
      </c>
      <c r="G1186" s="62">
        <v>0.75763888888888886</v>
      </c>
      <c r="H1186" s="63">
        <v>31.597000000000001</v>
      </c>
      <c r="I1186" s="63">
        <v>37.052500000000002</v>
      </c>
      <c r="J1186" s="76">
        <v>0.26450000000000001</v>
      </c>
      <c r="K1186" s="76">
        <v>0.14489999999999995</v>
      </c>
      <c r="M1186" s="27">
        <v>6.8000000000000005E-2</v>
      </c>
      <c r="N1186" s="34">
        <v>6.2E-2</v>
      </c>
      <c r="Q1186" s="34">
        <v>0</v>
      </c>
    </row>
    <row r="1187" spans="1:17" ht="14" customHeight="1">
      <c r="A1187" s="29">
        <v>1186</v>
      </c>
      <c r="B1187" s="26">
        <v>-80.305166666666665</v>
      </c>
      <c r="C1187" s="26">
        <v>25.1615</v>
      </c>
      <c r="D1187" s="116" t="s">
        <v>8</v>
      </c>
      <c r="E1187" s="30" t="s">
        <v>129</v>
      </c>
      <c r="F1187" s="31">
        <v>36753</v>
      </c>
      <c r="G1187" s="62">
        <v>0.7729166666666667</v>
      </c>
      <c r="H1187" s="63">
        <v>31.487000000000002</v>
      </c>
      <c r="I1187" s="63">
        <v>36.615499999999997</v>
      </c>
      <c r="J1187" s="76">
        <v>0.36225000000000002</v>
      </c>
      <c r="K1187" s="76">
        <v>7.2737499999999955E-2</v>
      </c>
      <c r="M1187" s="27">
        <v>9.8000000000000004E-2</v>
      </c>
      <c r="N1187" s="34">
        <v>0</v>
      </c>
      <c r="Q1187" s="34">
        <v>0</v>
      </c>
    </row>
    <row r="1188" spans="1:17" ht="14" customHeight="1">
      <c r="A1188" s="29">
        <v>1187</v>
      </c>
      <c r="B1188" s="26">
        <v>-80.283500000000004</v>
      </c>
      <c r="C1188" s="26">
        <v>25.147166666666667</v>
      </c>
      <c r="D1188" s="116" t="s">
        <v>9</v>
      </c>
      <c r="E1188" s="30" t="s">
        <v>129</v>
      </c>
      <c r="F1188" s="31">
        <v>36753</v>
      </c>
      <c r="G1188" s="62">
        <v>0.78611111111111109</v>
      </c>
      <c r="H1188" s="63">
        <v>30.536999999999999</v>
      </c>
      <c r="I1188" s="63">
        <v>36.488500000000002</v>
      </c>
      <c r="J1188" s="76">
        <v>0.16775000000000001</v>
      </c>
      <c r="K1188" s="76">
        <v>5.8850000000000013E-2</v>
      </c>
      <c r="M1188" s="27">
        <v>0.114</v>
      </c>
      <c r="N1188" s="34">
        <v>4.1000000000000002E-2</v>
      </c>
      <c r="Q1188" s="34">
        <v>0</v>
      </c>
    </row>
    <row r="1189" spans="1:17" ht="14" customHeight="1">
      <c r="A1189" s="29">
        <v>1188</v>
      </c>
      <c r="B1189" s="26">
        <v>-80.256666666666661</v>
      </c>
      <c r="C1189" s="26">
        <v>25.135833333333334</v>
      </c>
      <c r="D1189" s="116" t="s">
        <v>10</v>
      </c>
      <c r="E1189" s="30" t="s">
        <v>129</v>
      </c>
      <c r="F1189" s="31">
        <v>36753</v>
      </c>
      <c r="G1189" s="62">
        <v>0.7993055555555556</v>
      </c>
      <c r="H1189" s="63">
        <v>30.317</v>
      </c>
      <c r="I1189" s="63">
        <v>36.397500000000001</v>
      </c>
      <c r="J1189" s="76">
        <v>9.6250000000000002E-2</v>
      </c>
      <c r="K1189" s="76">
        <v>2.0350000000000017E-2</v>
      </c>
      <c r="M1189" s="27">
        <v>0.14699999999999999</v>
      </c>
      <c r="N1189" s="34">
        <v>0</v>
      </c>
      <c r="Q1189" s="34">
        <v>0</v>
      </c>
    </row>
    <row r="1190" spans="1:17" ht="14" customHeight="1">
      <c r="A1190" s="29">
        <v>1189</v>
      </c>
      <c r="B1190" s="26">
        <v>-80.083666666666673</v>
      </c>
      <c r="C1190" s="26">
        <v>25.641666666666666</v>
      </c>
      <c r="D1190" s="116">
        <v>3</v>
      </c>
      <c r="E1190" s="30" t="s">
        <v>129</v>
      </c>
      <c r="F1190" s="31">
        <v>36753</v>
      </c>
      <c r="G1190" s="62">
        <v>0.92361111111111116</v>
      </c>
      <c r="H1190" s="63">
        <v>30.177</v>
      </c>
      <c r="I1190" s="63">
        <v>36.628999999999998</v>
      </c>
      <c r="J1190" s="76">
        <v>0.47150000000000003</v>
      </c>
      <c r="K1190" s="76">
        <v>0.11189499999999997</v>
      </c>
      <c r="M1190" s="27">
        <v>0.13800000000000001</v>
      </c>
      <c r="N1190" s="34">
        <v>2.1000000000000001E-2</v>
      </c>
      <c r="Q1190" s="34">
        <v>0</v>
      </c>
    </row>
    <row r="1191" spans="1:17" ht="14" customHeight="1">
      <c r="A1191" s="29">
        <v>1190</v>
      </c>
      <c r="B1191" s="26">
        <v>-80.106166666666667</v>
      </c>
      <c r="C1191" s="26">
        <v>25.644666666666666</v>
      </c>
      <c r="D1191" s="116">
        <v>2</v>
      </c>
      <c r="E1191" s="30" t="s">
        <v>129</v>
      </c>
      <c r="F1191" s="31">
        <v>36753</v>
      </c>
      <c r="G1191" s="62">
        <v>0.93611111111111101</v>
      </c>
      <c r="H1191" s="63">
        <v>30.651</v>
      </c>
      <c r="I1191" s="63">
        <v>36.896999999999998</v>
      </c>
      <c r="J1191" s="76"/>
      <c r="K1191" s="76"/>
    </row>
    <row r="1192" spans="1:17" ht="14" customHeight="1">
      <c r="A1192" s="29">
        <v>1191</v>
      </c>
      <c r="B1192" s="26">
        <v>-80.12833333333333</v>
      </c>
      <c r="C1192" s="26">
        <v>25.645166666666668</v>
      </c>
      <c r="D1192" s="116">
        <v>1</v>
      </c>
      <c r="E1192" s="30" t="s">
        <v>129</v>
      </c>
      <c r="F1192" s="31">
        <v>36753</v>
      </c>
      <c r="G1192" s="62">
        <v>0.94652777777777775</v>
      </c>
      <c r="H1192" s="63">
        <v>30.73</v>
      </c>
      <c r="I1192" s="63">
        <v>36.415499999999994</v>
      </c>
      <c r="J1192" s="76">
        <v>0.63249999999999995</v>
      </c>
      <c r="K1192" s="76">
        <v>0.2067699999999999</v>
      </c>
      <c r="M1192" s="27">
        <v>0.14599999999999999</v>
      </c>
      <c r="N1192" s="34">
        <v>0.44600000000000001</v>
      </c>
      <c r="Q1192" s="34">
        <v>1.284</v>
      </c>
    </row>
    <row r="1193" spans="1:17" ht="14" customHeight="1">
      <c r="A1193" s="29">
        <v>1192</v>
      </c>
      <c r="B1193" s="26">
        <v>-80.963999999999999</v>
      </c>
      <c r="C1193" s="26">
        <v>24.930666666666667</v>
      </c>
      <c r="D1193" s="116">
        <v>71</v>
      </c>
      <c r="E1193" s="30" t="s">
        <v>129</v>
      </c>
      <c r="F1193" s="31">
        <v>36814</v>
      </c>
      <c r="G1193" s="62">
        <v>0.93333333333333324</v>
      </c>
      <c r="H1193" s="63">
        <v>24.864000000000001</v>
      </c>
      <c r="I1193" s="63">
        <v>38.494500000000002</v>
      </c>
      <c r="J1193" s="76">
        <v>2.31</v>
      </c>
      <c r="K1193" s="76">
        <v>1.1147499999999999</v>
      </c>
      <c r="M1193" s="27">
        <v>3.1E-2</v>
      </c>
      <c r="N1193" s="34">
        <v>0.248</v>
      </c>
      <c r="Q1193" s="34">
        <v>15.79</v>
      </c>
    </row>
    <row r="1194" spans="1:17" ht="14" customHeight="1">
      <c r="A1194" s="29">
        <v>1193</v>
      </c>
      <c r="B1194" s="26">
        <v>-81.020499999999998</v>
      </c>
      <c r="C1194" s="26">
        <v>24.930166666666668</v>
      </c>
      <c r="D1194" s="116">
        <v>70</v>
      </c>
      <c r="E1194" s="30" t="s">
        <v>129</v>
      </c>
      <c r="F1194" s="31">
        <v>36814</v>
      </c>
      <c r="G1194" s="62">
        <v>0.95625000000000004</v>
      </c>
      <c r="H1194" s="63">
        <v>24.873999999999999</v>
      </c>
      <c r="I1194" s="63">
        <v>37.542000000000002</v>
      </c>
      <c r="J1194" s="76">
        <v>6.5122499999999999</v>
      </c>
      <c r="K1194" s="76">
        <v>0.95284500000000039</v>
      </c>
      <c r="M1194" s="27">
        <v>1.4999999999999999E-2</v>
      </c>
      <c r="N1194" s="34">
        <v>2.1999999999999999E-2</v>
      </c>
      <c r="Q1194" s="34">
        <v>1.147</v>
      </c>
    </row>
    <row r="1195" spans="1:17" ht="14" customHeight="1">
      <c r="A1195" s="29">
        <v>1194</v>
      </c>
      <c r="B1195" s="26">
        <v>-81.096166666666662</v>
      </c>
      <c r="C1195" s="26">
        <v>24.93</v>
      </c>
      <c r="D1195" s="116">
        <v>69</v>
      </c>
      <c r="E1195" s="30" t="s">
        <v>129</v>
      </c>
      <c r="F1195" s="31">
        <v>36814</v>
      </c>
      <c r="G1195" s="62">
        <v>0.98819444444444438</v>
      </c>
      <c r="H1195" s="63">
        <v>24.884</v>
      </c>
      <c r="I1195" s="63">
        <v>37.276499999999999</v>
      </c>
      <c r="J1195" s="76">
        <v>3.8845000000000001</v>
      </c>
      <c r="K1195" s="76">
        <v>1.4281250000000001</v>
      </c>
      <c r="M1195" s="27">
        <v>1.4999999999999999E-2</v>
      </c>
      <c r="N1195" s="34">
        <v>0</v>
      </c>
      <c r="Q1195" s="34">
        <v>0.55900000000000005</v>
      </c>
    </row>
    <row r="1196" spans="1:17" ht="14" customHeight="1">
      <c r="A1196" s="29">
        <v>1195</v>
      </c>
      <c r="B1196" s="26">
        <v>-81.166333333333327</v>
      </c>
      <c r="C1196" s="26">
        <v>24.93</v>
      </c>
      <c r="D1196" s="116">
        <v>68</v>
      </c>
      <c r="E1196" s="30" t="s">
        <v>129</v>
      </c>
      <c r="F1196" s="31">
        <v>36815</v>
      </c>
      <c r="G1196" s="62">
        <v>1.1805555555555555E-2</v>
      </c>
      <c r="H1196" s="63">
        <v>24.834</v>
      </c>
      <c r="I1196" s="63">
        <v>36.563500000000005</v>
      </c>
      <c r="J1196" s="76">
        <v>1.4350000000000001</v>
      </c>
      <c r="K1196" s="76">
        <v>0.44362499999999988</v>
      </c>
      <c r="M1196" s="27">
        <v>0.01</v>
      </c>
      <c r="N1196" s="34">
        <v>0</v>
      </c>
      <c r="Q1196" s="34">
        <v>0</v>
      </c>
    </row>
    <row r="1197" spans="1:17" ht="14" customHeight="1">
      <c r="A1197" s="29">
        <v>1196</v>
      </c>
      <c r="B1197" s="26">
        <v>-81.126833333333337</v>
      </c>
      <c r="C1197" s="26">
        <v>25.030166666666666</v>
      </c>
      <c r="D1197" s="116">
        <v>67</v>
      </c>
      <c r="E1197" s="30" t="s">
        <v>129</v>
      </c>
      <c r="F1197" s="31">
        <v>36815</v>
      </c>
      <c r="G1197" s="62">
        <v>0.46180555555555558</v>
      </c>
      <c r="H1197" s="63">
        <v>24.494</v>
      </c>
      <c r="I1197" s="63">
        <v>33.204500000000003</v>
      </c>
      <c r="J1197" s="76">
        <v>1.5925</v>
      </c>
      <c r="K1197" s="76">
        <v>1.3002499999999997</v>
      </c>
      <c r="M1197" s="27">
        <v>3.1E-2</v>
      </c>
      <c r="N1197" s="34">
        <v>0.997</v>
      </c>
      <c r="Q1197" s="34">
        <v>15.295999999999999</v>
      </c>
    </row>
    <row r="1198" spans="1:17" ht="14" customHeight="1">
      <c r="A1198" s="29">
        <v>1197</v>
      </c>
      <c r="B1198" s="26">
        <v>-81.107833333333332</v>
      </c>
      <c r="C1198" s="26">
        <v>25.068999999999999</v>
      </c>
      <c r="D1198" s="116">
        <v>66</v>
      </c>
      <c r="E1198" s="30" t="s">
        <v>129</v>
      </c>
      <c r="F1198" s="31">
        <v>36815</v>
      </c>
      <c r="G1198" s="62">
        <v>0.48541666666666666</v>
      </c>
      <c r="H1198" s="63">
        <v>24.193999999999999</v>
      </c>
      <c r="I1198" s="63">
        <v>31.716999999999999</v>
      </c>
      <c r="J1198" s="76">
        <v>2.742</v>
      </c>
      <c r="K1198" s="76">
        <v>1.7206050000000004</v>
      </c>
      <c r="M1198" s="27">
        <v>3.1E-2</v>
      </c>
      <c r="N1198" s="34">
        <v>1.5660000000000001</v>
      </c>
      <c r="Q1198" s="34">
        <v>25.106000000000002</v>
      </c>
    </row>
    <row r="1199" spans="1:17" ht="14" customHeight="1">
      <c r="A1199" s="29">
        <v>1198</v>
      </c>
      <c r="B1199" s="26">
        <v>-81.093500000000006</v>
      </c>
      <c r="C1199" s="26">
        <v>25.102</v>
      </c>
      <c r="D1199" s="116">
        <v>65</v>
      </c>
      <c r="E1199" s="30" t="s">
        <v>129</v>
      </c>
      <c r="F1199" s="31">
        <v>36815</v>
      </c>
      <c r="G1199" s="62">
        <v>0.5083333333333333</v>
      </c>
      <c r="H1199" s="63">
        <v>24.173999999999999</v>
      </c>
      <c r="I1199" s="63">
        <v>31.734999999999999</v>
      </c>
      <c r="J1199" s="76">
        <v>6.5122499999999999</v>
      </c>
      <c r="K1199" s="76">
        <v>5.4942824999999988</v>
      </c>
      <c r="M1199" s="27">
        <v>3.1E-2</v>
      </c>
      <c r="N1199" s="34">
        <v>0.46300000000000002</v>
      </c>
      <c r="Q1199" s="34">
        <v>12.65</v>
      </c>
    </row>
    <row r="1200" spans="1:17" ht="14" customHeight="1">
      <c r="A1200" s="29">
        <v>1199</v>
      </c>
      <c r="B1200" s="26">
        <v>-81.158833333333334</v>
      </c>
      <c r="C1200" s="26">
        <v>25.166666666666668</v>
      </c>
      <c r="D1200" s="116">
        <v>64</v>
      </c>
      <c r="E1200" s="30" t="s">
        <v>129</v>
      </c>
      <c r="F1200" s="31">
        <v>36815</v>
      </c>
      <c r="G1200" s="62">
        <v>0.54583333333333328</v>
      </c>
      <c r="H1200" s="63">
        <v>24.013999999999999</v>
      </c>
      <c r="I1200" s="63">
        <v>30.822500000000002</v>
      </c>
      <c r="J1200" s="76">
        <v>4.398625</v>
      </c>
      <c r="K1200" s="76">
        <v>2.2421562499999994</v>
      </c>
      <c r="M1200" s="27">
        <v>5.0999999999999997E-2</v>
      </c>
      <c r="N1200" s="34">
        <v>0.45700000000000002</v>
      </c>
      <c r="Q1200" s="34">
        <v>12.544</v>
      </c>
    </row>
    <row r="1201" spans="1:17" ht="14" customHeight="1">
      <c r="A1201" s="29">
        <v>1200</v>
      </c>
      <c r="B1201" s="26">
        <v>-81.200666666666663</v>
      </c>
      <c r="C1201" s="26">
        <v>25.166333333333334</v>
      </c>
      <c r="D1201" s="116">
        <v>63</v>
      </c>
      <c r="E1201" s="30" t="s">
        <v>129</v>
      </c>
      <c r="F1201" s="31">
        <v>36815</v>
      </c>
      <c r="G1201" s="62">
        <v>0.5756944444444444</v>
      </c>
      <c r="H1201" s="63">
        <v>23.754000000000001</v>
      </c>
      <c r="I1201" s="63">
        <v>29.790500000000002</v>
      </c>
      <c r="J1201" s="76">
        <v>11.539250000000001</v>
      </c>
      <c r="K1201" s="76">
        <v>3.1235950000000008</v>
      </c>
      <c r="M1201" s="27">
        <v>6.2E-2</v>
      </c>
      <c r="N1201" s="34">
        <v>0.10299999999999999</v>
      </c>
      <c r="Q1201" s="34">
        <v>14.132</v>
      </c>
    </row>
    <row r="1202" spans="1:17" ht="14" customHeight="1">
      <c r="A1202" s="29">
        <v>1201</v>
      </c>
      <c r="B1202" s="26">
        <v>-81.236500000000007</v>
      </c>
      <c r="C1202" s="26">
        <v>25.166333333333334</v>
      </c>
      <c r="D1202" s="116">
        <v>62</v>
      </c>
      <c r="E1202" s="30" t="s">
        <v>129</v>
      </c>
      <c r="F1202" s="31">
        <v>36815</v>
      </c>
      <c r="G1202" s="62">
        <v>0.59305555555555556</v>
      </c>
      <c r="H1202" s="63">
        <v>23.873999999999999</v>
      </c>
      <c r="I1202" s="63">
        <v>30.872999999999998</v>
      </c>
      <c r="J1202" s="76">
        <v>16.794750000000001</v>
      </c>
      <c r="K1202" s="76">
        <v>6.1557899999999997</v>
      </c>
      <c r="M1202" s="27">
        <v>3.5999999999999997E-2</v>
      </c>
      <c r="N1202" s="34">
        <v>4.0000000000000001E-3</v>
      </c>
      <c r="Q1202" s="34">
        <v>6.3689999999999998</v>
      </c>
    </row>
    <row r="1203" spans="1:17" ht="14" customHeight="1">
      <c r="A1203" s="29">
        <v>1202</v>
      </c>
      <c r="B1203" s="26">
        <v>-81.275333333333336</v>
      </c>
      <c r="C1203" s="26">
        <v>25.166666666666668</v>
      </c>
      <c r="D1203" s="116">
        <v>61</v>
      </c>
      <c r="E1203" s="30" t="s">
        <v>129</v>
      </c>
      <c r="F1203" s="31">
        <v>36815</v>
      </c>
      <c r="G1203" s="62">
        <v>0.60833333333333328</v>
      </c>
      <c r="H1203" s="63">
        <v>24.294</v>
      </c>
      <c r="I1203" s="63">
        <v>32.345500000000001</v>
      </c>
      <c r="J1203" s="76">
        <v>6.7978750000000012</v>
      </c>
      <c r="K1203" s="76">
        <v>2.0742087499999986</v>
      </c>
      <c r="M1203" s="27">
        <v>3.1E-2</v>
      </c>
      <c r="N1203" s="34">
        <v>0</v>
      </c>
      <c r="Q1203" s="34">
        <v>4.4989999999999997</v>
      </c>
    </row>
    <row r="1204" spans="1:17" ht="14" customHeight="1">
      <c r="A1204" s="29">
        <v>1203</v>
      </c>
      <c r="B1204" s="26">
        <v>-81.335999999999999</v>
      </c>
      <c r="C1204" s="26">
        <v>25.166833333333333</v>
      </c>
      <c r="D1204" s="116">
        <v>60</v>
      </c>
      <c r="E1204" s="30" t="s">
        <v>129</v>
      </c>
      <c r="F1204" s="31">
        <v>36815</v>
      </c>
      <c r="G1204" s="62">
        <v>0.62708333333333333</v>
      </c>
      <c r="H1204" s="63">
        <v>24.224</v>
      </c>
      <c r="I1204" s="63">
        <v>33.877499999999998</v>
      </c>
      <c r="J1204" s="76">
        <v>4.7985000000000007</v>
      </c>
      <c r="K1204" s="76">
        <v>1.6297762499999993</v>
      </c>
      <c r="M1204" s="27">
        <v>2.5999999999999999E-2</v>
      </c>
      <c r="N1204" s="34">
        <v>0</v>
      </c>
      <c r="Q1204" s="34">
        <v>4.2519999999999998</v>
      </c>
    </row>
    <row r="1205" spans="1:17" ht="14" customHeight="1">
      <c r="A1205" s="29">
        <v>1204</v>
      </c>
      <c r="B1205" s="26">
        <v>-81.489999999999995</v>
      </c>
      <c r="C1205" s="26">
        <v>25.166499999999999</v>
      </c>
      <c r="D1205" s="116">
        <v>59</v>
      </c>
      <c r="E1205" s="30" t="s">
        <v>129</v>
      </c>
      <c r="F1205" s="31">
        <v>36815</v>
      </c>
      <c r="G1205" s="62">
        <v>0.70763888888888893</v>
      </c>
      <c r="H1205" s="63">
        <v>25.074999999999999</v>
      </c>
      <c r="I1205" s="63">
        <v>36.415500000000002</v>
      </c>
      <c r="J1205" s="76">
        <v>1.3125</v>
      </c>
      <c r="K1205" s="76">
        <v>0.91524999999999967</v>
      </c>
      <c r="M1205" s="27">
        <v>2.5999999999999999E-2</v>
      </c>
      <c r="N1205" s="34">
        <v>0.13</v>
      </c>
      <c r="Q1205" s="34">
        <v>4.2169999999999996</v>
      </c>
    </row>
    <row r="1206" spans="1:17" ht="14" customHeight="1">
      <c r="A1206" s="29">
        <v>1205</v>
      </c>
      <c r="B1206" s="26">
        <v>-81.653166666666664</v>
      </c>
      <c r="C1206" s="26">
        <v>25.166666666666668</v>
      </c>
      <c r="D1206" s="116">
        <v>58</v>
      </c>
      <c r="E1206" s="30" t="s">
        <v>129</v>
      </c>
      <c r="F1206" s="31">
        <v>36815</v>
      </c>
      <c r="G1206" s="62">
        <v>0.75694444444444453</v>
      </c>
      <c r="H1206" s="63">
        <v>25.834</v>
      </c>
      <c r="I1206" s="63">
        <v>36.893500000000003</v>
      </c>
      <c r="J1206" s="76">
        <v>0.91</v>
      </c>
      <c r="K1206" s="76">
        <v>0.48649999999999993</v>
      </c>
      <c r="M1206" s="27">
        <v>2.1000000000000001E-2</v>
      </c>
      <c r="N1206" s="34">
        <v>0</v>
      </c>
      <c r="Q1206" s="34">
        <v>0</v>
      </c>
    </row>
    <row r="1207" spans="1:17" ht="14" customHeight="1">
      <c r="A1207" s="29">
        <v>1206</v>
      </c>
      <c r="B1207" s="26">
        <v>-81.264833333333328</v>
      </c>
      <c r="C1207" s="26">
        <v>25.350666666666665</v>
      </c>
      <c r="D1207" s="116">
        <v>57</v>
      </c>
      <c r="E1207" s="30" t="s">
        <v>129</v>
      </c>
      <c r="F1207" s="31">
        <v>36815</v>
      </c>
      <c r="G1207" s="62">
        <v>0.93263888888888891</v>
      </c>
      <c r="H1207" s="63">
        <v>24.494</v>
      </c>
      <c r="I1207" s="63">
        <v>34.513500000000001</v>
      </c>
      <c r="J1207" s="76">
        <v>1.5575000000000001</v>
      </c>
      <c r="K1207" s="76">
        <v>0.72012499999999968</v>
      </c>
      <c r="M1207" s="27">
        <v>2.1000000000000001E-2</v>
      </c>
      <c r="N1207" s="34">
        <v>0</v>
      </c>
      <c r="Q1207" s="34">
        <v>17.167000000000002</v>
      </c>
    </row>
    <row r="1208" spans="1:17" ht="14" customHeight="1">
      <c r="A1208" s="29">
        <v>1207</v>
      </c>
      <c r="B1208" s="26">
        <v>-81.226833333333332</v>
      </c>
      <c r="C1208" s="26">
        <v>25.349333333333334</v>
      </c>
      <c r="D1208" s="116">
        <v>56</v>
      </c>
      <c r="E1208" s="30" t="s">
        <v>129</v>
      </c>
      <c r="F1208" s="31">
        <v>36815</v>
      </c>
      <c r="G1208" s="62">
        <v>0.94791666666666663</v>
      </c>
      <c r="H1208" s="63">
        <v>24.494</v>
      </c>
      <c r="I1208" s="63">
        <v>33.525500000000001</v>
      </c>
      <c r="J1208" s="76">
        <v>1.5575000000000001</v>
      </c>
      <c r="K1208" s="76">
        <v>0.62037499999999979</v>
      </c>
      <c r="M1208" s="27">
        <v>2.1000000000000001E-2</v>
      </c>
      <c r="N1208" s="34">
        <v>0</v>
      </c>
      <c r="Q1208" s="34">
        <v>16.001999999999999</v>
      </c>
    </row>
    <row r="1209" spans="1:17" ht="14" customHeight="1">
      <c r="A1209" s="29">
        <v>1208</v>
      </c>
      <c r="B1209" s="26">
        <v>-81.19316666666667</v>
      </c>
      <c r="C1209" s="26">
        <v>25.349666666666668</v>
      </c>
      <c r="D1209" s="116">
        <v>55</v>
      </c>
      <c r="E1209" s="30" t="s">
        <v>129</v>
      </c>
      <c r="F1209" s="31">
        <v>36815</v>
      </c>
      <c r="G1209" s="62">
        <v>0.96527777777777779</v>
      </c>
      <c r="H1209" s="63">
        <v>24.494</v>
      </c>
      <c r="I1209" s="63">
        <v>32.429500000000004</v>
      </c>
      <c r="J1209" s="76">
        <v>2.1349999999999998</v>
      </c>
      <c r="K1209" s="76">
        <v>0.80762499999999959</v>
      </c>
      <c r="M1209" s="27">
        <v>5.6000000000000001E-2</v>
      </c>
      <c r="N1209" s="34">
        <v>3.0000000000000001E-3</v>
      </c>
      <c r="Q1209" s="34">
        <v>8.6270000000000007</v>
      </c>
    </row>
    <row r="1210" spans="1:17" ht="14" customHeight="1">
      <c r="A1210" s="29">
        <v>1209</v>
      </c>
      <c r="B1210" s="26">
        <v>-81.153999999999996</v>
      </c>
      <c r="C1210" s="26">
        <v>25.3445</v>
      </c>
      <c r="D1210" s="116">
        <v>54</v>
      </c>
      <c r="E1210" s="30" t="s">
        <v>129</v>
      </c>
      <c r="F1210" s="31">
        <v>36815</v>
      </c>
      <c r="G1210" s="62">
        <v>0.98958333333333337</v>
      </c>
      <c r="H1210" s="63">
        <v>24.594000000000001</v>
      </c>
      <c r="I1210" s="63">
        <v>28.030999999999999</v>
      </c>
      <c r="J1210" s="76">
        <v>5.5982500000000002</v>
      </c>
      <c r="K1210" s="76">
        <v>2.1050562499999996</v>
      </c>
      <c r="M1210" s="27">
        <v>5.6000000000000001E-2</v>
      </c>
      <c r="N1210" s="34">
        <v>6.0999999999999999E-2</v>
      </c>
      <c r="Q1210" s="34">
        <v>15.507999999999999</v>
      </c>
    </row>
    <row r="1211" spans="1:17" ht="14" customHeight="1">
      <c r="A1211" s="29">
        <v>1210</v>
      </c>
      <c r="B1211" s="26">
        <v>-81.224999999999994</v>
      </c>
      <c r="C1211" s="26">
        <v>25.452999999999999</v>
      </c>
      <c r="D1211" s="116">
        <v>53</v>
      </c>
      <c r="E1211" s="30" t="s">
        <v>129</v>
      </c>
      <c r="F1211" s="31">
        <v>36816</v>
      </c>
      <c r="G1211" s="62">
        <v>0.47083333333333338</v>
      </c>
      <c r="H1211" s="63">
        <v>23.873999999999999</v>
      </c>
      <c r="I1211" s="63">
        <v>32.131</v>
      </c>
      <c r="J1211" s="76">
        <v>1.6975</v>
      </c>
      <c r="K1211" s="76">
        <v>0.99574999999999958</v>
      </c>
      <c r="M1211" s="27">
        <v>5.6000000000000001E-2</v>
      </c>
      <c r="N1211" s="34">
        <v>6.6000000000000003E-2</v>
      </c>
      <c r="Q1211" s="34">
        <v>13.744</v>
      </c>
    </row>
    <row r="1212" spans="1:17" ht="14" customHeight="1">
      <c r="A1212" s="29">
        <v>1211</v>
      </c>
      <c r="B1212" s="26">
        <v>-81.260666666666665</v>
      </c>
      <c r="C1212" s="26">
        <v>25.452999999999999</v>
      </c>
      <c r="D1212" s="116">
        <v>52</v>
      </c>
      <c r="E1212" s="30" t="s">
        <v>129</v>
      </c>
      <c r="F1212" s="31">
        <v>36816</v>
      </c>
      <c r="G1212" s="62">
        <v>0.48472222222222222</v>
      </c>
      <c r="H1212" s="63">
        <v>24.013999999999999</v>
      </c>
      <c r="I1212" s="63">
        <v>34.081000000000003</v>
      </c>
      <c r="J1212" s="76">
        <v>1.1725000000000001</v>
      </c>
      <c r="K1212" s="76">
        <v>1.05525</v>
      </c>
      <c r="M1212" s="27">
        <v>5.0999999999999997E-2</v>
      </c>
      <c r="N1212" s="34">
        <v>0</v>
      </c>
      <c r="Q1212" s="34">
        <v>15.154999999999999</v>
      </c>
    </row>
    <row r="1213" spans="1:17" ht="14" customHeight="1">
      <c r="A1213" s="29">
        <v>1212</v>
      </c>
      <c r="B1213" s="26">
        <v>-81.30883333333334</v>
      </c>
      <c r="C1213" s="26">
        <v>25.454166666666666</v>
      </c>
      <c r="D1213" s="116">
        <v>51</v>
      </c>
      <c r="E1213" s="30" t="s">
        <v>129</v>
      </c>
      <c r="F1213" s="31">
        <v>36816</v>
      </c>
      <c r="G1213" s="62">
        <v>0.5</v>
      </c>
      <c r="H1213" s="63">
        <v>24.094000000000001</v>
      </c>
      <c r="I1213" s="63">
        <v>35.466999999999999</v>
      </c>
      <c r="J1213" s="76">
        <v>1.2949999999999999</v>
      </c>
      <c r="K1213" s="76">
        <v>0.93274999999999975</v>
      </c>
      <c r="M1213" s="27">
        <v>3.5999999999999997E-2</v>
      </c>
      <c r="N1213" s="34">
        <v>0</v>
      </c>
      <c r="Q1213" s="34">
        <v>12.791</v>
      </c>
    </row>
    <row r="1214" spans="1:17" ht="14" customHeight="1">
      <c r="A1214" s="29">
        <v>1213</v>
      </c>
      <c r="B1214" s="26">
        <v>-81.350333333333339</v>
      </c>
      <c r="C1214" s="26">
        <v>25.453333333333333</v>
      </c>
      <c r="D1214" s="116">
        <v>50</v>
      </c>
      <c r="E1214" s="30" t="s">
        <v>129</v>
      </c>
      <c r="F1214" s="31">
        <v>36816</v>
      </c>
      <c r="G1214" s="62">
        <v>0.51597222222222217</v>
      </c>
      <c r="H1214" s="63">
        <v>24.393999999999998</v>
      </c>
      <c r="I1214" s="63">
        <v>36.730500000000006</v>
      </c>
      <c r="J1214" s="76">
        <v>0.92749999999999999</v>
      </c>
      <c r="K1214" s="76">
        <v>0.66849999999999976</v>
      </c>
      <c r="M1214" s="27">
        <v>4.1000000000000002E-2</v>
      </c>
      <c r="N1214" s="34">
        <v>1.4E-2</v>
      </c>
      <c r="Q1214" s="34">
        <v>7.2869999999999999</v>
      </c>
    </row>
    <row r="1215" spans="1:17" ht="14" customHeight="1">
      <c r="A1215" s="29">
        <v>1214</v>
      </c>
      <c r="B1215" s="26">
        <v>-81.290833333333339</v>
      </c>
      <c r="C1215" s="26">
        <v>25.582999999999998</v>
      </c>
      <c r="D1215" s="116">
        <v>49</v>
      </c>
      <c r="E1215" s="30" t="s">
        <v>129</v>
      </c>
      <c r="F1215" s="31">
        <v>36816</v>
      </c>
      <c r="G1215" s="62">
        <v>0.55972222222222223</v>
      </c>
      <c r="H1215" s="63">
        <v>23.893999999999998</v>
      </c>
      <c r="I1215" s="63">
        <v>33.013500000000001</v>
      </c>
      <c r="J1215" s="76">
        <v>2.7991250000000001</v>
      </c>
      <c r="K1215" s="76">
        <v>1.0259650000000005</v>
      </c>
      <c r="M1215" s="27">
        <v>8.2000000000000003E-2</v>
      </c>
      <c r="N1215" s="34">
        <v>0</v>
      </c>
      <c r="Q1215" s="34">
        <v>23.094999999999999</v>
      </c>
    </row>
    <row r="1216" spans="1:17" ht="14" customHeight="1">
      <c r="A1216" s="29">
        <v>1215</v>
      </c>
      <c r="B1216" s="26">
        <v>-81.329333333333338</v>
      </c>
      <c r="C1216" s="26">
        <v>25.583166666666667</v>
      </c>
      <c r="D1216" s="116">
        <v>48</v>
      </c>
      <c r="E1216" s="30" t="s">
        <v>129</v>
      </c>
      <c r="F1216" s="31">
        <v>36816</v>
      </c>
      <c r="G1216" s="62">
        <v>0.57361111111111118</v>
      </c>
      <c r="H1216" s="63">
        <v>23.693999999999999</v>
      </c>
      <c r="I1216" s="63">
        <v>32.457000000000001</v>
      </c>
      <c r="J1216" s="76">
        <v>2.0299999999999998</v>
      </c>
      <c r="K1216" s="76">
        <v>0.79624999999999946</v>
      </c>
      <c r="M1216" s="27">
        <v>7.6999999999999999E-2</v>
      </c>
      <c r="N1216" s="34">
        <v>0</v>
      </c>
      <c r="Q1216" s="34">
        <v>22.989000000000001</v>
      </c>
    </row>
    <row r="1217" spans="1:17" ht="14" customHeight="1">
      <c r="A1217" s="29">
        <v>1216</v>
      </c>
      <c r="B1217" s="26">
        <v>-81.367000000000004</v>
      </c>
      <c r="C1217" s="26">
        <v>25.583666666666666</v>
      </c>
      <c r="D1217" s="116">
        <v>47</v>
      </c>
      <c r="E1217" s="30" t="s">
        <v>129</v>
      </c>
      <c r="F1217" s="31">
        <v>36816</v>
      </c>
      <c r="G1217" s="62">
        <v>0.58680555555555558</v>
      </c>
      <c r="H1217" s="63">
        <v>23.893999999999998</v>
      </c>
      <c r="I1217" s="63">
        <v>34.396500000000003</v>
      </c>
      <c r="J1217" s="76">
        <v>1.3474999999999999</v>
      </c>
      <c r="K1217" s="76">
        <v>0.86362500000000009</v>
      </c>
      <c r="M1217" s="27">
        <v>7.1999999999999995E-2</v>
      </c>
      <c r="N1217" s="34">
        <v>0</v>
      </c>
      <c r="Q1217" s="34">
        <v>18.684000000000001</v>
      </c>
    </row>
    <row r="1218" spans="1:17" ht="14" customHeight="1">
      <c r="A1218" s="29">
        <v>1217</v>
      </c>
      <c r="B1218" s="26">
        <v>-81.408666666666662</v>
      </c>
      <c r="C1218" s="26">
        <v>25.583666666666666</v>
      </c>
      <c r="D1218" s="116">
        <v>46</v>
      </c>
      <c r="E1218" s="30" t="s">
        <v>129</v>
      </c>
      <c r="F1218" s="31">
        <v>36816</v>
      </c>
      <c r="G1218" s="62">
        <v>0.6020833333333333</v>
      </c>
      <c r="H1218" s="63">
        <v>24.294</v>
      </c>
      <c r="I1218" s="63">
        <v>35.906000000000006</v>
      </c>
      <c r="J1218" s="76">
        <v>0.98</v>
      </c>
      <c r="K1218" s="76">
        <v>0.31674999999999992</v>
      </c>
      <c r="M1218" s="27">
        <v>6.2E-2</v>
      </c>
      <c r="N1218" s="34">
        <v>0</v>
      </c>
      <c r="Q1218" s="34">
        <v>5.5579999999999998</v>
      </c>
    </row>
    <row r="1219" spans="1:17" ht="14" customHeight="1">
      <c r="A1219" s="29">
        <v>1218</v>
      </c>
      <c r="B1219" s="26">
        <v>-81.470833333333331</v>
      </c>
      <c r="C1219" s="26">
        <v>25.583166666666667</v>
      </c>
      <c r="D1219" s="116">
        <v>45</v>
      </c>
      <c r="E1219" s="30" t="s">
        <v>129</v>
      </c>
      <c r="F1219" s="31">
        <v>36816</v>
      </c>
      <c r="G1219" s="62">
        <v>0.62291666666666667</v>
      </c>
      <c r="H1219" s="63">
        <v>24.494</v>
      </c>
      <c r="I1219" s="63">
        <v>36.236999999999995</v>
      </c>
      <c r="J1219" s="76">
        <v>0.94499999999999995</v>
      </c>
      <c r="K1219" s="76">
        <v>0.58449999999999991</v>
      </c>
      <c r="M1219" s="27">
        <v>7.1999999999999995E-2</v>
      </c>
      <c r="N1219" s="34">
        <v>0</v>
      </c>
      <c r="Q1219" s="34">
        <v>0.32900000000000001</v>
      </c>
    </row>
    <row r="1220" spans="1:17" ht="14" customHeight="1">
      <c r="A1220" s="29">
        <v>1219</v>
      </c>
      <c r="B1220" s="26">
        <v>-81.665333333333336</v>
      </c>
      <c r="C1220" s="26">
        <v>25.583166666666667</v>
      </c>
      <c r="D1220" s="116">
        <v>44</v>
      </c>
      <c r="E1220" s="30" t="s">
        <v>129</v>
      </c>
      <c r="F1220" s="31">
        <v>36816</v>
      </c>
      <c r="G1220" s="62">
        <v>0.75902777777777775</v>
      </c>
      <c r="H1220" s="63">
        <v>25.193999999999999</v>
      </c>
      <c r="I1220" s="63">
        <v>36.671500000000002</v>
      </c>
      <c r="J1220" s="76">
        <v>0.56925000000000003</v>
      </c>
      <c r="K1220" s="76">
        <v>0.20860999999999985</v>
      </c>
      <c r="M1220" s="27">
        <v>5.0000000000000001E-3</v>
      </c>
      <c r="N1220" s="34">
        <v>0.27900000000000003</v>
      </c>
      <c r="Q1220" s="34">
        <v>0</v>
      </c>
    </row>
    <row r="1221" spans="1:17" ht="14" customHeight="1">
      <c r="A1221" s="29">
        <v>1220</v>
      </c>
      <c r="B1221" s="26">
        <v>-81.855000000000004</v>
      </c>
      <c r="C1221" s="26">
        <v>25.583666666666666</v>
      </c>
      <c r="D1221" s="116">
        <v>43</v>
      </c>
      <c r="E1221" s="30" t="s">
        <v>129</v>
      </c>
      <c r="F1221" s="31">
        <v>36816</v>
      </c>
      <c r="G1221" s="62">
        <v>0.81041666666666667</v>
      </c>
      <c r="H1221" s="63">
        <v>25.794</v>
      </c>
      <c r="I1221" s="63">
        <v>36.948000000000008</v>
      </c>
      <c r="J1221" s="76">
        <v>0.41400000000000003</v>
      </c>
      <c r="K1221" s="76">
        <v>0.22056999999999988</v>
      </c>
      <c r="M1221" s="27">
        <v>5.0000000000000001E-3</v>
      </c>
      <c r="N1221" s="34">
        <v>0</v>
      </c>
      <c r="Q1221" s="34">
        <v>0</v>
      </c>
    </row>
    <row r="1222" spans="1:17" ht="14" customHeight="1">
      <c r="A1222" s="29">
        <v>1221</v>
      </c>
      <c r="B1222" s="26">
        <v>-81.717833333333331</v>
      </c>
      <c r="C1222" s="26">
        <v>25.6555</v>
      </c>
      <c r="D1222" s="116">
        <v>42</v>
      </c>
      <c r="E1222" s="30" t="s">
        <v>129</v>
      </c>
      <c r="F1222" s="31">
        <v>36816</v>
      </c>
      <c r="G1222" s="62">
        <v>0.90694444444444444</v>
      </c>
      <c r="H1222" s="63">
        <v>25.193999999999999</v>
      </c>
      <c r="I1222" s="63">
        <v>36.567500000000003</v>
      </c>
      <c r="J1222" s="76">
        <v>0.71299999999999997</v>
      </c>
      <c r="K1222" s="76">
        <v>0.26955999999999997</v>
      </c>
      <c r="M1222" s="27">
        <v>3.9E-2</v>
      </c>
      <c r="N1222" s="34">
        <v>0</v>
      </c>
      <c r="Q1222" s="34">
        <v>0</v>
      </c>
    </row>
    <row r="1223" spans="1:17" ht="14" customHeight="1">
      <c r="A1223" s="29">
        <v>1222</v>
      </c>
      <c r="B1223" s="26">
        <v>-81.574666666666673</v>
      </c>
      <c r="C1223" s="26">
        <v>25.733666666666668</v>
      </c>
      <c r="D1223" s="116">
        <v>41</v>
      </c>
      <c r="E1223" s="30" t="s">
        <v>129</v>
      </c>
      <c r="F1223" s="31">
        <v>36816</v>
      </c>
      <c r="G1223" s="62">
        <v>0.95347222222222217</v>
      </c>
      <c r="H1223" s="63">
        <v>24.494</v>
      </c>
      <c r="I1223" s="63">
        <v>35.978999999999999</v>
      </c>
      <c r="J1223" s="76">
        <v>0.91</v>
      </c>
      <c r="K1223" s="76">
        <v>0.75249999999999995</v>
      </c>
      <c r="M1223" s="27">
        <v>4.3999999999999997E-2</v>
      </c>
      <c r="N1223" s="34">
        <v>0</v>
      </c>
      <c r="Q1223" s="34">
        <v>4.298</v>
      </c>
    </row>
    <row r="1224" spans="1:17" ht="14" customHeight="1">
      <c r="A1224" s="29">
        <v>1223</v>
      </c>
      <c r="B1224" s="26">
        <v>-81.522833333333338</v>
      </c>
      <c r="C1224" s="26">
        <v>25.760333333333332</v>
      </c>
      <c r="D1224" s="116">
        <v>40</v>
      </c>
      <c r="E1224" s="30" t="s">
        <v>129</v>
      </c>
      <c r="F1224" s="31">
        <v>36816</v>
      </c>
      <c r="G1224" s="62">
        <v>0.97152777777777777</v>
      </c>
      <c r="H1224" s="63">
        <v>24.393999999999998</v>
      </c>
      <c r="I1224" s="63">
        <v>35.82</v>
      </c>
      <c r="J1224" s="76">
        <v>1.61</v>
      </c>
      <c r="K1224" s="76">
        <v>0.5844999999999998</v>
      </c>
      <c r="M1224" s="27">
        <v>6.7000000000000004E-2</v>
      </c>
      <c r="N1224" s="34">
        <v>0</v>
      </c>
      <c r="Q1224" s="34">
        <v>0</v>
      </c>
    </row>
    <row r="1225" spans="1:17" ht="14" customHeight="1">
      <c r="A1225" s="29">
        <v>1224</v>
      </c>
      <c r="B1225" s="26">
        <v>-81.481166666666667</v>
      </c>
      <c r="C1225" s="26">
        <v>25.783666666666665</v>
      </c>
      <c r="D1225" s="116">
        <v>39</v>
      </c>
      <c r="E1225" s="30" t="s">
        <v>129</v>
      </c>
      <c r="F1225" s="31">
        <v>36816</v>
      </c>
      <c r="G1225" s="62">
        <v>0.98958333333333337</v>
      </c>
      <c r="H1225" s="63">
        <v>24.193999999999999</v>
      </c>
      <c r="I1225" s="63">
        <v>33.07</v>
      </c>
      <c r="J1225" s="76">
        <v>1.7150000000000001</v>
      </c>
      <c r="K1225" s="76">
        <v>0.94499999999999995</v>
      </c>
      <c r="M1225" s="27">
        <v>0.06</v>
      </c>
      <c r="N1225" s="34">
        <v>0</v>
      </c>
      <c r="Q1225" s="34">
        <v>14.9</v>
      </c>
    </row>
    <row r="1226" spans="1:17" ht="14" customHeight="1">
      <c r="A1226" s="29">
        <v>1225</v>
      </c>
      <c r="B1226" s="26">
        <v>-82.168166666666664</v>
      </c>
      <c r="C1226" s="26">
        <v>26.126333333333335</v>
      </c>
      <c r="D1226" s="116">
        <v>38.5</v>
      </c>
      <c r="E1226" s="30" t="s">
        <v>129</v>
      </c>
      <c r="F1226" s="31">
        <v>36817</v>
      </c>
      <c r="G1226" s="62">
        <v>0.60763888888888895</v>
      </c>
      <c r="H1226" s="63">
        <v>25.423999999999999</v>
      </c>
      <c r="I1226" s="63">
        <v>36.592500000000001</v>
      </c>
      <c r="J1226" s="76">
        <v>3.4846250000000003</v>
      </c>
      <c r="K1226" s="76">
        <v>0.65922250000000038</v>
      </c>
      <c r="M1226" s="27">
        <v>0</v>
      </c>
      <c r="N1226" s="34">
        <v>1.9E-2</v>
      </c>
      <c r="Q1226" s="34">
        <v>2.3170000000000002</v>
      </c>
    </row>
    <row r="1227" spans="1:17" ht="14" customHeight="1">
      <c r="A1227" s="29">
        <v>1226</v>
      </c>
      <c r="B1227" s="26">
        <v>-82.058333333333337</v>
      </c>
      <c r="C1227" s="26">
        <v>26.158166666666666</v>
      </c>
      <c r="D1227" s="116">
        <v>38</v>
      </c>
      <c r="E1227" s="30" t="s">
        <v>129</v>
      </c>
      <c r="F1227" s="31">
        <v>36817</v>
      </c>
      <c r="G1227" s="62">
        <v>0.63958333333333328</v>
      </c>
      <c r="H1227" s="63">
        <v>25.24</v>
      </c>
      <c r="I1227" s="63">
        <v>36.549500000000002</v>
      </c>
      <c r="J1227" s="76">
        <v>4.3986250000000009</v>
      </c>
      <c r="K1227" s="76">
        <v>0.91400000000000015</v>
      </c>
      <c r="M1227" s="27">
        <v>2.1999999999999999E-2</v>
      </c>
      <c r="N1227" s="34">
        <v>0</v>
      </c>
      <c r="Q1227" s="34">
        <v>3.2709999999999999</v>
      </c>
    </row>
    <row r="1228" spans="1:17" ht="14" customHeight="1">
      <c r="A1228" s="29">
        <v>1227</v>
      </c>
      <c r="B1228" s="26">
        <v>-81.975666666666669</v>
      </c>
      <c r="C1228" s="26">
        <v>26.183499999999999</v>
      </c>
      <c r="D1228" s="116">
        <v>37</v>
      </c>
      <c r="E1228" s="30" t="s">
        <v>129</v>
      </c>
      <c r="F1228" s="31">
        <v>36817</v>
      </c>
      <c r="G1228" s="62">
        <v>0.66597222222222219</v>
      </c>
      <c r="H1228" s="63">
        <v>24.794</v>
      </c>
      <c r="I1228" s="63">
        <v>36.103999999999999</v>
      </c>
      <c r="J1228" s="76">
        <v>3.4275000000000002</v>
      </c>
      <c r="K1228" s="76">
        <v>0.71634750000000047</v>
      </c>
      <c r="M1228" s="27">
        <v>2.3E-2</v>
      </c>
      <c r="N1228" s="34">
        <v>0.11899999999999999</v>
      </c>
      <c r="Q1228" s="34">
        <v>2.5009999999999999</v>
      </c>
    </row>
    <row r="1229" spans="1:17" ht="14" customHeight="1">
      <c r="A1229" s="29">
        <v>1228</v>
      </c>
      <c r="B1229" s="26">
        <v>-81.900833333333338</v>
      </c>
      <c r="C1229" s="26">
        <v>26.201666666666668</v>
      </c>
      <c r="D1229" s="116">
        <v>36</v>
      </c>
      <c r="E1229" s="30" t="s">
        <v>129</v>
      </c>
      <c r="F1229" s="31">
        <v>36817</v>
      </c>
      <c r="G1229" s="62">
        <v>0.69027777777777777</v>
      </c>
      <c r="H1229" s="63">
        <v>24.393999999999998</v>
      </c>
      <c r="I1229" s="63">
        <v>35.572499999999998</v>
      </c>
      <c r="J1229" s="76">
        <v>4.1130000000000004</v>
      </c>
      <c r="K1229" s="76">
        <v>0.98712</v>
      </c>
      <c r="M1229" s="27">
        <v>3.2000000000000001E-2</v>
      </c>
      <c r="N1229" s="34">
        <v>1.4E-2</v>
      </c>
      <c r="Q1229" s="34">
        <v>2.6110000000000002</v>
      </c>
    </row>
    <row r="1230" spans="1:17" ht="14" customHeight="1">
      <c r="A1230" s="29">
        <v>1229</v>
      </c>
      <c r="B1230" s="26">
        <v>-81.841499999999996</v>
      </c>
      <c r="C1230" s="26">
        <v>26.223500000000001</v>
      </c>
      <c r="D1230" s="116">
        <v>35</v>
      </c>
      <c r="E1230" s="30" t="s">
        <v>129</v>
      </c>
      <c r="F1230" s="31">
        <v>36817</v>
      </c>
      <c r="G1230" s="62">
        <v>0.70972222222222225</v>
      </c>
      <c r="H1230" s="63">
        <v>24.193999999999999</v>
      </c>
      <c r="I1230" s="63">
        <v>35.343000000000004</v>
      </c>
      <c r="J1230" s="76">
        <v>1.19</v>
      </c>
      <c r="K1230" s="76">
        <v>0.67200000000000015</v>
      </c>
      <c r="M1230" s="27">
        <v>0.1</v>
      </c>
      <c r="N1230" s="34">
        <v>0</v>
      </c>
      <c r="Q1230" s="34">
        <v>0</v>
      </c>
    </row>
    <row r="1231" spans="1:17" ht="14" customHeight="1">
      <c r="A1231" s="29">
        <v>1230</v>
      </c>
      <c r="B1231" s="26">
        <v>-81.765833333333333</v>
      </c>
      <c r="C1231" s="26">
        <v>25.9495</v>
      </c>
      <c r="D1231" s="116">
        <v>34</v>
      </c>
      <c r="E1231" s="30" t="s">
        <v>129</v>
      </c>
      <c r="F1231" s="31">
        <v>36818</v>
      </c>
      <c r="G1231" s="62">
        <v>0.50277777777777777</v>
      </c>
      <c r="H1231" s="63">
        <v>23.903700000000001</v>
      </c>
      <c r="I1231" s="63">
        <v>35.674999999999997</v>
      </c>
      <c r="J1231" s="76">
        <v>1.2424999999999999</v>
      </c>
      <c r="K1231" s="76">
        <v>0.58625000000000005</v>
      </c>
      <c r="M1231" s="27">
        <v>0.14199999999999999</v>
      </c>
      <c r="N1231" s="34">
        <v>0</v>
      </c>
      <c r="Q1231" s="34">
        <v>7.9000000000000001E-2</v>
      </c>
    </row>
    <row r="1232" spans="1:17" ht="14" customHeight="1">
      <c r="A1232" s="29">
        <v>1231</v>
      </c>
      <c r="B1232" s="26">
        <v>-81.8005</v>
      </c>
      <c r="C1232" s="26">
        <v>25.911166666666666</v>
      </c>
      <c r="D1232" s="116">
        <v>33</v>
      </c>
      <c r="E1232" s="30" t="s">
        <v>129</v>
      </c>
      <c r="F1232" s="31">
        <v>36818</v>
      </c>
      <c r="G1232" s="62">
        <v>0.52708333333333335</v>
      </c>
      <c r="H1232" s="63">
        <v>24.253149999999998</v>
      </c>
      <c r="I1232" s="63">
        <v>35.950500000000005</v>
      </c>
      <c r="J1232" s="76">
        <v>0.94499999999999995</v>
      </c>
      <c r="K1232" s="76">
        <v>0.38500000000000001</v>
      </c>
      <c r="M1232" s="27">
        <v>7.5999999999999998E-2</v>
      </c>
      <c r="N1232" s="34">
        <v>0</v>
      </c>
      <c r="Q1232" s="34">
        <v>0</v>
      </c>
    </row>
    <row r="1233" spans="1:17" ht="14" customHeight="1">
      <c r="A1233" s="29">
        <v>1232</v>
      </c>
      <c r="B1233" s="26">
        <v>-81.833833333333331</v>
      </c>
      <c r="C1233" s="26">
        <v>25.873000000000001</v>
      </c>
      <c r="D1233" s="116">
        <v>32</v>
      </c>
      <c r="E1233" s="30" t="s">
        <v>129</v>
      </c>
      <c r="F1233" s="31">
        <v>36818</v>
      </c>
      <c r="G1233" s="62">
        <v>0.54583333333333328</v>
      </c>
      <c r="H1233" s="63">
        <v>24.500349999999997</v>
      </c>
      <c r="I1233" s="63">
        <v>36.280700000000003</v>
      </c>
      <c r="J1233" s="76">
        <v>0.69</v>
      </c>
      <c r="K1233" s="76">
        <v>0.34373499999999985</v>
      </c>
      <c r="M1233" s="27">
        <v>8.3000000000000004E-2</v>
      </c>
      <c r="N1233" s="34">
        <v>0</v>
      </c>
      <c r="Q1233" s="34">
        <v>0</v>
      </c>
    </row>
    <row r="1234" spans="1:17" ht="14" customHeight="1">
      <c r="A1234" s="29">
        <v>1233</v>
      </c>
      <c r="B1234" s="26">
        <v>-81.94383333333333</v>
      </c>
      <c r="C1234" s="26">
        <v>25.741</v>
      </c>
      <c r="D1234" s="116">
        <v>31</v>
      </c>
      <c r="E1234" s="30" t="s">
        <v>129</v>
      </c>
      <c r="F1234" s="31">
        <v>36818</v>
      </c>
      <c r="G1234" s="62">
        <v>0.59027777777777779</v>
      </c>
      <c r="H1234" s="63">
        <v>25.2485</v>
      </c>
      <c r="I1234" s="63">
        <v>36.744500000000002</v>
      </c>
      <c r="J1234" s="76">
        <v>0.65549999999999997</v>
      </c>
      <c r="K1234" s="76">
        <v>0.25029750000000001</v>
      </c>
      <c r="M1234" s="27">
        <v>6.0999999999999999E-2</v>
      </c>
      <c r="N1234" s="34">
        <v>0</v>
      </c>
      <c r="Q1234" s="34">
        <v>0</v>
      </c>
    </row>
    <row r="1235" spans="1:17" ht="14" customHeight="1">
      <c r="A1235" s="29">
        <v>1234</v>
      </c>
      <c r="B1235" s="26">
        <v>-82.075500000000005</v>
      </c>
      <c r="C1235" s="26">
        <v>25.570666666666668</v>
      </c>
      <c r="D1235" s="116">
        <v>30.5</v>
      </c>
      <c r="E1235" s="30" t="s">
        <v>129</v>
      </c>
      <c r="F1235" s="31">
        <v>36818</v>
      </c>
      <c r="G1235" s="62">
        <v>0.64444444444444449</v>
      </c>
      <c r="H1235" s="63">
        <v>25.9495</v>
      </c>
      <c r="I1235" s="63">
        <v>36.83</v>
      </c>
      <c r="J1235" s="76">
        <v>0.50600000000000001</v>
      </c>
      <c r="K1235" s="76">
        <v>0.20021499999999981</v>
      </c>
      <c r="M1235" s="27">
        <v>1.2999999999999999E-2</v>
      </c>
      <c r="N1235" s="34">
        <v>0</v>
      </c>
      <c r="Q1235" s="34">
        <v>0</v>
      </c>
    </row>
    <row r="1236" spans="1:17" ht="14" customHeight="1">
      <c r="A1236" s="29">
        <v>1235</v>
      </c>
      <c r="B1236" s="26">
        <v>-82.209833333333336</v>
      </c>
      <c r="C1236" s="26">
        <v>25.400666666666666</v>
      </c>
      <c r="D1236" s="116">
        <v>30</v>
      </c>
      <c r="E1236" s="30" t="s">
        <v>129</v>
      </c>
      <c r="F1236" s="31">
        <v>36818</v>
      </c>
      <c r="G1236" s="62">
        <v>0.7</v>
      </c>
      <c r="H1236" s="63">
        <v>26.720950000000002</v>
      </c>
      <c r="I1236" s="63">
        <v>36.721500000000006</v>
      </c>
      <c r="J1236" s="76">
        <v>0.47150000000000003</v>
      </c>
      <c r="K1236" s="76">
        <v>0.16306999999999994</v>
      </c>
      <c r="M1236" s="27">
        <v>3.7999999999999999E-2</v>
      </c>
      <c r="N1236" s="34">
        <v>0</v>
      </c>
      <c r="Q1236" s="34">
        <v>2.3170000000000002</v>
      </c>
    </row>
    <row r="1237" spans="1:17" ht="14" customHeight="1">
      <c r="A1237" s="29">
        <v>1236</v>
      </c>
      <c r="B1237" s="26">
        <v>-82.351333333333329</v>
      </c>
      <c r="C1237" s="26">
        <v>25.225333333333332</v>
      </c>
      <c r="D1237" s="116">
        <v>29.5</v>
      </c>
      <c r="E1237" s="30" t="s">
        <v>129</v>
      </c>
      <c r="F1237" s="31">
        <v>36818</v>
      </c>
      <c r="G1237" s="62">
        <v>0.7583333333333333</v>
      </c>
      <c r="H1237" s="63">
        <v>27.109000000000002</v>
      </c>
      <c r="I1237" s="63">
        <v>36.414000000000001</v>
      </c>
      <c r="J1237" s="76"/>
      <c r="K1237" s="76"/>
    </row>
    <row r="1238" spans="1:17" ht="14" customHeight="1">
      <c r="A1238" s="29">
        <v>1237</v>
      </c>
      <c r="B1238" s="26">
        <v>-82.476500000000001</v>
      </c>
      <c r="C1238" s="26">
        <v>25.0655</v>
      </c>
      <c r="D1238" s="116">
        <v>29</v>
      </c>
      <c r="E1238" s="30" t="s">
        <v>129</v>
      </c>
      <c r="F1238" s="31">
        <v>36818</v>
      </c>
      <c r="G1238" s="62">
        <v>0.82499999999999996</v>
      </c>
      <c r="H1238" s="63">
        <v>27.484999999999999</v>
      </c>
      <c r="I1238" s="63">
        <v>36.246000000000002</v>
      </c>
      <c r="J1238" s="76">
        <v>0.39100000000000001</v>
      </c>
      <c r="K1238" s="76">
        <v>0.2333349999999999</v>
      </c>
      <c r="M1238" s="27">
        <v>5.1999999999999998E-2</v>
      </c>
      <c r="N1238" s="34">
        <v>0</v>
      </c>
      <c r="Q1238" s="34">
        <v>2.464</v>
      </c>
    </row>
    <row r="1239" spans="1:17" ht="14" customHeight="1">
      <c r="A1239" s="29">
        <v>1238</v>
      </c>
      <c r="B1239" s="26">
        <v>-82.616833333333332</v>
      </c>
      <c r="C1239" s="26">
        <v>24.899166666666666</v>
      </c>
      <c r="D1239" s="116">
        <v>28.5</v>
      </c>
      <c r="E1239" s="30" t="s">
        <v>129</v>
      </c>
      <c r="F1239" s="31">
        <v>36818</v>
      </c>
      <c r="G1239" s="62">
        <v>0.88541666666666663</v>
      </c>
      <c r="H1239" s="63">
        <v>27.427</v>
      </c>
      <c r="I1239" s="63">
        <v>36.220500000000001</v>
      </c>
      <c r="J1239" s="76">
        <v>0.3795</v>
      </c>
      <c r="K1239" s="76">
        <v>0.16295499999999993</v>
      </c>
      <c r="M1239" s="27">
        <v>0.111</v>
      </c>
      <c r="N1239" s="34">
        <v>0</v>
      </c>
      <c r="Q1239" s="34">
        <v>2.17</v>
      </c>
    </row>
    <row r="1240" spans="1:17" ht="14" customHeight="1">
      <c r="A1240" s="29">
        <v>1239</v>
      </c>
      <c r="B1240" s="26">
        <v>-82.748666666666665</v>
      </c>
      <c r="C1240" s="26">
        <v>24.727666666666668</v>
      </c>
      <c r="D1240" s="116">
        <v>28</v>
      </c>
      <c r="E1240" s="30" t="s">
        <v>129</v>
      </c>
      <c r="F1240" s="31">
        <v>36818</v>
      </c>
      <c r="G1240" s="62">
        <v>0.9506944444444444</v>
      </c>
      <c r="H1240" s="63">
        <v>27.280999999999999</v>
      </c>
      <c r="I1240" s="63">
        <v>36.018500000000003</v>
      </c>
      <c r="J1240" s="76">
        <v>0.28175000000000006</v>
      </c>
      <c r="K1240" s="76">
        <v>0.14811999999999995</v>
      </c>
      <c r="M1240" s="27">
        <v>0.114</v>
      </c>
      <c r="N1240" s="34">
        <v>0</v>
      </c>
      <c r="Q1240" s="34">
        <v>1.327</v>
      </c>
    </row>
    <row r="1241" spans="1:17" ht="14" customHeight="1">
      <c r="A1241" s="29">
        <v>1240</v>
      </c>
      <c r="B1241" s="26">
        <v>-82.769333333333336</v>
      </c>
      <c r="C1241" s="26">
        <v>24.591333333333335</v>
      </c>
      <c r="D1241" s="116">
        <v>27</v>
      </c>
      <c r="E1241" s="30" t="s">
        <v>129</v>
      </c>
      <c r="F1241" s="31">
        <v>36819</v>
      </c>
      <c r="G1241" s="62">
        <v>0.49375000000000002</v>
      </c>
      <c r="H1241" s="63">
        <v>27.247</v>
      </c>
      <c r="I1241" s="63">
        <v>36.072499999999998</v>
      </c>
      <c r="J1241" s="76">
        <v>0.24725000000000003</v>
      </c>
      <c r="K1241" s="76">
        <v>0.12632749999999993</v>
      </c>
      <c r="M1241" s="27">
        <v>0.14000000000000001</v>
      </c>
      <c r="N1241" s="34">
        <v>0</v>
      </c>
      <c r="Q1241" s="34">
        <v>1.84</v>
      </c>
    </row>
    <row r="1242" spans="1:17" ht="14" customHeight="1">
      <c r="A1242" s="29">
        <v>1241</v>
      </c>
      <c r="B1242" s="26">
        <v>-82.768833333333333</v>
      </c>
      <c r="C1242" s="26">
        <v>24.492999999999999</v>
      </c>
      <c r="D1242" s="116">
        <v>26</v>
      </c>
      <c r="E1242" s="30" t="s">
        <v>129</v>
      </c>
      <c r="F1242" s="31">
        <v>36819</v>
      </c>
      <c r="G1242" s="62">
        <v>0.52430555555555558</v>
      </c>
      <c r="H1242" s="63">
        <v>27.234499999999997</v>
      </c>
      <c r="I1242" s="63">
        <v>36.112750000000005</v>
      </c>
      <c r="J1242" s="76">
        <v>0.24725000000000003</v>
      </c>
      <c r="K1242" s="76">
        <v>0.1212099999999999</v>
      </c>
      <c r="M1242" s="27">
        <v>5.6000000000000001E-2</v>
      </c>
      <c r="N1242" s="34">
        <v>0.39</v>
      </c>
      <c r="Q1242" s="34">
        <v>1.25</v>
      </c>
    </row>
    <row r="1243" spans="1:17" ht="14" customHeight="1">
      <c r="A1243" s="29">
        <v>1242</v>
      </c>
      <c r="B1243" s="26">
        <v>-82.76733333333334</v>
      </c>
      <c r="C1243" s="26">
        <v>24.393166666666666</v>
      </c>
      <c r="D1243" s="116">
        <v>25</v>
      </c>
      <c r="E1243" s="30" t="s">
        <v>129</v>
      </c>
      <c r="F1243" s="31">
        <v>36819</v>
      </c>
      <c r="G1243" s="62">
        <v>0.55555555555555558</v>
      </c>
      <c r="H1243" s="63">
        <v>27.2225</v>
      </c>
      <c r="I1243" s="63">
        <v>36.213999999999999</v>
      </c>
      <c r="J1243" s="76">
        <v>0.111375</v>
      </c>
      <c r="K1243" s="76">
        <v>5.5825000000000034E-2</v>
      </c>
      <c r="M1243" s="27">
        <v>0</v>
      </c>
      <c r="N1243" s="34">
        <v>0.33500000000000002</v>
      </c>
      <c r="Q1243" s="34">
        <v>1.25</v>
      </c>
    </row>
    <row r="1244" spans="1:17" ht="14" customHeight="1">
      <c r="A1244" s="29">
        <v>1243</v>
      </c>
      <c r="B1244" s="26">
        <v>-82.765833333333333</v>
      </c>
      <c r="C1244" s="26">
        <v>24.286333333333332</v>
      </c>
      <c r="D1244" s="116">
        <v>25.5</v>
      </c>
      <c r="E1244" s="30" t="s">
        <v>129</v>
      </c>
      <c r="F1244" s="31">
        <v>36819</v>
      </c>
      <c r="G1244" s="62">
        <v>0.59027777777777779</v>
      </c>
      <c r="H1244" s="63">
        <v>27.12</v>
      </c>
      <c r="I1244" s="63">
        <v>36.1875</v>
      </c>
      <c r="J1244" s="76">
        <v>8.2500000000000004E-2</v>
      </c>
      <c r="K1244" s="76">
        <v>6.2699999999999992E-2</v>
      </c>
      <c r="M1244" s="27">
        <v>1.2999999999999999E-2</v>
      </c>
      <c r="N1244" s="34">
        <v>0.32500000000000001</v>
      </c>
      <c r="Q1244" s="34">
        <v>1.1739999999999999</v>
      </c>
    </row>
    <row r="1245" spans="1:17" ht="14" customHeight="1">
      <c r="A1245" s="29">
        <v>1244</v>
      </c>
      <c r="B1245" s="26">
        <v>-81.828333333333333</v>
      </c>
      <c r="C1245" s="26">
        <v>24.395833333333332</v>
      </c>
      <c r="D1245" s="116">
        <v>22.5</v>
      </c>
      <c r="E1245" s="30" t="s">
        <v>129</v>
      </c>
      <c r="F1245" s="31">
        <v>36819</v>
      </c>
      <c r="G1245" s="62">
        <v>0.83888888888888891</v>
      </c>
      <c r="H1245" s="63">
        <v>27.734999999999999</v>
      </c>
      <c r="I1245" s="63">
        <v>36.18</v>
      </c>
      <c r="J1245" s="76">
        <v>0.111375</v>
      </c>
      <c r="K1245" s="76">
        <v>4.8125000000000001E-2</v>
      </c>
      <c r="M1245" s="27">
        <v>9.6000000000000002E-2</v>
      </c>
      <c r="N1245" s="34">
        <v>0</v>
      </c>
      <c r="Q1245" s="34">
        <v>0.94699999999999995</v>
      </c>
    </row>
    <row r="1246" spans="1:17" ht="14" customHeight="1">
      <c r="A1246" s="29">
        <v>1245</v>
      </c>
      <c r="B1246" s="26">
        <v>-81.828333333333333</v>
      </c>
      <c r="C1246" s="26">
        <v>24.455666666666666</v>
      </c>
      <c r="D1246" s="116">
        <v>22</v>
      </c>
      <c r="E1246" s="30" t="s">
        <v>129</v>
      </c>
      <c r="F1246" s="31">
        <v>36819</v>
      </c>
      <c r="G1246" s="62">
        <v>0.87083333333333324</v>
      </c>
      <c r="H1246" s="63">
        <v>27.694499999999998</v>
      </c>
      <c r="I1246" s="63">
        <v>36.109000000000002</v>
      </c>
      <c r="J1246" s="76">
        <v>0.1595</v>
      </c>
      <c r="K1246" s="76">
        <v>6.0500000000000005E-2</v>
      </c>
      <c r="M1246" s="27">
        <v>0.10299999999999999</v>
      </c>
      <c r="N1246" s="34">
        <v>0</v>
      </c>
      <c r="Q1246" s="34">
        <v>1.0980000000000001</v>
      </c>
    </row>
    <row r="1247" spans="1:17" ht="14" customHeight="1">
      <c r="A1247" s="29">
        <v>1246</v>
      </c>
      <c r="B1247" s="26">
        <v>-81.828000000000003</v>
      </c>
      <c r="C1247" s="26">
        <v>24.487166666666667</v>
      </c>
      <c r="D1247" s="116">
        <v>23</v>
      </c>
      <c r="E1247" s="30" t="s">
        <v>129</v>
      </c>
      <c r="F1247" s="31">
        <v>36819</v>
      </c>
      <c r="G1247" s="62">
        <v>0.88611111111111107</v>
      </c>
      <c r="H1247" s="63">
        <v>27.637999999999998</v>
      </c>
      <c r="I1247" s="63">
        <v>36.106999999999999</v>
      </c>
      <c r="J1247" s="76">
        <v>0.19662499999999999</v>
      </c>
      <c r="K1247" s="76">
        <v>5.1975000000000021E-2</v>
      </c>
      <c r="M1247" s="27">
        <v>3.2000000000000001E-2</v>
      </c>
      <c r="N1247" s="34">
        <v>0.216</v>
      </c>
      <c r="Q1247" s="34">
        <v>1.3640000000000001</v>
      </c>
    </row>
    <row r="1248" spans="1:17" ht="14" customHeight="1">
      <c r="A1248" s="29">
        <v>1247</v>
      </c>
      <c r="B1248" s="26">
        <v>-81.828500000000005</v>
      </c>
      <c r="C1248" s="26">
        <v>24.537333333333333</v>
      </c>
      <c r="D1248" s="116">
        <v>24</v>
      </c>
      <c r="E1248" s="30" t="s">
        <v>129</v>
      </c>
      <c r="F1248" s="31">
        <v>36819</v>
      </c>
      <c r="G1248" s="62">
        <v>0.90277777777777779</v>
      </c>
      <c r="H1248" s="63">
        <v>26.055999999999997</v>
      </c>
      <c r="I1248" s="63">
        <v>35.479500000000002</v>
      </c>
      <c r="J1248" s="76">
        <v>0.50600000000000001</v>
      </c>
      <c r="K1248" s="76">
        <v>0.17462749999999988</v>
      </c>
      <c r="M1248" s="27">
        <v>3.1E-2</v>
      </c>
      <c r="N1248" s="34">
        <v>0.36799999999999999</v>
      </c>
      <c r="Q1248" s="34">
        <v>2.121</v>
      </c>
    </row>
    <row r="1249" spans="1:17" ht="14" customHeight="1">
      <c r="A1249" s="29">
        <v>1248</v>
      </c>
      <c r="B1249" s="26">
        <v>-81.421666666666667</v>
      </c>
      <c r="C1249" s="26">
        <v>24.609333333333332</v>
      </c>
      <c r="D1249" s="116">
        <v>19</v>
      </c>
      <c r="E1249" s="30" t="s">
        <v>129</v>
      </c>
      <c r="F1249" s="31">
        <v>36820</v>
      </c>
      <c r="G1249" s="62">
        <v>0.56874999999999998</v>
      </c>
      <c r="H1249" s="63">
        <v>26.066000000000003</v>
      </c>
      <c r="I1249" s="63">
        <v>35.811999999999998</v>
      </c>
      <c r="J1249" s="76">
        <v>0.28175000000000006</v>
      </c>
      <c r="K1249" s="76">
        <v>0.16858999999999996</v>
      </c>
      <c r="M1249" s="27">
        <v>0.09</v>
      </c>
      <c r="N1249" s="34">
        <v>0.14899999999999999</v>
      </c>
      <c r="Q1249" s="34">
        <v>1.0229999999999999</v>
      </c>
    </row>
    <row r="1250" spans="1:17" ht="14" customHeight="1">
      <c r="A1250" s="29">
        <v>1249</v>
      </c>
      <c r="B1250" s="26">
        <v>-81.418333333333337</v>
      </c>
      <c r="C1250" s="26">
        <v>24.574833333333334</v>
      </c>
      <c r="D1250" s="116">
        <v>20</v>
      </c>
      <c r="E1250" s="30" t="s">
        <v>129</v>
      </c>
      <c r="F1250" s="31">
        <v>36820</v>
      </c>
      <c r="G1250" s="62">
        <v>0.5854166666666667</v>
      </c>
      <c r="H1250" s="63">
        <v>26.817999999999998</v>
      </c>
      <c r="I1250" s="63">
        <v>36.164000000000001</v>
      </c>
      <c r="J1250" s="76">
        <v>0.19112499999999999</v>
      </c>
      <c r="K1250" s="76">
        <v>6.2975000000000017E-2</v>
      </c>
      <c r="M1250" s="27">
        <v>0.127</v>
      </c>
      <c r="N1250" s="34">
        <v>0.14099999999999999</v>
      </c>
      <c r="P1250" s="32"/>
      <c r="Q1250" s="34">
        <v>0.871</v>
      </c>
    </row>
    <row r="1251" spans="1:17" ht="14" customHeight="1">
      <c r="A1251" s="29">
        <v>1250</v>
      </c>
      <c r="B1251" s="26">
        <v>-81.412666666666667</v>
      </c>
      <c r="C1251" s="26">
        <v>24.539000000000001</v>
      </c>
      <c r="D1251" s="116">
        <v>21</v>
      </c>
      <c r="E1251" s="30" t="s">
        <v>129</v>
      </c>
      <c r="F1251" s="31">
        <v>36820</v>
      </c>
      <c r="G1251" s="62">
        <v>0.61388888888888882</v>
      </c>
      <c r="H1251" s="63">
        <v>27.536999999999999</v>
      </c>
      <c r="I1251" s="63">
        <v>36.151049999999998</v>
      </c>
      <c r="J1251" s="76">
        <v>0.14849999999999999</v>
      </c>
      <c r="K1251" s="76">
        <v>4.5100000000000015E-2</v>
      </c>
      <c r="M1251" s="27">
        <v>0.08</v>
      </c>
      <c r="N1251" s="34">
        <v>0.114</v>
      </c>
      <c r="Q1251" s="34">
        <v>1.0980000000000001</v>
      </c>
    </row>
    <row r="1252" spans="1:17" ht="14" customHeight="1">
      <c r="A1252" s="29">
        <v>1251</v>
      </c>
      <c r="B1252" s="26">
        <v>-81.392166666666668</v>
      </c>
      <c r="C1252" s="26">
        <v>24.483166666666666</v>
      </c>
      <c r="D1252" s="116">
        <v>21.5</v>
      </c>
      <c r="E1252" s="30" t="s">
        <v>129</v>
      </c>
      <c r="F1252" s="31">
        <v>36820</v>
      </c>
      <c r="G1252" s="62">
        <v>0.64513888888888882</v>
      </c>
      <c r="H1252" s="63">
        <v>27.590499999999999</v>
      </c>
      <c r="I1252" s="63">
        <v>36.207000000000008</v>
      </c>
      <c r="J1252" s="76">
        <v>0.10450000000000001</v>
      </c>
      <c r="K1252" s="76">
        <v>7.1500000000000036E-2</v>
      </c>
      <c r="M1252" s="27">
        <v>9.2999999999999999E-2</v>
      </c>
      <c r="N1252" s="34">
        <v>0.748</v>
      </c>
      <c r="Q1252" s="34">
        <v>1.0609999999999999</v>
      </c>
    </row>
    <row r="1253" spans="1:17" ht="14" customHeight="1">
      <c r="A1253" s="29">
        <v>1252</v>
      </c>
      <c r="B1253" s="26">
        <v>-81.182833333333335</v>
      </c>
      <c r="C1253" s="26">
        <v>24.597833333333334</v>
      </c>
      <c r="D1253" s="116">
        <v>18</v>
      </c>
      <c r="E1253" s="30" t="s">
        <v>129</v>
      </c>
      <c r="F1253" s="31">
        <v>36820</v>
      </c>
      <c r="G1253" s="62">
        <v>0.71597222222222223</v>
      </c>
      <c r="H1253" s="63">
        <v>27.707000000000001</v>
      </c>
      <c r="I1253" s="63">
        <v>36.162500000000001</v>
      </c>
      <c r="J1253" s="76">
        <v>8.5250000000000006E-2</v>
      </c>
      <c r="K1253" s="76">
        <v>6.5450000000000022E-2</v>
      </c>
      <c r="M1253" s="27">
        <v>6.6000000000000003E-2</v>
      </c>
      <c r="N1253" s="34">
        <v>2.7E-2</v>
      </c>
      <c r="Q1253" s="34">
        <v>0.871</v>
      </c>
    </row>
    <row r="1254" spans="1:17" ht="14" customHeight="1">
      <c r="A1254" s="29">
        <v>1253</v>
      </c>
      <c r="B1254" s="26">
        <v>-81.19316666666667</v>
      </c>
      <c r="C1254" s="26">
        <v>24.634499999999999</v>
      </c>
      <c r="D1254" s="116">
        <v>17</v>
      </c>
      <c r="E1254" s="30" t="s">
        <v>129</v>
      </c>
      <c r="F1254" s="31">
        <v>36820</v>
      </c>
      <c r="G1254" s="62">
        <v>0.74236111111111114</v>
      </c>
      <c r="H1254" s="63">
        <v>26.765500000000003</v>
      </c>
      <c r="I1254" s="63">
        <v>36.15</v>
      </c>
      <c r="J1254" s="76">
        <v>0.18012500000000001</v>
      </c>
      <c r="K1254" s="76">
        <v>7.2874999999999995E-2</v>
      </c>
      <c r="M1254" s="27">
        <v>6.2E-2</v>
      </c>
      <c r="N1254" s="34">
        <v>0</v>
      </c>
      <c r="Q1254" s="34">
        <v>1.212</v>
      </c>
    </row>
    <row r="1255" spans="1:17" ht="14" customHeight="1">
      <c r="A1255" s="29">
        <v>1254</v>
      </c>
      <c r="B1255" s="26">
        <v>-81.202666666666673</v>
      </c>
      <c r="C1255" s="26">
        <v>24.672499999999999</v>
      </c>
      <c r="D1255" s="116">
        <v>16</v>
      </c>
      <c r="E1255" s="30" t="s">
        <v>129</v>
      </c>
      <c r="F1255" s="31">
        <v>36820</v>
      </c>
      <c r="G1255" s="62">
        <v>0.76597222222222217</v>
      </c>
      <c r="H1255" s="63">
        <v>26.614999999999998</v>
      </c>
      <c r="I1255" s="63">
        <v>36.143000000000001</v>
      </c>
      <c r="J1255" s="76">
        <v>0.15675</v>
      </c>
      <c r="K1255" s="76">
        <v>9.8450000000000037E-2</v>
      </c>
      <c r="M1255" s="27">
        <v>5.6000000000000001E-2</v>
      </c>
      <c r="N1255" s="34">
        <v>0</v>
      </c>
      <c r="P1255" s="32"/>
      <c r="Q1255" s="34">
        <v>1.3260000000000001</v>
      </c>
    </row>
    <row r="1256" spans="1:17" ht="14" customHeight="1">
      <c r="A1256" s="29">
        <v>1255</v>
      </c>
      <c r="B1256" s="26">
        <v>-81.029499999999999</v>
      </c>
      <c r="C1256" s="26">
        <v>24.700666666666667</v>
      </c>
      <c r="D1256" s="116">
        <v>13</v>
      </c>
      <c r="E1256" s="30" t="s">
        <v>129</v>
      </c>
      <c r="F1256" s="31">
        <v>36820</v>
      </c>
      <c r="G1256" s="62">
        <v>0.81527777777777777</v>
      </c>
      <c r="H1256" s="63">
        <v>26.6065</v>
      </c>
      <c r="I1256" s="63">
        <v>35.898499999999999</v>
      </c>
      <c r="J1256" s="76">
        <v>0.10037500000000001</v>
      </c>
      <c r="K1256" s="76">
        <v>7.4525000000000008E-2</v>
      </c>
      <c r="M1256" s="27">
        <v>4.4999999999999998E-2</v>
      </c>
      <c r="N1256" s="34">
        <v>2.3E-2</v>
      </c>
      <c r="Q1256" s="34">
        <v>1.4830000000000001</v>
      </c>
    </row>
    <row r="1257" spans="1:17" ht="14" customHeight="1">
      <c r="A1257" s="29">
        <v>1256</v>
      </c>
      <c r="B1257" s="26">
        <v>-81.023666666666671</v>
      </c>
      <c r="C1257" s="26">
        <v>24.674166666666668</v>
      </c>
      <c r="D1257" s="116">
        <v>14</v>
      </c>
      <c r="E1257" s="30" t="s">
        <v>129</v>
      </c>
      <c r="F1257" s="31">
        <v>36820</v>
      </c>
      <c r="G1257" s="62">
        <v>0.82708333333333339</v>
      </c>
      <c r="H1257" s="63">
        <v>26.712499999999999</v>
      </c>
      <c r="I1257" s="63">
        <v>35.706500000000005</v>
      </c>
      <c r="J1257" s="76">
        <v>0.253</v>
      </c>
      <c r="K1257" s="76">
        <v>9.4989999999999936E-2</v>
      </c>
      <c r="M1257" s="27">
        <v>0</v>
      </c>
      <c r="N1257" s="34">
        <v>0</v>
      </c>
      <c r="Q1257" s="34">
        <v>1.548</v>
      </c>
    </row>
    <row r="1258" spans="1:17" ht="14" customHeight="1">
      <c r="A1258" s="29">
        <v>1257</v>
      </c>
      <c r="B1258" s="26">
        <v>-81.016833333333338</v>
      </c>
      <c r="C1258" s="26">
        <v>24.643666666666668</v>
      </c>
      <c r="D1258" s="116">
        <v>15</v>
      </c>
      <c r="E1258" s="30" t="s">
        <v>129</v>
      </c>
      <c r="F1258" s="31">
        <v>36820</v>
      </c>
      <c r="G1258" s="62">
        <v>0.84652777777777777</v>
      </c>
      <c r="H1258" s="63">
        <v>27.841999999999999</v>
      </c>
      <c r="I1258" s="63">
        <v>36.182499999999997</v>
      </c>
      <c r="J1258" s="76">
        <v>0.15812499999999999</v>
      </c>
      <c r="K1258" s="76">
        <v>4.6750000000000055E-3</v>
      </c>
      <c r="M1258" s="27">
        <v>2.5999999999999999E-2</v>
      </c>
      <c r="N1258" s="34">
        <v>0</v>
      </c>
      <c r="Q1258" s="34">
        <v>1.319</v>
      </c>
    </row>
    <row r="1259" spans="1:17" ht="14" customHeight="1">
      <c r="A1259" s="29">
        <v>1258</v>
      </c>
      <c r="B1259" s="26">
        <v>-80.992166666666662</v>
      </c>
      <c r="C1259" s="26">
        <v>24.591333333333335</v>
      </c>
      <c r="D1259" s="116">
        <v>15.5</v>
      </c>
      <c r="E1259" s="30" t="s">
        <v>129</v>
      </c>
      <c r="F1259" s="31">
        <v>36820</v>
      </c>
      <c r="G1259" s="62">
        <v>0.87569444444444444</v>
      </c>
      <c r="H1259" s="63">
        <v>27.773</v>
      </c>
      <c r="I1259" s="63">
        <v>36.1785</v>
      </c>
      <c r="J1259" s="76">
        <v>7.425000000000001E-2</v>
      </c>
      <c r="K1259" s="76">
        <v>3.9050000000000008E-2</v>
      </c>
      <c r="M1259" s="27">
        <v>5.5E-2</v>
      </c>
      <c r="N1259" s="34">
        <v>0</v>
      </c>
      <c r="Q1259" s="34">
        <v>0.83299999999999996</v>
      </c>
    </row>
    <row r="1260" spans="1:17" ht="14" customHeight="1">
      <c r="A1260" s="29">
        <v>1259</v>
      </c>
      <c r="B1260" s="26">
        <v>-80.832333333333338</v>
      </c>
      <c r="C1260" s="26">
        <v>24.712833333333332</v>
      </c>
      <c r="D1260" s="116">
        <v>12</v>
      </c>
      <c r="E1260" s="30" t="s">
        <v>129</v>
      </c>
      <c r="F1260" s="31">
        <v>36820</v>
      </c>
      <c r="G1260" s="62">
        <v>0.93819444444444444</v>
      </c>
      <c r="H1260" s="63">
        <v>27.7195</v>
      </c>
      <c r="I1260" s="63">
        <v>36.174999999999997</v>
      </c>
      <c r="J1260" s="76">
        <v>0.13337500000000002</v>
      </c>
      <c r="K1260" s="76">
        <v>5.1425000000000012E-2</v>
      </c>
      <c r="M1260" s="27">
        <v>0.02</v>
      </c>
      <c r="N1260" s="34">
        <v>0</v>
      </c>
      <c r="Q1260" s="34">
        <v>1.1220000000000001</v>
      </c>
    </row>
    <row r="1261" spans="1:17" ht="14" customHeight="1">
      <c r="A1261" s="29">
        <v>1260</v>
      </c>
      <c r="B1261" s="26">
        <v>-80.846333333333334</v>
      </c>
      <c r="C1261" s="26">
        <v>24.754000000000001</v>
      </c>
      <c r="D1261" s="116">
        <v>11</v>
      </c>
      <c r="E1261" s="30" t="s">
        <v>129</v>
      </c>
      <c r="F1261" s="31">
        <v>36820</v>
      </c>
      <c r="G1261" s="62">
        <v>0.95972222222222225</v>
      </c>
      <c r="H1261" s="63">
        <v>27.032</v>
      </c>
      <c r="I1261" s="63">
        <v>35.854999999999997</v>
      </c>
      <c r="J1261" s="76">
        <v>0.15675</v>
      </c>
      <c r="K1261" s="76">
        <v>6.4350000000000018E-2</v>
      </c>
      <c r="M1261" s="27">
        <v>3.4000000000000002E-2</v>
      </c>
      <c r="N1261" s="34">
        <v>0</v>
      </c>
      <c r="Q1261" s="34">
        <v>0.99</v>
      </c>
    </row>
    <row r="1262" spans="1:17" ht="14" customHeight="1">
      <c r="A1262" s="29">
        <v>1261</v>
      </c>
      <c r="B1262" s="26">
        <v>-80.859166666666667</v>
      </c>
      <c r="C1262" s="26">
        <v>24.787833333333332</v>
      </c>
      <c r="D1262" s="116">
        <v>10</v>
      </c>
      <c r="E1262" s="30" t="s">
        <v>129</v>
      </c>
      <c r="F1262" s="31">
        <v>36820</v>
      </c>
      <c r="G1262" s="62">
        <v>0.97499999999999998</v>
      </c>
      <c r="H1262" s="63">
        <v>26.326999999999998</v>
      </c>
      <c r="I1262" s="63">
        <v>35.322499999999998</v>
      </c>
      <c r="J1262" s="76">
        <v>0.253</v>
      </c>
      <c r="K1262" s="76">
        <v>0.15639999999999993</v>
      </c>
      <c r="M1262" s="27">
        <v>4.7E-2</v>
      </c>
      <c r="N1262" s="34">
        <v>1.2999999999999999E-2</v>
      </c>
      <c r="Q1262" s="34">
        <v>1.286</v>
      </c>
    </row>
    <row r="1263" spans="1:17" ht="14" customHeight="1">
      <c r="A1263" s="29">
        <v>1262</v>
      </c>
      <c r="B1263" s="26">
        <v>-80.756</v>
      </c>
      <c r="C1263" s="26">
        <v>24.82</v>
      </c>
      <c r="D1263" s="116">
        <v>7</v>
      </c>
      <c r="E1263" s="30" t="s">
        <v>129</v>
      </c>
      <c r="F1263" s="31">
        <v>36821</v>
      </c>
      <c r="G1263" s="62">
        <v>0.4375</v>
      </c>
      <c r="H1263" s="63">
        <v>26.248000000000001</v>
      </c>
      <c r="I1263" s="63">
        <v>35.210999999999999</v>
      </c>
      <c r="J1263" s="76">
        <v>0.16775000000000001</v>
      </c>
      <c r="K1263" s="76">
        <v>0.10065000000000002</v>
      </c>
      <c r="M1263" s="27">
        <v>0.04</v>
      </c>
      <c r="N1263" s="34">
        <v>2.3E-2</v>
      </c>
      <c r="P1263" s="32"/>
      <c r="Q1263" s="34">
        <v>0.99</v>
      </c>
    </row>
    <row r="1264" spans="1:17" ht="14" customHeight="1">
      <c r="A1264" s="29">
        <v>1263</v>
      </c>
      <c r="B1264" s="26">
        <v>-80.740833333333327</v>
      </c>
      <c r="C1264" s="26">
        <v>24.791833333333333</v>
      </c>
      <c r="D1264" s="116">
        <v>8</v>
      </c>
      <c r="E1264" s="30" t="s">
        <v>129</v>
      </c>
      <c r="F1264" s="31">
        <v>36821</v>
      </c>
      <c r="G1264" s="62">
        <v>0.45208333333333334</v>
      </c>
      <c r="H1264" s="63">
        <v>27.021999999999998</v>
      </c>
      <c r="I1264" s="63">
        <v>36.0715</v>
      </c>
      <c r="J1264" s="76">
        <v>0.15400000000000003</v>
      </c>
      <c r="K1264" s="76">
        <v>7.7000000000000041E-2</v>
      </c>
      <c r="M1264" s="27">
        <v>0.03</v>
      </c>
      <c r="N1264" s="34">
        <v>0</v>
      </c>
      <c r="P1264" s="32"/>
      <c r="Q1264" s="34">
        <v>0</v>
      </c>
    </row>
    <row r="1265" spans="1:18" ht="14" customHeight="1">
      <c r="A1265" s="29">
        <v>1264</v>
      </c>
      <c r="B1265" s="26">
        <v>-80.723666666666674</v>
      </c>
      <c r="C1265" s="26">
        <v>24.761166666666668</v>
      </c>
      <c r="D1265" s="116">
        <v>9</v>
      </c>
      <c r="E1265" s="30" t="s">
        <v>129</v>
      </c>
      <c r="F1265" s="31">
        <v>36821</v>
      </c>
      <c r="G1265" s="62">
        <v>0.46666666666666662</v>
      </c>
      <c r="H1265" s="63">
        <v>27.6555</v>
      </c>
      <c r="I1265" s="63">
        <v>36.173000000000002</v>
      </c>
      <c r="J1265" s="76">
        <v>0.12925</v>
      </c>
      <c r="K1265" s="76">
        <v>4.8950000000000035E-2</v>
      </c>
      <c r="M1265" s="27">
        <v>2.1999999999999999E-2</v>
      </c>
      <c r="N1265" s="34">
        <v>0</v>
      </c>
      <c r="P1265" s="32"/>
      <c r="Q1265" s="34">
        <v>0</v>
      </c>
    </row>
    <row r="1266" spans="1:18" ht="14" customHeight="1">
      <c r="A1266" s="29">
        <v>1265</v>
      </c>
      <c r="B1266" s="26">
        <v>-80.6875</v>
      </c>
      <c r="C1266" s="26">
        <v>24.718499999999999</v>
      </c>
      <c r="D1266" s="116">
        <v>9.5</v>
      </c>
      <c r="E1266" s="30" t="s">
        <v>129</v>
      </c>
      <c r="F1266" s="31">
        <v>36821</v>
      </c>
      <c r="G1266" s="62">
        <v>0.49236111111111108</v>
      </c>
      <c r="H1266" s="63">
        <v>27.562000000000001</v>
      </c>
      <c r="I1266" s="63">
        <v>36.183</v>
      </c>
      <c r="J1266" s="76">
        <v>0.111375</v>
      </c>
      <c r="K1266" s="76">
        <v>5.5825E-2</v>
      </c>
      <c r="M1266" s="27">
        <v>2.8000000000000001E-2</v>
      </c>
      <c r="N1266" s="34">
        <v>0</v>
      </c>
      <c r="P1266" s="32"/>
      <c r="Q1266" s="34">
        <v>0</v>
      </c>
    </row>
    <row r="1267" spans="1:18" ht="14" customHeight="1">
      <c r="A1267" s="29">
        <v>1266</v>
      </c>
      <c r="B1267" s="26">
        <v>-80.42883333333333</v>
      </c>
      <c r="C1267" s="26">
        <v>24.964833333333335</v>
      </c>
      <c r="D1267" s="116" t="s">
        <v>14</v>
      </c>
      <c r="E1267" s="30" t="s">
        <v>129</v>
      </c>
      <c r="F1267" s="31">
        <v>36821</v>
      </c>
      <c r="G1267" s="62">
        <v>0.60138888888888886</v>
      </c>
      <c r="H1267" s="63">
        <v>27.496499999999997</v>
      </c>
      <c r="I1267" s="63">
        <v>36.082500000000003</v>
      </c>
      <c r="J1267" s="76">
        <v>0.20700000000000002</v>
      </c>
      <c r="K1267" s="76">
        <v>0.14098999999999995</v>
      </c>
      <c r="M1267" s="27">
        <v>3.9E-2</v>
      </c>
      <c r="N1267" s="34">
        <v>8.7999999999999995E-2</v>
      </c>
      <c r="Q1267" s="34">
        <v>0.59599999999999997</v>
      </c>
    </row>
    <row r="1268" spans="1:18" ht="14" customHeight="1">
      <c r="A1268" s="29">
        <v>1267</v>
      </c>
      <c r="B1268" s="26">
        <v>-80.444333333333333</v>
      </c>
      <c r="C1268" s="26">
        <v>24.980333333333334</v>
      </c>
      <c r="D1268" s="116" t="s">
        <v>13</v>
      </c>
      <c r="E1268" s="30" t="s">
        <v>129</v>
      </c>
      <c r="F1268" s="31">
        <v>36821</v>
      </c>
      <c r="G1268" s="62">
        <v>0.61527777777777781</v>
      </c>
      <c r="H1268" s="63">
        <v>26.042000000000002</v>
      </c>
      <c r="I1268" s="63">
        <v>35.234499999999997</v>
      </c>
      <c r="J1268" s="76"/>
      <c r="K1268" s="76"/>
      <c r="M1268" s="27">
        <v>3.3000000000000002E-2</v>
      </c>
      <c r="N1268" s="34">
        <v>2.3E-2</v>
      </c>
      <c r="Q1268" s="34">
        <v>0.46500000000000002</v>
      </c>
    </row>
    <row r="1269" spans="1:18" ht="14" customHeight="1">
      <c r="A1269" s="29">
        <v>1268</v>
      </c>
      <c r="B1269" s="26">
        <v>-80.462333333333333</v>
      </c>
      <c r="C1269" s="26">
        <v>24.997499999999999</v>
      </c>
      <c r="D1269" s="116" t="s">
        <v>12</v>
      </c>
      <c r="E1269" s="30" t="s">
        <v>129</v>
      </c>
      <c r="F1269" s="31">
        <v>36821</v>
      </c>
      <c r="G1269" s="62">
        <v>0.62569444444444444</v>
      </c>
      <c r="H1269" s="63">
        <v>25.535499999999999</v>
      </c>
      <c r="I1269" s="63">
        <v>34.170500000000004</v>
      </c>
      <c r="J1269" s="76"/>
      <c r="K1269" s="76"/>
      <c r="M1269" s="27">
        <v>3.5999999999999997E-2</v>
      </c>
      <c r="N1269" s="34">
        <v>6.7000000000000004E-2</v>
      </c>
      <c r="P1269" s="32"/>
      <c r="Q1269" s="34">
        <v>1.089</v>
      </c>
    </row>
    <row r="1270" spans="1:18" ht="14" customHeight="1">
      <c r="A1270" s="29">
        <v>1269</v>
      </c>
      <c r="B1270" s="26">
        <v>-80.476666666666674</v>
      </c>
      <c r="C1270" s="26">
        <v>25.0105</v>
      </c>
      <c r="D1270" s="116" t="s">
        <v>11</v>
      </c>
      <c r="E1270" s="30" t="s">
        <v>129</v>
      </c>
      <c r="F1270" s="31">
        <v>36821</v>
      </c>
      <c r="G1270" s="62">
        <v>0.63541666666666663</v>
      </c>
      <c r="H1270" s="63">
        <v>25.57</v>
      </c>
      <c r="I1270" s="63">
        <v>33.53</v>
      </c>
      <c r="J1270" s="76"/>
      <c r="K1270" s="76"/>
      <c r="M1270" s="27">
        <v>2.4E-2</v>
      </c>
      <c r="N1270" s="34">
        <v>0</v>
      </c>
      <c r="P1270" s="32"/>
      <c r="Q1270" s="34">
        <v>0.56399999999999995</v>
      </c>
    </row>
    <row r="1271" spans="1:18" ht="14" customHeight="1">
      <c r="A1271" s="29">
        <v>1270</v>
      </c>
      <c r="B1271" s="26">
        <v>-80.377499999999998</v>
      </c>
      <c r="C1271" s="26">
        <v>25.11</v>
      </c>
      <c r="D1271" s="117">
        <v>4</v>
      </c>
      <c r="E1271" s="35" t="s">
        <v>129</v>
      </c>
      <c r="F1271" s="31">
        <v>36821</v>
      </c>
      <c r="G1271" s="62">
        <v>0.6777777777777777</v>
      </c>
      <c r="H1271" s="63">
        <v>25.661999999999999</v>
      </c>
      <c r="I1271" s="63">
        <v>32.952500000000001</v>
      </c>
      <c r="J1271" s="77">
        <v>0.33350000000000002</v>
      </c>
      <c r="K1271" s="77">
        <v>0.15777999999999998</v>
      </c>
      <c r="M1271" s="27">
        <v>7.6999999999999999E-2</v>
      </c>
      <c r="N1271" s="34">
        <v>0.36399999999999999</v>
      </c>
      <c r="P1271" s="27"/>
      <c r="Q1271" s="34">
        <v>0.33400000000000002</v>
      </c>
    </row>
    <row r="1272" spans="1:18" ht="14" customHeight="1">
      <c r="A1272" s="29">
        <v>1271</v>
      </c>
      <c r="B1272" s="26">
        <v>-80.355500000000006</v>
      </c>
      <c r="C1272" s="26">
        <v>25.091999999999999</v>
      </c>
      <c r="D1272" s="116">
        <v>5</v>
      </c>
      <c r="E1272" s="30" t="s">
        <v>129</v>
      </c>
      <c r="F1272" s="31">
        <v>36821</v>
      </c>
      <c r="G1272" s="62">
        <v>0.73402777777777783</v>
      </c>
      <c r="H1272" s="63">
        <v>25.951499999999999</v>
      </c>
      <c r="I1272" s="63">
        <v>34.768000000000001</v>
      </c>
      <c r="J1272" s="76">
        <v>0.36224999999999996</v>
      </c>
      <c r="K1272" s="76">
        <v>0.12902999999999998</v>
      </c>
      <c r="M1272" s="27">
        <v>3.7999999999999999E-2</v>
      </c>
      <c r="N1272" s="34">
        <v>0.11799999999999999</v>
      </c>
      <c r="P1272" s="32"/>
      <c r="Q1272" s="34">
        <v>0.72799999999999998</v>
      </c>
    </row>
    <row r="1273" spans="1:18" ht="14" customHeight="1">
      <c r="A1273" s="29">
        <v>1272</v>
      </c>
      <c r="B1273" s="26">
        <v>-80.333333333333329</v>
      </c>
      <c r="C1273" s="26">
        <v>25.078333333333333</v>
      </c>
      <c r="D1273" s="116">
        <v>5.5</v>
      </c>
      <c r="E1273" s="30" t="s">
        <v>129</v>
      </c>
      <c r="F1273" s="31">
        <v>36821</v>
      </c>
      <c r="G1273" s="62">
        <v>0.74652777777777779</v>
      </c>
      <c r="H1273" s="63">
        <v>26.844999999999999</v>
      </c>
      <c r="I1273" s="63">
        <v>35.892499999999998</v>
      </c>
      <c r="J1273" s="76">
        <v>0.35650000000000004</v>
      </c>
      <c r="K1273" s="76">
        <v>0.1603675</v>
      </c>
      <c r="M1273" s="27">
        <v>3.1E-2</v>
      </c>
      <c r="N1273" s="34">
        <v>0</v>
      </c>
      <c r="P1273" s="32"/>
      <c r="Q1273" s="34">
        <v>0.66200000000000003</v>
      </c>
    </row>
    <row r="1274" spans="1:18" ht="14" customHeight="1">
      <c r="A1274" s="29">
        <v>1273</v>
      </c>
      <c r="B1274" s="26">
        <v>-80.31583333333333</v>
      </c>
      <c r="C1274" s="26">
        <v>25.062833333333334</v>
      </c>
      <c r="D1274" s="117">
        <v>6</v>
      </c>
      <c r="E1274" s="35" t="s">
        <v>129</v>
      </c>
      <c r="F1274" s="31">
        <v>36821</v>
      </c>
      <c r="G1274" s="62">
        <v>0.7597222222222223</v>
      </c>
      <c r="H1274" s="63">
        <v>27.558999999999997</v>
      </c>
      <c r="I1274" s="63">
        <v>36.153500000000001</v>
      </c>
      <c r="J1274" s="77">
        <v>0.15125</v>
      </c>
      <c r="K1274" s="77">
        <v>4.675E-2</v>
      </c>
      <c r="L1274" s="33"/>
      <c r="M1274" s="32">
        <v>2.4E-2</v>
      </c>
      <c r="N1274" s="33">
        <v>0</v>
      </c>
      <c r="P1274" s="32"/>
      <c r="Q1274" s="33">
        <v>0</v>
      </c>
    </row>
    <row r="1275" spans="1:18" ht="14" customHeight="1">
      <c r="A1275" s="29">
        <v>1274</v>
      </c>
      <c r="B1275" s="26">
        <v>-80.256833333333333</v>
      </c>
      <c r="C1275" s="26">
        <v>25.134499999999999</v>
      </c>
      <c r="D1275" s="116" t="s">
        <v>10</v>
      </c>
      <c r="E1275" s="30" t="s">
        <v>129</v>
      </c>
      <c r="F1275" s="31">
        <v>36821</v>
      </c>
      <c r="G1275" s="62">
        <v>0.79861111111111116</v>
      </c>
      <c r="H1275" s="63">
        <v>27.552499999999998</v>
      </c>
      <c r="I1275" s="63">
        <v>36.061999999999998</v>
      </c>
      <c r="J1275" s="76"/>
      <c r="K1275" s="76"/>
      <c r="M1275" s="27">
        <v>3.4000000000000002E-2</v>
      </c>
      <c r="N1275" s="34">
        <v>3.7999999999999999E-2</v>
      </c>
      <c r="P1275" s="32"/>
      <c r="Q1275" s="34">
        <v>0.66200000000000003</v>
      </c>
    </row>
    <row r="1276" spans="1:18" ht="14" customHeight="1">
      <c r="A1276" s="29">
        <v>1275</v>
      </c>
      <c r="B1276" s="26">
        <v>-80.282833333333329</v>
      </c>
      <c r="C1276" s="26">
        <v>25.148</v>
      </c>
      <c r="D1276" s="116" t="s">
        <v>9</v>
      </c>
      <c r="E1276" s="30" t="s">
        <v>129</v>
      </c>
      <c r="F1276" s="31">
        <v>36821</v>
      </c>
      <c r="G1276" s="62">
        <v>0.81111111111111101</v>
      </c>
      <c r="H1276" s="63">
        <v>26.1265</v>
      </c>
      <c r="I1276" s="63">
        <v>35.394500000000001</v>
      </c>
      <c r="J1276" s="76"/>
      <c r="K1276" s="76"/>
      <c r="M1276" s="27">
        <v>5.3999999999999999E-2</v>
      </c>
      <c r="N1276" s="34">
        <v>7.5999999999999998E-2</v>
      </c>
      <c r="P1276" s="32"/>
      <c r="Q1276" s="34">
        <v>0</v>
      </c>
    </row>
    <row r="1277" spans="1:18" ht="14" customHeight="1">
      <c r="A1277" s="29">
        <v>1276</v>
      </c>
      <c r="B1277" s="26">
        <v>-80.305833333333339</v>
      </c>
      <c r="C1277" s="26">
        <v>25.161333333333332</v>
      </c>
      <c r="D1277" s="116" t="s">
        <v>8</v>
      </c>
      <c r="E1277" s="30" t="s">
        <v>129</v>
      </c>
      <c r="F1277" s="31">
        <v>36821</v>
      </c>
      <c r="G1277" s="62">
        <v>0.82361111111111107</v>
      </c>
      <c r="H1277" s="63">
        <v>25.744</v>
      </c>
      <c r="I1277" s="63">
        <v>34.421500000000002</v>
      </c>
      <c r="J1277" s="76"/>
      <c r="K1277" s="76"/>
      <c r="M1277" s="27">
        <v>5.8000000000000003E-2</v>
      </c>
      <c r="N1277" s="34">
        <v>0.19800000000000001</v>
      </c>
      <c r="P1277" s="32"/>
      <c r="Q1277" s="34">
        <v>0.33400000000000002</v>
      </c>
    </row>
    <row r="1278" spans="1:18" ht="14" customHeight="1">
      <c r="A1278" s="29">
        <v>1277</v>
      </c>
      <c r="B1278" s="26">
        <v>-80.334333333333333</v>
      </c>
      <c r="C1278" s="26">
        <v>25.178333333333335</v>
      </c>
      <c r="D1278" s="116" t="s">
        <v>7</v>
      </c>
      <c r="E1278" s="30" t="s">
        <v>129</v>
      </c>
      <c r="F1278" s="31">
        <v>36821</v>
      </c>
      <c r="G1278" s="62">
        <v>0.83611111111111114</v>
      </c>
      <c r="H1278" s="63">
        <v>25.996499999999997</v>
      </c>
      <c r="I1278" s="63">
        <v>32.192999999999998</v>
      </c>
      <c r="J1278" s="76"/>
      <c r="K1278" s="76"/>
      <c r="M1278" s="27">
        <v>6.9000000000000006E-2</v>
      </c>
      <c r="N1278" s="34">
        <v>1.68</v>
      </c>
      <c r="P1278" s="32"/>
      <c r="Q1278" s="34">
        <v>0.432</v>
      </c>
    </row>
    <row r="1279" spans="1:18" ht="14" customHeight="1">
      <c r="A1279" s="29">
        <v>1278</v>
      </c>
      <c r="B1279" s="26">
        <v>-81.165333333333336</v>
      </c>
      <c r="C1279" s="26">
        <v>24.930499999999999</v>
      </c>
      <c r="D1279" s="116">
        <v>68</v>
      </c>
      <c r="E1279" s="30" t="s">
        <v>129</v>
      </c>
      <c r="F1279" s="31">
        <v>36874</v>
      </c>
      <c r="G1279" s="62">
        <v>0.90138888888888891</v>
      </c>
      <c r="H1279" s="63">
        <v>23.46</v>
      </c>
      <c r="I1279" s="63">
        <v>35.479999999999997</v>
      </c>
      <c r="J1279" s="76">
        <v>0.875</v>
      </c>
      <c r="K1279" s="76">
        <v>0.85399999999999965</v>
      </c>
      <c r="M1279" s="27">
        <v>2.1000000000000001E-2</v>
      </c>
      <c r="N1279" s="34">
        <v>2.8000000000000001E-2</v>
      </c>
      <c r="P1279" s="32"/>
      <c r="Q1279" s="34">
        <v>5.2850000000000001</v>
      </c>
      <c r="R1279" s="32"/>
    </row>
    <row r="1280" spans="1:18" ht="14" customHeight="1">
      <c r="A1280" s="29">
        <v>1279</v>
      </c>
      <c r="B1280" s="26">
        <v>-81.094166666666666</v>
      </c>
      <c r="C1280" s="26">
        <v>24.930166666666668</v>
      </c>
      <c r="D1280" s="116">
        <v>69</v>
      </c>
      <c r="E1280" s="30" t="s">
        <v>129</v>
      </c>
      <c r="F1280" s="31">
        <v>36874</v>
      </c>
      <c r="G1280" s="62">
        <v>0.92708333333333337</v>
      </c>
      <c r="H1280" s="63">
        <v>23.46</v>
      </c>
      <c r="I1280" s="63">
        <v>35.479999999999997</v>
      </c>
      <c r="J1280" s="76">
        <v>0.875</v>
      </c>
      <c r="K1280" s="76">
        <v>0.72099999999999986</v>
      </c>
      <c r="M1280" s="27">
        <v>0</v>
      </c>
      <c r="N1280" s="34">
        <v>2.5999999999999999E-2</v>
      </c>
      <c r="P1280" s="32"/>
      <c r="Q1280" s="34">
        <v>7.5469999999999997</v>
      </c>
    </row>
    <row r="1281" spans="1:17" ht="14" customHeight="1">
      <c r="A1281" s="29">
        <v>1280</v>
      </c>
      <c r="B1281" s="26">
        <v>-81.024166666666673</v>
      </c>
      <c r="C1281" s="26">
        <v>24.930166666666668</v>
      </c>
      <c r="D1281" s="116">
        <v>70</v>
      </c>
      <c r="E1281" s="30" t="s">
        <v>129</v>
      </c>
      <c r="F1281" s="31">
        <v>36874</v>
      </c>
      <c r="G1281" s="62">
        <v>0.9506944444444444</v>
      </c>
      <c r="H1281" s="63">
        <v>23.99</v>
      </c>
      <c r="I1281" s="63">
        <v>35.39</v>
      </c>
      <c r="J1281" s="76">
        <v>1.085</v>
      </c>
      <c r="K1281" s="76">
        <v>0.84350000000000014</v>
      </c>
      <c r="M1281" s="27">
        <v>0</v>
      </c>
      <c r="N1281" s="34">
        <v>2.1999999999999999E-2</v>
      </c>
      <c r="P1281" s="32"/>
      <c r="Q1281" s="34">
        <v>11.332000000000001</v>
      </c>
    </row>
    <row r="1282" spans="1:17" ht="14" customHeight="1">
      <c r="A1282" s="29">
        <v>1281</v>
      </c>
      <c r="B1282" s="26">
        <v>-80.963666666666668</v>
      </c>
      <c r="C1282" s="26">
        <v>24.930833333333332</v>
      </c>
      <c r="D1282" s="116">
        <v>71</v>
      </c>
      <c r="E1282" s="30" t="s">
        <v>129</v>
      </c>
      <c r="F1282" s="31">
        <v>36874</v>
      </c>
      <c r="G1282" s="62">
        <v>0.97152777777777777</v>
      </c>
      <c r="H1282" s="63">
        <v>23.97</v>
      </c>
      <c r="I1282" s="63">
        <v>35.15</v>
      </c>
      <c r="J1282" s="76">
        <v>1.1200000000000001</v>
      </c>
      <c r="K1282" s="76">
        <v>0.90824999999999978</v>
      </c>
      <c r="M1282" s="27">
        <v>0</v>
      </c>
      <c r="N1282" s="34">
        <v>1.7000000000000001E-2</v>
      </c>
      <c r="P1282" s="32"/>
      <c r="Q1282" s="34">
        <v>27.556999999999999</v>
      </c>
    </row>
    <row r="1283" spans="1:17" ht="14" customHeight="1">
      <c r="A1283" s="29">
        <v>1282</v>
      </c>
      <c r="B1283" s="26">
        <v>-81.125166666666672</v>
      </c>
      <c r="C1283" s="26">
        <v>25.029833333333332</v>
      </c>
      <c r="D1283" s="116">
        <v>67</v>
      </c>
      <c r="E1283" s="30" t="s">
        <v>129</v>
      </c>
      <c r="F1283" s="31">
        <v>36875</v>
      </c>
      <c r="G1283" s="62">
        <v>2.8472222222222222E-2</v>
      </c>
      <c r="H1283" s="63">
        <v>23.353000000000002</v>
      </c>
      <c r="I1283" s="63">
        <v>34.674499999999995</v>
      </c>
      <c r="J1283" s="76">
        <v>1.4524999999999999</v>
      </c>
      <c r="K1283" s="76">
        <v>0.99137499999999956</v>
      </c>
      <c r="M1283" s="27">
        <v>0</v>
      </c>
      <c r="N1283" s="34">
        <v>5.0000000000000001E-3</v>
      </c>
      <c r="P1283" s="32"/>
      <c r="Q1283" s="34">
        <v>20.231000000000002</v>
      </c>
    </row>
    <row r="1284" spans="1:17" ht="14" customHeight="1">
      <c r="A1284" s="29">
        <v>1283</v>
      </c>
      <c r="B1284" s="26">
        <v>-81.108333333333334</v>
      </c>
      <c r="C1284" s="26">
        <v>25.069500000000001</v>
      </c>
      <c r="D1284" s="116">
        <v>66</v>
      </c>
      <c r="E1284" s="30" t="s">
        <v>129</v>
      </c>
      <c r="F1284" s="31">
        <v>36875</v>
      </c>
      <c r="G1284" s="62">
        <v>4.7222222222222221E-2</v>
      </c>
      <c r="H1284" s="63">
        <v>23.633000000000003</v>
      </c>
      <c r="I1284" s="63">
        <v>33.208500000000001</v>
      </c>
      <c r="J1284" s="76">
        <v>2.7991250000000001</v>
      </c>
      <c r="K1284" s="76">
        <v>1.4509750000000003</v>
      </c>
      <c r="M1284" s="27">
        <v>2.9000000000000001E-2</v>
      </c>
      <c r="N1284" s="34">
        <v>1.4999999999999999E-2</v>
      </c>
      <c r="P1284" s="32"/>
      <c r="Q1284" s="34">
        <v>27.065000000000001</v>
      </c>
    </row>
    <row r="1285" spans="1:17" ht="14" customHeight="1">
      <c r="A1285" s="29">
        <v>1284</v>
      </c>
      <c r="B1285" s="26">
        <v>-81.094999999999999</v>
      </c>
      <c r="C1285" s="26">
        <v>25.101333333333333</v>
      </c>
      <c r="D1285" s="116">
        <v>65</v>
      </c>
      <c r="E1285" s="30" t="s">
        <v>129</v>
      </c>
      <c r="F1285" s="31">
        <v>36875</v>
      </c>
      <c r="G1285" s="62">
        <v>6.25E-2</v>
      </c>
      <c r="H1285" s="63">
        <v>24.253</v>
      </c>
      <c r="I1285" s="63">
        <v>33.7485</v>
      </c>
      <c r="J1285" s="76">
        <v>1.925</v>
      </c>
      <c r="K1285" s="76">
        <v>1.4332500000000001</v>
      </c>
      <c r="M1285" s="27">
        <v>4.2000000000000003E-2</v>
      </c>
      <c r="N1285" s="34">
        <v>2.5999999999999999E-2</v>
      </c>
      <c r="P1285" s="32"/>
      <c r="Q1285" s="34">
        <v>27.704000000000001</v>
      </c>
    </row>
    <row r="1286" spans="1:17" ht="14" customHeight="1">
      <c r="A1286" s="29">
        <v>1285</v>
      </c>
      <c r="B1286" s="26">
        <v>-81.159000000000006</v>
      </c>
      <c r="C1286" s="26">
        <v>25.165500000000002</v>
      </c>
      <c r="D1286" s="116">
        <v>64</v>
      </c>
      <c r="E1286" s="30" t="s">
        <v>129</v>
      </c>
      <c r="F1286" s="31">
        <v>36875</v>
      </c>
      <c r="G1286" s="62">
        <v>0.10069444444444443</v>
      </c>
      <c r="H1286" s="63">
        <v>24.202999999999999</v>
      </c>
      <c r="I1286" s="63">
        <v>32.838499999999996</v>
      </c>
      <c r="J1286" s="76">
        <v>2.3975</v>
      </c>
      <c r="K1286" s="76">
        <v>1.7088749999999995</v>
      </c>
      <c r="M1286" s="27">
        <v>3.6999999999999998E-2</v>
      </c>
      <c r="N1286" s="34">
        <v>2.8000000000000001E-2</v>
      </c>
      <c r="P1286" s="32"/>
      <c r="Q1286" s="34">
        <v>30.800999999999998</v>
      </c>
    </row>
    <row r="1287" spans="1:17" ht="14" customHeight="1">
      <c r="A1287" s="29">
        <v>1286</v>
      </c>
      <c r="B1287" s="26">
        <v>-81.201166666666666</v>
      </c>
      <c r="C1287" s="26">
        <v>25.166666666666668</v>
      </c>
      <c r="D1287" s="116">
        <v>63</v>
      </c>
      <c r="E1287" s="30" t="s">
        <v>129</v>
      </c>
      <c r="F1287" s="31">
        <v>36875</v>
      </c>
      <c r="G1287" s="62">
        <v>0.52986111111111112</v>
      </c>
      <c r="H1287" s="63">
        <v>23.161000000000001</v>
      </c>
      <c r="I1287" s="63">
        <v>34.9985</v>
      </c>
      <c r="J1287" s="76">
        <v>1.38</v>
      </c>
      <c r="K1287" s="76">
        <v>1.0661649999999998</v>
      </c>
      <c r="M1287" s="27">
        <v>3.9E-2</v>
      </c>
      <c r="N1287" s="34">
        <v>9.2999999999999999E-2</v>
      </c>
      <c r="P1287" s="32"/>
      <c r="Q1287" s="34">
        <v>26.966999999999999</v>
      </c>
    </row>
    <row r="1288" spans="1:17" ht="14" customHeight="1">
      <c r="A1288" s="29">
        <v>1287</v>
      </c>
      <c r="B1288" s="26">
        <v>-81.23533333333333</v>
      </c>
      <c r="C1288" s="26">
        <v>25.166499999999999</v>
      </c>
      <c r="D1288" s="116">
        <v>62</v>
      </c>
      <c r="E1288" s="30" t="s">
        <v>129</v>
      </c>
      <c r="F1288" s="31">
        <v>36875</v>
      </c>
      <c r="G1288" s="62">
        <v>0.56111111111111112</v>
      </c>
      <c r="H1288" s="63">
        <v>22.992999999999999</v>
      </c>
      <c r="I1288" s="63">
        <v>35.523499999999999</v>
      </c>
      <c r="J1288" s="76">
        <v>1.7675000000000001</v>
      </c>
      <c r="K1288" s="76">
        <v>1.3247499999999999</v>
      </c>
      <c r="M1288" s="27">
        <v>3.2000000000000001E-2</v>
      </c>
      <c r="N1288" s="34">
        <v>0.04</v>
      </c>
      <c r="P1288" s="32"/>
      <c r="Q1288" s="34">
        <v>21.263999999999999</v>
      </c>
    </row>
    <row r="1289" spans="1:17" ht="14" customHeight="1">
      <c r="A1289" s="29">
        <v>1288</v>
      </c>
      <c r="B1289" s="26">
        <v>-81.275499999999994</v>
      </c>
      <c r="C1289" s="26">
        <v>25.167166666666667</v>
      </c>
      <c r="D1289" s="116">
        <v>61</v>
      </c>
      <c r="E1289" s="30" t="s">
        <v>129</v>
      </c>
      <c r="F1289" s="31">
        <v>36875</v>
      </c>
      <c r="G1289" s="62">
        <v>0.57847222222222217</v>
      </c>
      <c r="H1289" s="63">
        <v>22.603000000000002</v>
      </c>
      <c r="I1289" s="63">
        <v>35.988500000000002</v>
      </c>
      <c r="J1289" s="76">
        <v>1.8725000000000001</v>
      </c>
      <c r="K1289" s="76">
        <v>1.3859999999999997</v>
      </c>
      <c r="M1289" s="27">
        <v>3.3000000000000002E-2</v>
      </c>
      <c r="N1289" s="34">
        <v>6.0999999999999999E-2</v>
      </c>
      <c r="P1289" s="32"/>
      <c r="Q1289" s="34">
        <v>10.595000000000001</v>
      </c>
    </row>
    <row r="1290" spans="1:17" ht="14" customHeight="1">
      <c r="A1290" s="29">
        <v>1289</v>
      </c>
      <c r="B1290" s="26">
        <v>-81.336500000000001</v>
      </c>
      <c r="C1290" s="26">
        <v>25.166499999999999</v>
      </c>
      <c r="D1290" s="116">
        <v>60</v>
      </c>
      <c r="E1290" s="30" t="s">
        <v>129</v>
      </c>
      <c r="F1290" s="31">
        <v>36875</v>
      </c>
      <c r="G1290" s="62">
        <v>0.59861111111111109</v>
      </c>
      <c r="H1290" s="63">
        <v>22.568000000000001</v>
      </c>
      <c r="I1290" s="63">
        <v>36.438499999999998</v>
      </c>
      <c r="J1290" s="76">
        <v>1.1025</v>
      </c>
      <c r="K1290" s="76">
        <v>1.0587500000000001</v>
      </c>
      <c r="M1290" s="27">
        <v>3.3000000000000002E-2</v>
      </c>
      <c r="N1290" s="34">
        <v>9.0999999999999998E-2</v>
      </c>
      <c r="P1290" s="32"/>
      <c r="Q1290" s="34">
        <v>5.0880000000000001</v>
      </c>
    </row>
    <row r="1291" spans="1:17" ht="14" customHeight="1">
      <c r="A1291" s="29">
        <v>1290</v>
      </c>
      <c r="B1291" s="26">
        <v>-81.49133333333333</v>
      </c>
      <c r="C1291" s="26">
        <v>25.167333333333332</v>
      </c>
      <c r="D1291" s="116">
        <v>59</v>
      </c>
      <c r="E1291" s="30" t="s">
        <v>129</v>
      </c>
      <c r="F1291" s="31">
        <v>36875</v>
      </c>
      <c r="G1291" s="62">
        <v>0.63611111111111118</v>
      </c>
      <c r="H1291" s="63">
        <v>22.372999999999998</v>
      </c>
      <c r="I1291" s="63">
        <v>36.473500000000001</v>
      </c>
      <c r="J1291" s="76">
        <v>0.55200000000000005</v>
      </c>
      <c r="K1291" s="76">
        <v>0.47150000000000003</v>
      </c>
      <c r="M1291" s="27">
        <v>2.5999999999999999E-2</v>
      </c>
      <c r="N1291" s="34">
        <v>4.4999999999999998E-2</v>
      </c>
      <c r="P1291" s="32"/>
      <c r="Q1291" s="34">
        <v>0.41799999999999998</v>
      </c>
    </row>
    <row r="1292" spans="1:17" ht="14" customHeight="1">
      <c r="A1292" s="29">
        <v>1291</v>
      </c>
      <c r="B1292" s="26">
        <v>-81.263499999999993</v>
      </c>
      <c r="C1292" s="26">
        <v>25.351166666666668</v>
      </c>
      <c r="D1292" s="116">
        <v>57</v>
      </c>
      <c r="E1292" s="30" t="s">
        <v>129</v>
      </c>
      <c r="F1292" s="31">
        <v>36875</v>
      </c>
      <c r="G1292" s="62">
        <v>0.71250000000000002</v>
      </c>
      <c r="H1292" s="63">
        <v>23.178000000000001</v>
      </c>
      <c r="I1292" s="63">
        <v>36.359000000000002</v>
      </c>
      <c r="J1292" s="76">
        <v>0.84</v>
      </c>
      <c r="K1292" s="76">
        <v>0.49</v>
      </c>
      <c r="M1292" s="27">
        <v>0</v>
      </c>
      <c r="N1292" s="34">
        <v>7.0000000000000001E-3</v>
      </c>
      <c r="P1292" s="32"/>
      <c r="Q1292" s="34">
        <v>11.971</v>
      </c>
    </row>
    <row r="1293" spans="1:17" ht="14" customHeight="1">
      <c r="A1293" s="29">
        <v>1292</v>
      </c>
      <c r="B1293" s="26">
        <v>-81.226333333333329</v>
      </c>
      <c r="C1293" s="26">
        <v>25.35</v>
      </c>
      <c r="D1293" s="116">
        <v>56</v>
      </c>
      <c r="E1293" s="30" t="s">
        <v>129</v>
      </c>
      <c r="F1293" s="31">
        <v>36875</v>
      </c>
      <c r="G1293" s="62">
        <v>0.73750000000000004</v>
      </c>
      <c r="H1293" s="63">
        <v>23.671500000000002</v>
      </c>
      <c r="I1293" s="63">
        <v>35.5685</v>
      </c>
      <c r="J1293" s="76">
        <v>0.80500000000000005</v>
      </c>
      <c r="K1293" s="76">
        <v>0.57487499999999991</v>
      </c>
      <c r="M1293" s="27">
        <v>4.2999999999999997E-2</v>
      </c>
      <c r="N1293" s="34">
        <v>2.8000000000000001E-2</v>
      </c>
      <c r="P1293" s="32"/>
      <c r="Q1293" s="34">
        <v>21.952000000000002</v>
      </c>
    </row>
    <row r="1294" spans="1:17" ht="14" customHeight="1">
      <c r="A1294" s="29">
        <v>1293</v>
      </c>
      <c r="B1294" s="26">
        <v>-81.199666666666673</v>
      </c>
      <c r="C1294" s="26">
        <v>25.349833333333333</v>
      </c>
      <c r="D1294" s="116">
        <v>55</v>
      </c>
      <c r="E1294" s="30" t="s">
        <v>129</v>
      </c>
      <c r="F1294" s="31">
        <v>36875</v>
      </c>
      <c r="G1294" s="62">
        <v>0.75555555555555554</v>
      </c>
      <c r="H1294" s="63">
        <v>23.966000000000001</v>
      </c>
      <c r="I1294" s="63">
        <v>34.606999999999999</v>
      </c>
      <c r="J1294" s="76">
        <v>1.2250000000000001</v>
      </c>
      <c r="K1294" s="76">
        <v>0.63700000000000001</v>
      </c>
      <c r="M1294" s="27">
        <v>0</v>
      </c>
      <c r="N1294" s="34">
        <v>7.1999999999999995E-2</v>
      </c>
      <c r="P1294" s="32"/>
      <c r="Q1294" s="34">
        <v>17.231999999999999</v>
      </c>
    </row>
    <row r="1295" spans="1:17" ht="14" customHeight="1">
      <c r="A1295" s="29">
        <v>1294</v>
      </c>
      <c r="B1295" s="26">
        <v>-81.152833333333334</v>
      </c>
      <c r="C1295" s="26">
        <v>25.345166666666668</v>
      </c>
      <c r="D1295" s="116">
        <v>54</v>
      </c>
      <c r="E1295" s="30" t="s">
        <v>129</v>
      </c>
      <c r="F1295" s="31">
        <v>36875</v>
      </c>
      <c r="G1295" s="62">
        <v>0.78125</v>
      </c>
      <c r="H1295" s="63">
        <v>24.478000000000002</v>
      </c>
      <c r="I1295" s="63">
        <v>30.8535</v>
      </c>
      <c r="J1295" s="76">
        <v>2.1524999999999999</v>
      </c>
      <c r="K1295" s="76">
        <v>1.754375</v>
      </c>
      <c r="M1295" s="27">
        <v>0.113</v>
      </c>
      <c r="N1295" s="34">
        <v>1.337</v>
      </c>
      <c r="P1295" s="32"/>
      <c r="Q1295" s="34">
        <v>25.541</v>
      </c>
    </row>
    <row r="1296" spans="1:17" ht="14" customHeight="1">
      <c r="A1296" s="29">
        <v>1295</v>
      </c>
      <c r="B1296" s="26">
        <v>-81.348833333333332</v>
      </c>
      <c r="C1296" s="26">
        <v>25.453499999999998</v>
      </c>
      <c r="D1296" s="116">
        <v>50</v>
      </c>
      <c r="E1296" s="30" t="s">
        <v>129</v>
      </c>
      <c r="F1296" s="31">
        <v>36875</v>
      </c>
      <c r="G1296" s="62">
        <v>0.85833333333333339</v>
      </c>
      <c r="H1296" s="63">
        <v>22.773000000000003</v>
      </c>
      <c r="I1296" s="63">
        <v>36.563500000000005</v>
      </c>
      <c r="J1296" s="76">
        <v>1.085</v>
      </c>
      <c r="K1296" s="76">
        <v>0.77700000000000014</v>
      </c>
      <c r="M1296" s="27">
        <v>0</v>
      </c>
      <c r="N1296" s="34">
        <v>3.4000000000000002E-2</v>
      </c>
      <c r="P1296" s="32"/>
      <c r="Q1296" s="34">
        <v>8.6769999999999996</v>
      </c>
    </row>
    <row r="1297" spans="1:17" ht="14" customHeight="1">
      <c r="A1297" s="29">
        <v>1296</v>
      </c>
      <c r="B1297" s="26">
        <v>-81.307833333333335</v>
      </c>
      <c r="C1297" s="26">
        <v>25.453166666666668</v>
      </c>
      <c r="D1297" s="116">
        <v>51</v>
      </c>
      <c r="E1297" s="30" t="s">
        <v>129</v>
      </c>
      <c r="F1297" s="31">
        <v>36875</v>
      </c>
      <c r="G1297" s="62">
        <v>0.87222222222222223</v>
      </c>
      <c r="H1297" s="63">
        <v>23.118000000000002</v>
      </c>
      <c r="I1297" s="63">
        <v>36.488500000000002</v>
      </c>
      <c r="J1297" s="76">
        <v>1.0674999999999999</v>
      </c>
      <c r="K1297" s="76">
        <v>0.72799999999999987</v>
      </c>
      <c r="M1297" s="27">
        <v>0</v>
      </c>
      <c r="N1297" s="34">
        <v>1.4999999999999999E-2</v>
      </c>
      <c r="P1297" s="32"/>
      <c r="Q1297" s="34">
        <v>14.773999999999999</v>
      </c>
    </row>
    <row r="1298" spans="1:17" ht="14" customHeight="1">
      <c r="A1298" s="29">
        <v>1297</v>
      </c>
      <c r="B1298" s="26">
        <v>-81.259500000000003</v>
      </c>
      <c r="C1298" s="26">
        <v>25.453166666666668</v>
      </c>
      <c r="D1298" s="116">
        <v>52</v>
      </c>
      <c r="E1298" s="30" t="s">
        <v>129</v>
      </c>
      <c r="F1298" s="31">
        <v>36875</v>
      </c>
      <c r="G1298" s="62">
        <v>0.88958333333333339</v>
      </c>
      <c r="H1298" s="63">
        <v>23.658000000000001</v>
      </c>
      <c r="I1298" s="63">
        <v>35.378500000000003</v>
      </c>
      <c r="J1298" s="76">
        <v>0.85750000000000004</v>
      </c>
      <c r="K1298" s="76">
        <v>0.60549999999999993</v>
      </c>
      <c r="M1298" s="27">
        <v>0.08</v>
      </c>
      <c r="N1298" s="34">
        <v>3.5999999999999997E-2</v>
      </c>
      <c r="P1298" s="32"/>
      <c r="Q1298" s="34">
        <v>21.902999999999999</v>
      </c>
    </row>
    <row r="1299" spans="1:17" ht="14" customHeight="1">
      <c r="A1299" s="29">
        <v>1298</v>
      </c>
      <c r="B1299" s="26">
        <v>-81.224999999999994</v>
      </c>
      <c r="C1299" s="26">
        <v>25.452999999999999</v>
      </c>
      <c r="D1299" s="116">
        <v>53</v>
      </c>
      <c r="E1299" s="30" t="s">
        <v>129</v>
      </c>
      <c r="F1299" s="31">
        <v>36875</v>
      </c>
      <c r="G1299" s="62">
        <v>0.90486111111111101</v>
      </c>
      <c r="H1299" s="63">
        <v>24.033000000000001</v>
      </c>
      <c r="I1299" s="63">
        <v>34.398499999999999</v>
      </c>
      <c r="J1299" s="76">
        <v>0.85750000000000004</v>
      </c>
      <c r="K1299" s="76">
        <v>0.58887499999999982</v>
      </c>
      <c r="M1299" s="27">
        <v>2.1000000000000001E-2</v>
      </c>
      <c r="N1299" s="34">
        <v>0.04</v>
      </c>
      <c r="P1299" s="32"/>
      <c r="Q1299" s="34">
        <v>30.9</v>
      </c>
    </row>
    <row r="1300" spans="1:17" ht="14" customHeight="1">
      <c r="A1300" s="29">
        <v>1299</v>
      </c>
      <c r="B1300" s="26">
        <v>-81.293666666666667</v>
      </c>
      <c r="C1300" s="26">
        <v>25.584</v>
      </c>
      <c r="D1300" s="116">
        <v>49</v>
      </c>
      <c r="E1300" s="30" t="s">
        <v>129</v>
      </c>
      <c r="F1300" s="31">
        <v>36875</v>
      </c>
      <c r="G1300" s="62">
        <v>0.96527777777777779</v>
      </c>
      <c r="H1300" s="63">
        <v>23.468</v>
      </c>
      <c r="I1300" s="63">
        <v>35.598500000000001</v>
      </c>
      <c r="J1300" s="76">
        <v>1.365</v>
      </c>
      <c r="K1300" s="76">
        <v>0.6964999999999999</v>
      </c>
      <c r="M1300" s="27">
        <v>0.125</v>
      </c>
      <c r="N1300" s="34">
        <v>8.5999999999999993E-2</v>
      </c>
      <c r="P1300" s="32"/>
      <c r="Q1300" s="34">
        <v>31.042999999999999</v>
      </c>
    </row>
    <row r="1301" spans="1:17" ht="14" customHeight="1">
      <c r="A1301" s="29">
        <v>1300</v>
      </c>
      <c r="B1301" s="26">
        <v>-81.330833333333331</v>
      </c>
      <c r="C1301" s="26">
        <v>25.583333333333332</v>
      </c>
      <c r="D1301" s="116">
        <v>48</v>
      </c>
      <c r="E1301" s="30" t="s">
        <v>129</v>
      </c>
      <c r="F1301" s="31">
        <v>36875</v>
      </c>
      <c r="G1301" s="62">
        <v>0.97986111111111107</v>
      </c>
      <c r="H1301" s="63">
        <v>23.048000000000002</v>
      </c>
      <c r="I1301" s="63">
        <v>36.272999999999996</v>
      </c>
      <c r="J1301" s="76">
        <v>0.59499999999999997</v>
      </c>
      <c r="K1301" s="76">
        <v>0.58537499999999998</v>
      </c>
      <c r="M1301" s="27">
        <v>0.13600000000000001</v>
      </c>
      <c r="N1301" s="34">
        <v>6.8000000000000005E-2</v>
      </c>
      <c r="P1301" s="32"/>
      <c r="Q1301" s="34">
        <v>22.895</v>
      </c>
    </row>
    <row r="1302" spans="1:17" ht="14" customHeight="1">
      <c r="A1302" s="29">
        <v>1301</v>
      </c>
      <c r="B1302" s="26">
        <v>-81.367333333333335</v>
      </c>
      <c r="C1302" s="26">
        <v>25.583166666666667</v>
      </c>
      <c r="D1302" s="116">
        <v>47</v>
      </c>
      <c r="E1302" s="30" t="s">
        <v>129</v>
      </c>
      <c r="F1302" s="31">
        <v>36875</v>
      </c>
      <c r="G1302" s="62">
        <v>0.99305555555555547</v>
      </c>
      <c r="H1302" s="63">
        <v>22.783000000000001</v>
      </c>
      <c r="I1302" s="63">
        <v>36.543499999999995</v>
      </c>
      <c r="J1302" s="76">
        <v>0.6825</v>
      </c>
      <c r="K1302" s="76">
        <v>0.39812500000000001</v>
      </c>
      <c r="M1302" s="27">
        <v>6.2E-2</v>
      </c>
      <c r="N1302" s="34">
        <v>0.109</v>
      </c>
      <c r="P1302" s="32"/>
      <c r="Q1302" s="34">
        <v>12.191000000000001</v>
      </c>
    </row>
    <row r="1303" spans="1:17" ht="14" customHeight="1">
      <c r="A1303" s="29">
        <v>1302</v>
      </c>
      <c r="B1303" s="26">
        <v>-81.410333333333327</v>
      </c>
      <c r="C1303" s="26">
        <v>25.582999999999998</v>
      </c>
      <c r="D1303" s="116">
        <v>46</v>
      </c>
      <c r="E1303" s="30" t="s">
        <v>129</v>
      </c>
      <c r="F1303" s="31">
        <v>36876</v>
      </c>
      <c r="G1303" s="62">
        <v>1.0416666666666666E-2</v>
      </c>
      <c r="H1303" s="63">
        <v>22.468</v>
      </c>
      <c r="I1303" s="63">
        <v>36.533500000000004</v>
      </c>
      <c r="J1303" s="76">
        <v>0.61250000000000004</v>
      </c>
      <c r="K1303" s="76">
        <v>0.48474999999999985</v>
      </c>
      <c r="M1303" s="27">
        <v>7.0999999999999994E-2</v>
      </c>
      <c r="N1303" s="34">
        <v>0.112</v>
      </c>
      <c r="P1303" s="32"/>
      <c r="Q1303" s="34">
        <v>10.551</v>
      </c>
    </row>
    <row r="1304" spans="1:17" ht="14" customHeight="1">
      <c r="A1304" s="29">
        <v>1303</v>
      </c>
      <c r="B1304" s="26">
        <v>-81.471000000000004</v>
      </c>
      <c r="C1304" s="26">
        <v>25.583333333333332</v>
      </c>
      <c r="D1304" s="116">
        <v>45</v>
      </c>
      <c r="E1304" s="30" t="s">
        <v>129</v>
      </c>
      <c r="F1304" s="31">
        <v>36876</v>
      </c>
      <c r="G1304" s="62">
        <v>2.8472222222222222E-2</v>
      </c>
      <c r="H1304" s="63">
        <v>22.192999999999998</v>
      </c>
      <c r="I1304" s="63">
        <v>36.723500000000001</v>
      </c>
      <c r="J1304" s="76">
        <v>0.6825</v>
      </c>
      <c r="K1304" s="76">
        <v>0.51450000000000007</v>
      </c>
      <c r="M1304" s="27">
        <v>6.2E-2</v>
      </c>
      <c r="N1304" s="34">
        <v>4.7E-2</v>
      </c>
      <c r="P1304" s="32"/>
      <c r="Q1304" s="34">
        <v>12.141999999999999</v>
      </c>
    </row>
    <row r="1305" spans="1:17" ht="14" customHeight="1">
      <c r="A1305" s="29">
        <v>1304</v>
      </c>
      <c r="B1305" s="26">
        <v>-81.665000000000006</v>
      </c>
      <c r="C1305" s="26">
        <v>25.582999999999998</v>
      </c>
      <c r="D1305" s="116">
        <v>44</v>
      </c>
      <c r="E1305" s="30" t="s">
        <v>129</v>
      </c>
      <c r="F1305" s="31">
        <v>36876</v>
      </c>
      <c r="G1305" s="62">
        <v>7.6388888888888895E-2</v>
      </c>
      <c r="H1305" s="63">
        <v>21.902999999999999</v>
      </c>
      <c r="I1305" s="63">
        <v>36.848500000000001</v>
      </c>
      <c r="J1305" s="76">
        <v>0.54249999999999998</v>
      </c>
      <c r="K1305" s="76">
        <v>0.42175000000000001</v>
      </c>
      <c r="M1305" s="27">
        <v>0</v>
      </c>
      <c r="N1305" s="34">
        <v>3.1E-2</v>
      </c>
      <c r="P1305" s="32"/>
      <c r="Q1305" s="34">
        <v>0</v>
      </c>
    </row>
    <row r="1306" spans="1:17" ht="14" customHeight="1">
      <c r="A1306" s="29">
        <v>1305</v>
      </c>
      <c r="B1306" s="26">
        <v>-81.574833333333331</v>
      </c>
      <c r="C1306" s="26">
        <v>25.732833333333332</v>
      </c>
      <c r="D1306" s="116">
        <v>41</v>
      </c>
      <c r="E1306" s="30" t="s">
        <v>129</v>
      </c>
      <c r="F1306" s="31">
        <v>36876</v>
      </c>
      <c r="G1306" s="62">
        <v>0.51875000000000004</v>
      </c>
      <c r="H1306" s="63">
        <v>22.064500000000002</v>
      </c>
      <c r="I1306" s="63">
        <v>36.513500000000001</v>
      </c>
      <c r="J1306" s="76">
        <v>0.99750000000000005</v>
      </c>
      <c r="K1306" s="76">
        <v>0.64837499999999992</v>
      </c>
      <c r="M1306" s="27">
        <v>7.9000000000000001E-2</v>
      </c>
      <c r="N1306" s="34">
        <v>5.7000000000000002E-2</v>
      </c>
      <c r="P1306" s="32"/>
      <c r="Q1306" s="34">
        <v>7.1760000000000002</v>
      </c>
    </row>
    <row r="1307" spans="1:17" ht="14" customHeight="1">
      <c r="A1307" s="29">
        <v>1306</v>
      </c>
      <c r="B1307" s="26">
        <v>-81.523499999999999</v>
      </c>
      <c r="C1307" s="26">
        <v>25.758833333333332</v>
      </c>
      <c r="D1307" s="116">
        <v>40</v>
      </c>
      <c r="E1307" s="30" t="s">
        <v>129</v>
      </c>
      <c r="F1307" s="31">
        <v>36876</v>
      </c>
      <c r="G1307" s="62">
        <v>0.54097222222222219</v>
      </c>
      <c r="H1307" s="63">
        <v>22.6065</v>
      </c>
      <c r="I1307" s="63">
        <v>36.371499999999997</v>
      </c>
      <c r="J1307" s="76">
        <v>2.6277499999999998</v>
      </c>
      <c r="K1307" s="76">
        <v>1.67547625</v>
      </c>
      <c r="M1307" s="27">
        <v>9.2999999999999999E-2</v>
      </c>
      <c r="N1307" s="34">
        <v>3.1E-2</v>
      </c>
      <c r="P1307" s="32"/>
      <c r="Q1307" s="34">
        <v>3.7530000000000001</v>
      </c>
    </row>
    <row r="1308" spans="1:17" ht="14" customHeight="1">
      <c r="A1308" s="29">
        <v>1307</v>
      </c>
      <c r="B1308" s="26">
        <v>-81.482166666666672</v>
      </c>
      <c r="C1308" s="26">
        <v>25.783000000000001</v>
      </c>
      <c r="D1308" s="116">
        <v>39</v>
      </c>
      <c r="E1308" s="30" t="s">
        <v>129</v>
      </c>
      <c r="F1308" s="31">
        <v>36876</v>
      </c>
      <c r="G1308" s="62">
        <v>0.56319444444444444</v>
      </c>
      <c r="H1308" s="63">
        <v>23.253</v>
      </c>
      <c r="I1308" s="63">
        <v>36.333500000000001</v>
      </c>
      <c r="J1308" s="76">
        <v>1.8851249999999999</v>
      </c>
      <c r="K1308" s="76">
        <v>1.6743337499999997</v>
      </c>
      <c r="M1308" s="27">
        <v>0.26500000000000001</v>
      </c>
      <c r="N1308" s="34">
        <v>7.2999999999999995E-2</v>
      </c>
      <c r="P1308" s="32"/>
      <c r="Q1308" s="34">
        <v>37.841999999999999</v>
      </c>
    </row>
    <row r="1309" spans="1:17" ht="14" customHeight="1">
      <c r="A1309" s="29">
        <v>1308</v>
      </c>
      <c r="B1309" s="26">
        <v>-82.16716666666666</v>
      </c>
      <c r="C1309" s="26">
        <v>26.125499999999999</v>
      </c>
      <c r="D1309" s="116">
        <v>38.5</v>
      </c>
      <c r="E1309" s="30" t="s">
        <v>129</v>
      </c>
      <c r="F1309" s="31">
        <v>36876</v>
      </c>
      <c r="G1309" s="62">
        <v>0.76736111111111116</v>
      </c>
      <c r="H1309" s="63">
        <v>22.118500000000001</v>
      </c>
      <c r="I1309" s="63">
        <v>36.982999999999997</v>
      </c>
      <c r="J1309" s="76">
        <v>0.23575000000000002</v>
      </c>
      <c r="K1309" s="76">
        <v>7.1299999999999947E-2</v>
      </c>
      <c r="M1309" s="27">
        <v>0</v>
      </c>
      <c r="N1309" s="34">
        <v>7.0000000000000007E-2</v>
      </c>
      <c r="P1309" s="32"/>
      <c r="Q1309" s="34">
        <v>0.66700000000000004</v>
      </c>
    </row>
    <row r="1310" spans="1:17" ht="14" customHeight="1">
      <c r="A1310" s="29">
        <v>1309</v>
      </c>
      <c r="B1310" s="26">
        <v>-82.057666666666663</v>
      </c>
      <c r="C1310" s="26">
        <v>26.157166666666665</v>
      </c>
      <c r="D1310" s="116">
        <v>38</v>
      </c>
      <c r="E1310" s="30" t="s">
        <v>129</v>
      </c>
      <c r="F1310" s="31">
        <v>36876</v>
      </c>
      <c r="G1310" s="62">
        <v>0.81111111111111101</v>
      </c>
      <c r="H1310" s="63">
        <v>21.4255</v>
      </c>
      <c r="I1310" s="63">
        <v>37.067999999999998</v>
      </c>
      <c r="J1310" s="76">
        <v>0.50025000000000008</v>
      </c>
      <c r="K1310" s="76">
        <v>0.18549499999999997</v>
      </c>
      <c r="M1310" s="27">
        <v>0</v>
      </c>
      <c r="N1310" s="34">
        <v>2.5999999999999999E-2</v>
      </c>
      <c r="P1310" s="32"/>
      <c r="Q1310" s="34">
        <v>0</v>
      </c>
    </row>
    <row r="1311" spans="1:17" ht="14" customHeight="1">
      <c r="A1311" s="29">
        <v>1310</v>
      </c>
      <c r="B1311" s="26">
        <v>-81.975833333333327</v>
      </c>
      <c r="C1311" s="26">
        <v>26.183</v>
      </c>
      <c r="D1311" s="116">
        <v>37</v>
      </c>
      <c r="E1311" s="30" t="s">
        <v>129</v>
      </c>
      <c r="F1311" s="31">
        <v>36876</v>
      </c>
      <c r="G1311" s="62">
        <v>0.83819444444444446</v>
      </c>
      <c r="H1311" s="63">
        <v>21.493000000000002</v>
      </c>
      <c r="I1311" s="63">
        <v>36.938499999999998</v>
      </c>
      <c r="J1311" s="76">
        <v>0.48875000000000002</v>
      </c>
      <c r="K1311" s="76">
        <v>0.18675999999999993</v>
      </c>
      <c r="M1311" s="27">
        <v>0</v>
      </c>
      <c r="N1311" s="34">
        <v>3.4000000000000002E-2</v>
      </c>
      <c r="P1311" s="32"/>
      <c r="Q1311" s="34">
        <v>2.0649999999999999</v>
      </c>
    </row>
    <row r="1312" spans="1:17" ht="14" customHeight="1">
      <c r="A1312" s="29">
        <v>1311</v>
      </c>
      <c r="B1312" s="26">
        <v>-81.901499999999999</v>
      </c>
      <c r="C1312" s="26">
        <v>26.201333333333334</v>
      </c>
      <c r="D1312" s="116">
        <v>36</v>
      </c>
      <c r="E1312" s="30" t="s">
        <v>129</v>
      </c>
      <c r="F1312" s="31">
        <v>36876</v>
      </c>
      <c r="G1312" s="62">
        <v>0.8618055555555556</v>
      </c>
      <c r="H1312" s="63">
        <v>21.689</v>
      </c>
      <c r="I1312" s="63">
        <v>36.721000000000004</v>
      </c>
      <c r="J1312" s="76">
        <v>0.46575</v>
      </c>
      <c r="K1312" s="76">
        <v>0.20975999999999995</v>
      </c>
      <c r="M1312" s="27">
        <v>6.2E-2</v>
      </c>
      <c r="N1312" s="34">
        <v>4.9000000000000002E-2</v>
      </c>
      <c r="P1312" s="32"/>
      <c r="Q1312" s="34">
        <v>7.08</v>
      </c>
    </row>
    <row r="1313" spans="1:17" ht="14" customHeight="1">
      <c r="A1313" s="29">
        <v>1312</v>
      </c>
      <c r="B1313" s="26">
        <v>-81.841166666666666</v>
      </c>
      <c r="C1313" s="26">
        <v>26.2225</v>
      </c>
      <c r="D1313" s="116">
        <v>35</v>
      </c>
      <c r="E1313" s="30" t="s">
        <v>129</v>
      </c>
      <c r="F1313" s="31">
        <v>36876</v>
      </c>
      <c r="G1313" s="62">
        <v>0.88263888888888886</v>
      </c>
      <c r="H1313" s="63">
        <v>21.635999999999999</v>
      </c>
      <c r="I1313" s="63">
        <v>36.378</v>
      </c>
      <c r="J1313" s="76">
        <v>0.98</v>
      </c>
      <c r="K1313" s="76">
        <v>0.765625</v>
      </c>
      <c r="M1313" s="27">
        <v>0.09</v>
      </c>
      <c r="N1313" s="34">
        <v>3.5999999999999997E-2</v>
      </c>
      <c r="P1313" s="27"/>
      <c r="Q1313" s="34">
        <v>11.757</v>
      </c>
    </row>
    <row r="1314" spans="1:17" ht="14" customHeight="1">
      <c r="A1314" s="29">
        <v>1313</v>
      </c>
      <c r="B1314" s="26">
        <v>-81.796000000000006</v>
      </c>
      <c r="C1314" s="26">
        <v>25.910833333333333</v>
      </c>
      <c r="D1314" s="116">
        <v>33</v>
      </c>
      <c r="E1314" s="30" t="s">
        <v>129</v>
      </c>
      <c r="F1314" s="31">
        <v>36877</v>
      </c>
      <c r="G1314" s="62">
        <v>0.81805555555555554</v>
      </c>
      <c r="H1314" s="63">
        <v>21.724</v>
      </c>
      <c r="I1314" s="63">
        <v>36.647999999999996</v>
      </c>
      <c r="J1314" s="76">
        <v>0.54249999999999998</v>
      </c>
      <c r="K1314" s="76">
        <v>0.97037499999999977</v>
      </c>
      <c r="M1314" s="27">
        <v>0.09</v>
      </c>
      <c r="N1314" s="34">
        <v>2.3E-2</v>
      </c>
      <c r="P1314" s="32"/>
      <c r="Q1314" s="34">
        <v>7.7549999999999999</v>
      </c>
    </row>
    <row r="1315" spans="1:17" ht="14" customHeight="1">
      <c r="A1315" s="29">
        <v>1314</v>
      </c>
      <c r="B1315" s="26">
        <v>-81.832833333333326</v>
      </c>
      <c r="C1315" s="26">
        <v>25.872</v>
      </c>
      <c r="D1315" s="116">
        <v>32</v>
      </c>
      <c r="E1315" s="30" t="s">
        <v>129</v>
      </c>
      <c r="F1315" s="31">
        <v>36877</v>
      </c>
      <c r="G1315" s="62">
        <v>0.84097222222222223</v>
      </c>
      <c r="H1315" s="63">
        <v>21.608000000000001</v>
      </c>
      <c r="I1315" s="63">
        <v>36.958500000000001</v>
      </c>
      <c r="J1315" s="76">
        <v>0.50749999999999995</v>
      </c>
      <c r="K1315" s="76">
        <v>0.85574999999999979</v>
      </c>
      <c r="M1315" s="27">
        <v>5.6000000000000001E-2</v>
      </c>
      <c r="N1315" s="34">
        <v>0</v>
      </c>
      <c r="P1315" s="32"/>
      <c r="Q1315" s="34">
        <v>0</v>
      </c>
    </row>
    <row r="1316" spans="1:17" ht="14" customHeight="1">
      <c r="A1316" s="29">
        <v>1315</v>
      </c>
      <c r="B1316" s="26">
        <v>-81.94083333333333</v>
      </c>
      <c r="C1316" s="26">
        <v>25.74</v>
      </c>
      <c r="D1316" s="116">
        <v>31</v>
      </c>
      <c r="E1316" s="30" t="s">
        <v>129</v>
      </c>
      <c r="F1316" s="31">
        <v>36877</v>
      </c>
      <c r="G1316" s="62">
        <v>0.88888888888888884</v>
      </c>
      <c r="H1316" s="63">
        <v>21.849</v>
      </c>
      <c r="I1316" s="63">
        <v>37.205500000000001</v>
      </c>
      <c r="J1316" s="76">
        <v>0.23</v>
      </c>
      <c r="K1316" s="76">
        <v>0.44039249999999996</v>
      </c>
      <c r="M1316" s="27">
        <v>0.04</v>
      </c>
      <c r="N1316" s="34">
        <v>0</v>
      </c>
      <c r="P1316" s="32"/>
      <c r="Q1316" s="34">
        <v>0</v>
      </c>
    </row>
    <row r="1317" spans="1:17" ht="14" customHeight="1">
      <c r="A1317" s="29">
        <v>1316</v>
      </c>
      <c r="B1317" s="26">
        <v>-82.072500000000005</v>
      </c>
      <c r="C1317" s="26">
        <v>25.571999999999999</v>
      </c>
      <c r="D1317" s="116">
        <v>30.5</v>
      </c>
      <c r="E1317" s="30" t="s">
        <v>129</v>
      </c>
      <c r="F1317" s="31">
        <v>36877</v>
      </c>
      <c r="G1317" s="62">
        <v>0.94791666666666663</v>
      </c>
      <c r="H1317" s="63">
        <v>22.5185</v>
      </c>
      <c r="I1317" s="63">
        <v>36.999499999999998</v>
      </c>
      <c r="J1317" s="76">
        <v>0.21274999999999999</v>
      </c>
      <c r="K1317" s="76">
        <v>0.20176749999999993</v>
      </c>
      <c r="M1317" s="27">
        <v>5.2999999999999999E-2</v>
      </c>
      <c r="N1317" s="34">
        <v>0</v>
      </c>
      <c r="P1317" s="32"/>
      <c r="Q1317" s="34">
        <v>0</v>
      </c>
    </row>
    <row r="1318" spans="1:17" ht="14" customHeight="1">
      <c r="A1318" s="29">
        <v>1317</v>
      </c>
      <c r="B1318" s="26">
        <v>-82.209500000000006</v>
      </c>
      <c r="C1318" s="26">
        <v>25.400333333333332</v>
      </c>
      <c r="D1318" s="116">
        <v>30</v>
      </c>
      <c r="E1318" s="30" t="s">
        <v>129</v>
      </c>
      <c r="F1318" s="31">
        <v>36878</v>
      </c>
      <c r="G1318" s="62">
        <v>6.9444444444444441E-3</v>
      </c>
      <c r="H1318" s="63">
        <v>22.796500000000002</v>
      </c>
      <c r="I1318" s="63">
        <v>36.823999999999998</v>
      </c>
      <c r="J1318" s="76">
        <v>0.23</v>
      </c>
      <c r="K1318" s="76">
        <v>0.11287249999999993</v>
      </c>
      <c r="M1318" s="27">
        <v>5.3999999999999999E-2</v>
      </c>
      <c r="N1318" s="34">
        <v>1.7999999999999999E-2</v>
      </c>
      <c r="P1318" s="32"/>
      <c r="Q1318" s="34">
        <v>0</v>
      </c>
    </row>
    <row r="1319" spans="1:17" ht="14" customHeight="1">
      <c r="A1319" s="29">
        <v>1318</v>
      </c>
      <c r="B1319" s="26">
        <v>-82.350499999999997</v>
      </c>
      <c r="C1319" s="26">
        <v>25.2255</v>
      </c>
      <c r="D1319" s="116">
        <v>29.5</v>
      </c>
      <c r="E1319" s="30" t="s">
        <v>129</v>
      </c>
      <c r="F1319" s="31">
        <v>36878</v>
      </c>
      <c r="G1319" s="62">
        <v>6.6666666666666666E-2</v>
      </c>
      <c r="H1319" s="63">
        <v>22.823</v>
      </c>
      <c r="I1319" s="63">
        <v>36.927500000000002</v>
      </c>
      <c r="J1319" s="76">
        <v>0.12237500000000001</v>
      </c>
      <c r="K1319" s="76">
        <v>0.11192500000000001</v>
      </c>
      <c r="M1319" s="27">
        <v>2.9000000000000001E-2</v>
      </c>
      <c r="N1319" s="34">
        <v>0</v>
      </c>
      <c r="P1319" s="32"/>
      <c r="Q1319" s="34">
        <v>1.1970000000000001</v>
      </c>
    </row>
    <row r="1320" spans="1:17" ht="14" customHeight="1">
      <c r="A1320" s="29">
        <v>1319</v>
      </c>
      <c r="B1320" s="26">
        <v>-82.477999999999994</v>
      </c>
      <c r="C1320" s="26">
        <v>25.0625</v>
      </c>
      <c r="D1320" s="116">
        <v>29</v>
      </c>
      <c r="E1320" s="30" t="s">
        <v>129</v>
      </c>
      <c r="F1320" s="31">
        <v>36878</v>
      </c>
      <c r="G1320" s="62">
        <v>0.12222222222222223</v>
      </c>
      <c r="H1320" s="63">
        <v>23.878</v>
      </c>
      <c r="I1320" s="63">
        <v>36.661000000000001</v>
      </c>
      <c r="J1320" s="76">
        <v>7.9750000000000001E-2</v>
      </c>
      <c r="K1320" s="76">
        <v>5.0050000000000011E-2</v>
      </c>
      <c r="M1320" s="27">
        <v>2.5000000000000001E-2</v>
      </c>
      <c r="N1320" s="34">
        <v>0.16600000000000001</v>
      </c>
      <c r="P1320" s="32"/>
      <c r="Q1320" s="34">
        <v>0.75900000000000001</v>
      </c>
    </row>
    <row r="1321" spans="1:17" ht="14" customHeight="1">
      <c r="A1321" s="29">
        <v>1320</v>
      </c>
      <c r="B1321" s="26">
        <v>-82.616166666666672</v>
      </c>
      <c r="C1321" s="26">
        <v>24.899000000000001</v>
      </c>
      <c r="D1321" s="116">
        <v>28.5</v>
      </c>
      <c r="E1321" s="30" t="s">
        <v>129</v>
      </c>
      <c r="F1321" s="31">
        <v>36878</v>
      </c>
      <c r="G1321" s="62">
        <v>0.18124999999999999</v>
      </c>
      <c r="H1321" s="63">
        <v>24.313000000000002</v>
      </c>
      <c r="I1321" s="63">
        <v>36.462499999999999</v>
      </c>
      <c r="J1321" s="76">
        <v>7.0125000000000007E-2</v>
      </c>
      <c r="K1321" s="76">
        <v>4.5374999999999999E-2</v>
      </c>
      <c r="M1321" s="27">
        <v>0</v>
      </c>
      <c r="N1321" s="34">
        <v>0.14499999999999999</v>
      </c>
      <c r="P1321" s="32"/>
      <c r="Q1321" s="34">
        <v>0.80500000000000005</v>
      </c>
    </row>
    <row r="1322" spans="1:17" ht="14" customHeight="1">
      <c r="A1322" s="29">
        <v>1321</v>
      </c>
      <c r="B1322" s="26">
        <v>-82.74666666666667</v>
      </c>
      <c r="C1322" s="26">
        <v>24.728666666666665</v>
      </c>
      <c r="D1322" s="116">
        <v>28</v>
      </c>
      <c r="E1322" s="30" t="s">
        <v>129</v>
      </c>
      <c r="F1322" s="31">
        <v>36878</v>
      </c>
      <c r="G1322" s="62">
        <v>0.24097222222222223</v>
      </c>
      <c r="H1322" s="63">
        <v>24.603000000000002</v>
      </c>
      <c r="I1322" s="63">
        <v>36.423500000000004</v>
      </c>
      <c r="J1322" s="76">
        <v>0.12075000000000001</v>
      </c>
      <c r="K1322" s="76">
        <v>0.21700499999999992</v>
      </c>
      <c r="M1322" s="27">
        <v>3.5999999999999997E-2</v>
      </c>
      <c r="N1322" s="34">
        <v>0.13800000000000001</v>
      </c>
      <c r="P1322" s="32"/>
      <c r="Q1322" s="34">
        <v>0</v>
      </c>
    </row>
    <row r="1323" spans="1:17" ht="14" customHeight="1">
      <c r="A1323" s="29">
        <v>1322</v>
      </c>
      <c r="B1323" s="26">
        <v>-82.766666666666666</v>
      </c>
      <c r="C1323" s="26">
        <v>24.591833333333334</v>
      </c>
      <c r="D1323" s="116">
        <v>27</v>
      </c>
      <c r="E1323" s="30" t="s">
        <v>129</v>
      </c>
      <c r="F1323" s="31">
        <v>36878</v>
      </c>
      <c r="G1323" s="62">
        <v>0.28472222222222221</v>
      </c>
      <c r="H1323" s="63">
        <v>24.704999999999998</v>
      </c>
      <c r="I1323" s="63">
        <v>36.401499999999999</v>
      </c>
      <c r="J1323" s="76">
        <v>0.29325000000000001</v>
      </c>
      <c r="K1323" s="76">
        <v>0.20314749999999993</v>
      </c>
      <c r="M1323" s="27">
        <v>3.6999999999999998E-2</v>
      </c>
      <c r="N1323" s="34">
        <v>0.16900000000000001</v>
      </c>
      <c r="P1323" s="32"/>
      <c r="Q1323" s="34">
        <v>1.0349999999999999</v>
      </c>
    </row>
    <row r="1324" spans="1:17" ht="14" customHeight="1">
      <c r="A1324" s="29">
        <v>1323</v>
      </c>
      <c r="B1324" s="26">
        <v>-82.768833333333333</v>
      </c>
      <c r="C1324" s="26">
        <v>24.493333333333332</v>
      </c>
      <c r="D1324" s="116">
        <v>26</v>
      </c>
      <c r="E1324" s="30" t="s">
        <v>129</v>
      </c>
      <c r="F1324" s="31">
        <v>36878</v>
      </c>
      <c r="G1324" s="62">
        <v>0.31666666666666665</v>
      </c>
      <c r="H1324" s="63">
        <v>25.202999999999999</v>
      </c>
      <c r="I1324" s="63">
        <v>36.329499999999996</v>
      </c>
      <c r="J1324" s="76">
        <v>0.15525</v>
      </c>
      <c r="K1324" s="76">
        <v>0.23367999999999994</v>
      </c>
      <c r="M1324" s="27">
        <v>3.2000000000000001E-2</v>
      </c>
      <c r="N1324" s="34">
        <v>0.14000000000000001</v>
      </c>
      <c r="P1324" s="32"/>
      <c r="Q1324" s="34">
        <v>1.863</v>
      </c>
    </row>
    <row r="1325" spans="1:17" ht="14" customHeight="1">
      <c r="A1325" s="29">
        <v>1324</v>
      </c>
      <c r="B1325" s="26">
        <v>-82.766833333333338</v>
      </c>
      <c r="C1325" s="26">
        <v>24.392666666666667</v>
      </c>
      <c r="D1325" s="116">
        <v>25</v>
      </c>
      <c r="E1325" s="30" t="s">
        <v>129</v>
      </c>
      <c r="F1325" s="31">
        <v>36878</v>
      </c>
      <c r="G1325" s="62">
        <v>0.35</v>
      </c>
      <c r="H1325" s="63">
        <v>25.008000000000003</v>
      </c>
      <c r="I1325" s="63">
        <v>36.393000000000001</v>
      </c>
      <c r="J1325" s="76">
        <v>0.138875</v>
      </c>
      <c r="K1325" s="76">
        <v>6.9025000000000031E-2</v>
      </c>
      <c r="M1325" s="27">
        <v>0.02</v>
      </c>
      <c r="N1325" s="34">
        <v>0.19900000000000001</v>
      </c>
      <c r="P1325" s="32"/>
      <c r="Q1325" s="34">
        <v>0.94299999999999995</v>
      </c>
    </row>
    <row r="1326" spans="1:17" ht="14" customHeight="1">
      <c r="A1326" s="29">
        <v>1325</v>
      </c>
      <c r="B1326" s="26">
        <v>-81.82716666666667</v>
      </c>
      <c r="C1326" s="26">
        <v>24.396666666666668</v>
      </c>
      <c r="D1326" s="116">
        <v>22.5</v>
      </c>
      <c r="E1326" s="30" t="s">
        <v>129</v>
      </c>
      <c r="F1326" s="31">
        <v>36878</v>
      </c>
      <c r="G1326" s="62">
        <v>0.56666666666666665</v>
      </c>
      <c r="H1326" s="63">
        <v>25.169</v>
      </c>
      <c r="I1326" s="63">
        <v>36.339500000000001</v>
      </c>
      <c r="J1326" s="76">
        <v>7.0125000000000007E-2</v>
      </c>
      <c r="K1326" s="76">
        <v>6.077500000000001E-2</v>
      </c>
      <c r="M1326" s="27">
        <v>1.4999999999999999E-2</v>
      </c>
      <c r="N1326" s="34">
        <v>8.7999999999999995E-2</v>
      </c>
      <c r="P1326" s="32"/>
      <c r="Q1326" s="34">
        <v>1.081</v>
      </c>
    </row>
    <row r="1327" spans="1:17" ht="14" customHeight="1">
      <c r="A1327" s="29">
        <v>1326</v>
      </c>
      <c r="B1327" s="26">
        <v>-81.828166666666661</v>
      </c>
      <c r="C1327" s="26">
        <v>24.454499999999999</v>
      </c>
      <c r="D1327" s="116">
        <v>22</v>
      </c>
      <c r="E1327" s="30" t="s">
        <v>129</v>
      </c>
      <c r="F1327" s="31">
        <v>36878</v>
      </c>
      <c r="G1327" s="62">
        <v>0.58958333333333335</v>
      </c>
      <c r="H1327" s="63">
        <v>24.9055</v>
      </c>
      <c r="I1327" s="63">
        <v>36.366</v>
      </c>
      <c r="J1327" s="76">
        <v>0.13750000000000001</v>
      </c>
      <c r="K1327" s="76">
        <v>8.800000000000005E-2</v>
      </c>
      <c r="M1327" s="27">
        <v>1.0999999999999999E-2</v>
      </c>
      <c r="N1327" s="34">
        <v>0.29499999999999998</v>
      </c>
      <c r="P1327" s="32"/>
      <c r="Q1327" s="34">
        <v>0.75900000000000001</v>
      </c>
    </row>
    <row r="1328" spans="1:17" ht="14" customHeight="1">
      <c r="A1328" s="29">
        <v>1327</v>
      </c>
      <c r="B1328" s="26">
        <v>-81.828000000000003</v>
      </c>
      <c r="C1328" s="26">
        <v>24.486166666666666</v>
      </c>
      <c r="D1328" s="116">
        <v>23</v>
      </c>
      <c r="E1328" s="30" t="s">
        <v>129</v>
      </c>
      <c r="F1328" s="31">
        <v>36878</v>
      </c>
      <c r="G1328" s="62">
        <v>0.60486111111111118</v>
      </c>
      <c r="H1328" s="63">
        <v>24.918500000000002</v>
      </c>
      <c r="I1328" s="63">
        <v>36.357999999999997</v>
      </c>
      <c r="J1328" s="76">
        <v>0.15262500000000001</v>
      </c>
      <c r="K1328" s="76">
        <v>8.2774999999999987E-2</v>
      </c>
      <c r="M1328" s="27">
        <v>1.2E-2</v>
      </c>
      <c r="N1328" s="34">
        <v>0.21199999999999999</v>
      </c>
      <c r="P1328" s="32"/>
      <c r="Q1328" s="34">
        <v>1.2190000000000001</v>
      </c>
    </row>
    <row r="1329" spans="1:17" ht="14" customHeight="1">
      <c r="A1329" s="29">
        <v>1328</v>
      </c>
      <c r="B1329" s="26">
        <v>-81.828000000000003</v>
      </c>
      <c r="C1329" s="26">
        <v>24.536166666666666</v>
      </c>
      <c r="D1329" s="116">
        <v>24</v>
      </c>
      <c r="E1329" s="30" t="s">
        <v>129</v>
      </c>
      <c r="F1329" s="31">
        <v>36878</v>
      </c>
      <c r="G1329" s="62">
        <v>0.62430555555555556</v>
      </c>
      <c r="H1329" s="63">
        <v>23.364999999999998</v>
      </c>
      <c r="I1329" s="63">
        <v>36.9345</v>
      </c>
      <c r="J1329" s="76">
        <v>0.621</v>
      </c>
      <c r="K1329" s="76">
        <v>0.64302249999999972</v>
      </c>
      <c r="M1329" s="27">
        <v>3.9E-2</v>
      </c>
      <c r="N1329" s="34">
        <v>0.46500000000000002</v>
      </c>
      <c r="P1329" s="32"/>
      <c r="Q1329" s="34">
        <v>0</v>
      </c>
    </row>
    <row r="1330" spans="1:17" ht="14" customHeight="1">
      <c r="A1330" s="29">
        <v>1329</v>
      </c>
      <c r="B1330" s="26">
        <v>-81.421999999999997</v>
      </c>
      <c r="C1330" s="26">
        <v>24.609333333333332</v>
      </c>
      <c r="D1330" s="116">
        <v>19</v>
      </c>
      <c r="E1330" s="30" t="s">
        <v>129</v>
      </c>
      <c r="F1330" s="31">
        <v>36878</v>
      </c>
      <c r="G1330" s="62">
        <v>0.72638888888888886</v>
      </c>
      <c r="H1330" s="63">
        <v>22.8475</v>
      </c>
      <c r="I1330" s="63">
        <v>36.03</v>
      </c>
      <c r="J1330" s="76">
        <v>0.13800000000000001</v>
      </c>
      <c r="K1330" s="76">
        <v>0.17416749999999995</v>
      </c>
      <c r="M1330" s="27">
        <v>1.2E-2</v>
      </c>
      <c r="N1330" s="34">
        <v>0.66500000000000004</v>
      </c>
      <c r="P1330" s="32"/>
      <c r="Q1330" s="34">
        <v>2.0009999999999999</v>
      </c>
    </row>
    <row r="1331" spans="1:17" ht="14" customHeight="1">
      <c r="A1331" s="29">
        <v>1330</v>
      </c>
      <c r="B1331" s="26">
        <v>-81.418166666666664</v>
      </c>
      <c r="C1331" s="26">
        <v>24.574999999999999</v>
      </c>
      <c r="D1331" s="116">
        <v>20</v>
      </c>
      <c r="E1331" s="30" t="s">
        <v>129</v>
      </c>
      <c r="F1331" s="31">
        <v>36878</v>
      </c>
      <c r="G1331" s="62">
        <v>0.7402777777777777</v>
      </c>
      <c r="H1331" s="63">
        <v>24.610700000000001</v>
      </c>
      <c r="I1331" s="63">
        <v>36.158000000000001</v>
      </c>
      <c r="J1331" s="76">
        <v>0.63249999999999995</v>
      </c>
      <c r="K1331" s="76">
        <v>0.22723999999999989</v>
      </c>
      <c r="M1331" s="27">
        <v>0.03</v>
      </c>
      <c r="N1331" s="34">
        <v>0.13500000000000001</v>
      </c>
      <c r="P1331" s="32"/>
      <c r="Q1331" s="34">
        <v>2.0470000000000002</v>
      </c>
    </row>
    <row r="1332" spans="1:17" ht="14" customHeight="1">
      <c r="A1332" s="29">
        <v>1331</v>
      </c>
      <c r="B1332" s="26">
        <v>-81.412499999999994</v>
      </c>
      <c r="C1332" s="26">
        <v>24.538</v>
      </c>
      <c r="D1332" s="116">
        <v>21</v>
      </c>
      <c r="E1332" s="30" t="s">
        <v>129</v>
      </c>
      <c r="F1332" s="31">
        <v>36878</v>
      </c>
      <c r="G1332" s="62">
        <v>0.76458333333333339</v>
      </c>
      <c r="H1332" s="63">
        <v>24.825499999999998</v>
      </c>
      <c r="I1332" s="63">
        <v>36.283499999999997</v>
      </c>
      <c r="J1332" s="76">
        <v>0.38524999999999998</v>
      </c>
      <c r="K1332" s="76">
        <v>0.17767499999999986</v>
      </c>
      <c r="M1332" s="27">
        <v>5.0000000000000001E-3</v>
      </c>
      <c r="N1332" s="34">
        <v>0.23200000000000001</v>
      </c>
      <c r="P1332" s="32"/>
      <c r="Q1332" s="34">
        <v>1.633</v>
      </c>
    </row>
    <row r="1333" spans="1:17" ht="14" customHeight="1">
      <c r="A1333" s="29">
        <v>1332</v>
      </c>
      <c r="B1333" s="26">
        <v>-81.183666666666667</v>
      </c>
      <c r="C1333" s="26">
        <v>24.598333333333333</v>
      </c>
      <c r="D1333" s="116">
        <v>18</v>
      </c>
      <c r="E1333" s="30" t="s">
        <v>129</v>
      </c>
      <c r="F1333" s="31">
        <v>36878</v>
      </c>
      <c r="G1333" s="62">
        <v>0.82986111111111116</v>
      </c>
      <c r="H1333" s="63">
        <v>25.247999999999998</v>
      </c>
      <c r="I1333" s="63">
        <v>36.287999999999997</v>
      </c>
      <c r="J1333" s="76">
        <v>0.28175</v>
      </c>
      <c r="K1333" s="76">
        <v>0.16347249999999997</v>
      </c>
      <c r="M1333" s="27">
        <v>0</v>
      </c>
      <c r="N1333" s="34">
        <v>0.111</v>
      </c>
      <c r="P1333" s="32"/>
      <c r="Q1333" s="34">
        <v>1.173</v>
      </c>
    </row>
    <row r="1334" spans="1:17" ht="14" customHeight="1">
      <c r="A1334" s="29">
        <v>1333</v>
      </c>
      <c r="B1334" s="26">
        <v>-81.193333333333328</v>
      </c>
      <c r="C1334" s="26">
        <v>24.634499999999999</v>
      </c>
      <c r="D1334" s="116">
        <v>17</v>
      </c>
      <c r="E1334" s="30" t="s">
        <v>129</v>
      </c>
      <c r="F1334" s="31">
        <v>36878</v>
      </c>
      <c r="G1334" s="62">
        <v>0.8534722222222223</v>
      </c>
      <c r="H1334" s="63">
        <v>24.143000000000001</v>
      </c>
      <c r="I1334" s="63">
        <v>35.29</v>
      </c>
      <c r="J1334" s="76">
        <v>0.53475000000000006</v>
      </c>
      <c r="K1334" s="76">
        <v>0.2175224999999999</v>
      </c>
      <c r="M1334" s="27">
        <v>3.4000000000000002E-2</v>
      </c>
      <c r="N1334" s="34">
        <v>0.20599999999999999</v>
      </c>
      <c r="P1334" s="32"/>
      <c r="Q1334" s="34">
        <v>1.7250000000000001</v>
      </c>
    </row>
    <row r="1335" spans="1:17" ht="14" customHeight="1">
      <c r="A1335" s="29">
        <v>1334</v>
      </c>
      <c r="B1335" s="26">
        <v>-81.203500000000005</v>
      </c>
      <c r="C1335" s="26">
        <v>24.674166666666668</v>
      </c>
      <c r="D1335" s="116">
        <v>16</v>
      </c>
      <c r="E1335" s="30" t="s">
        <v>129</v>
      </c>
      <c r="F1335" s="31">
        <v>36878</v>
      </c>
      <c r="G1335" s="62">
        <v>0.87430555555555556</v>
      </c>
      <c r="H1335" s="63">
        <v>23.732999999999997</v>
      </c>
      <c r="I1335" s="63">
        <v>35.3065</v>
      </c>
      <c r="J1335" s="76">
        <v>0.27024999999999999</v>
      </c>
      <c r="K1335" s="76">
        <v>0.27220499999999992</v>
      </c>
      <c r="M1335" s="27">
        <v>0</v>
      </c>
      <c r="N1335" s="34">
        <v>0.21199999999999999</v>
      </c>
      <c r="P1335" s="32"/>
      <c r="Q1335" s="34">
        <v>10.695</v>
      </c>
    </row>
    <row r="1336" spans="1:17" ht="14" customHeight="1">
      <c r="A1336" s="29">
        <v>1335</v>
      </c>
      <c r="B1336" s="26">
        <v>-81.030500000000004</v>
      </c>
      <c r="C1336" s="26">
        <v>24.700500000000002</v>
      </c>
      <c r="D1336" s="116">
        <v>13</v>
      </c>
      <c r="E1336" s="30" t="s">
        <v>129</v>
      </c>
      <c r="F1336" s="31">
        <v>36878</v>
      </c>
      <c r="G1336" s="62">
        <v>0.92291666666666661</v>
      </c>
      <c r="H1336" s="63">
        <v>23.952999999999999</v>
      </c>
      <c r="I1336" s="63">
        <v>35.641999999999996</v>
      </c>
      <c r="J1336" s="76">
        <v>0.45425000000000004</v>
      </c>
      <c r="K1336" s="76">
        <v>0.20590749999999994</v>
      </c>
      <c r="M1336" s="27">
        <v>4.8000000000000001E-2</v>
      </c>
      <c r="N1336" s="34">
        <v>0.55600000000000005</v>
      </c>
      <c r="P1336" s="32"/>
      <c r="Q1336" s="34">
        <v>3.887</v>
      </c>
    </row>
    <row r="1337" spans="1:17" ht="14" customHeight="1">
      <c r="A1337" s="29">
        <v>1336</v>
      </c>
      <c r="B1337" s="26">
        <v>-81.023333333333326</v>
      </c>
      <c r="C1337" s="26">
        <v>24.674499999999998</v>
      </c>
      <c r="D1337" s="116">
        <v>14</v>
      </c>
      <c r="E1337" s="30" t="s">
        <v>129</v>
      </c>
      <c r="F1337" s="31">
        <v>36878</v>
      </c>
      <c r="G1337" s="62">
        <v>0.94027777777777777</v>
      </c>
      <c r="H1337" s="63">
        <v>24.698</v>
      </c>
      <c r="I1337" s="63">
        <v>36.094999999999999</v>
      </c>
      <c r="J1337" s="76">
        <v>0.35650000000000004</v>
      </c>
      <c r="K1337" s="76">
        <v>0.1603675</v>
      </c>
      <c r="M1337" s="27">
        <v>8.0000000000000002E-3</v>
      </c>
      <c r="N1337" s="34">
        <v>5.7000000000000002E-2</v>
      </c>
      <c r="P1337" s="32"/>
      <c r="Q1337" s="34">
        <v>1.8169999999999999</v>
      </c>
    </row>
    <row r="1338" spans="1:17" ht="14" customHeight="1">
      <c r="A1338" s="29">
        <v>1337</v>
      </c>
      <c r="B1338" s="26">
        <v>-81.016499999999994</v>
      </c>
      <c r="C1338" s="26">
        <v>24.643833333333333</v>
      </c>
      <c r="D1338" s="116">
        <v>15</v>
      </c>
      <c r="E1338" s="30" t="s">
        <v>129</v>
      </c>
      <c r="F1338" s="31">
        <v>36878</v>
      </c>
      <c r="G1338" s="62">
        <v>0.9604166666666667</v>
      </c>
      <c r="H1338" s="63">
        <v>25.192999999999998</v>
      </c>
      <c r="I1338" s="63">
        <v>36.3125</v>
      </c>
      <c r="J1338" s="76">
        <v>0.20700000000000002</v>
      </c>
      <c r="K1338" s="76">
        <v>0.11540249999999994</v>
      </c>
      <c r="M1338" s="27">
        <v>0</v>
      </c>
      <c r="N1338" s="34">
        <v>6.9000000000000006E-2</v>
      </c>
      <c r="P1338" s="32"/>
      <c r="Q1338" s="34">
        <v>1.0349999999999999</v>
      </c>
    </row>
    <row r="1339" spans="1:17" ht="14" customHeight="1">
      <c r="A1339" s="29">
        <v>1338</v>
      </c>
      <c r="B1339" s="26">
        <v>-80.831999999999994</v>
      </c>
      <c r="C1339" s="26">
        <v>24.713999999999999</v>
      </c>
      <c r="D1339" s="116">
        <v>12</v>
      </c>
      <c r="E1339" s="30" t="s">
        <v>129</v>
      </c>
      <c r="F1339" s="31">
        <v>36879</v>
      </c>
      <c r="G1339" s="62">
        <v>1.8055555555555557E-2</v>
      </c>
      <c r="H1339" s="63">
        <v>25.285</v>
      </c>
      <c r="I1339" s="63">
        <v>36.322499999999998</v>
      </c>
      <c r="J1339" s="76">
        <v>0.32200000000000001</v>
      </c>
      <c r="K1339" s="76">
        <v>0.14880999999999997</v>
      </c>
      <c r="M1339" s="27">
        <v>0</v>
      </c>
      <c r="N1339" s="34">
        <v>0</v>
      </c>
      <c r="P1339" s="32"/>
      <c r="Q1339" s="34">
        <v>0</v>
      </c>
    </row>
    <row r="1340" spans="1:17" ht="14" customHeight="1">
      <c r="A1340" s="29">
        <v>1339</v>
      </c>
      <c r="B1340" s="26">
        <v>-80.846833333333336</v>
      </c>
      <c r="C1340" s="26">
        <v>24.753333333333334</v>
      </c>
      <c r="D1340" s="116">
        <v>11</v>
      </c>
      <c r="E1340" s="30" t="s">
        <v>129</v>
      </c>
      <c r="F1340" s="31">
        <v>36879</v>
      </c>
      <c r="G1340" s="62">
        <v>3.4027777777777775E-2</v>
      </c>
      <c r="H1340" s="63">
        <v>24.377000000000002</v>
      </c>
      <c r="I1340" s="63">
        <v>36.152500000000003</v>
      </c>
      <c r="J1340" s="76">
        <v>0.29325000000000001</v>
      </c>
      <c r="K1340" s="76">
        <v>0.12126749999999994</v>
      </c>
      <c r="M1340" s="27">
        <v>0</v>
      </c>
      <c r="N1340" s="34">
        <v>0</v>
      </c>
      <c r="P1340" s="32"/>
      <c r="Q1340" s="34">
        <v>0</v>
      </c>
    </row>
    <row r="1341" spans="1:17" ht="14" customHeight="1">
      <c r="A1341" s="29">
        <v>1340</v>
      </c>
      <c r="B1341" s="26">
        <v>-80.859833333333327</v>
      </c>
      <c r="C1341" s="26">
        <v>24.787500000000001</v>
      </c>
      <c r="D1341" s="116">
        <v>10</v>
      </c>
      <c r="E1341" s="30" t="s">
        <v>129</v>
      </c>
      <c r="F1341" s="31">
        <v>36879</v>
      </c>
      <c r="G1341" s="62">
        <v>4.8611111111111112E-2</v>
      </c>
      <c r="H1341" s="63">
        <v>23.731000000000002</v>
      </c>
      <c r="I1341" s="63">
        <v>35.947499999999998</v>
      </c>
      <c r="J1341" s="76">
        <v>0.24149999999999999</v>
      </c>
      <c r="K1341" s="76">
        <v>0.23442750000000001</v>
      </c>
      <c r="M1341" s="27">
        <v>0</v>
      </c>
      <c r="N1341" s="34">
        <v>0.31900000000000001</v>
      </c>
      <c r="P1341" s="32"/>
      <c r="Q1341" s="34">
        <v>0.502</v>
      </c>
    </row>
    <row r="1342" spans="1:17" ht="14" customHeight="1">
      <c r="A1342" s="29">
        <v>1341</v>
      </c>
      <c r="B1342" s="26">
        <v>-80.75833333333334</v>
      </c>
      <c r="C1342" s="26">
        <v>24.816666666666666</v>
      </c>
      <c r="D1342" s="116">
        <v>7</v>
      </c>
      <c r="E1342" s="30" t="s">
        <v>129</v>
      </c>
      <c r="F1342" s="31">
        <v>36879</v>
      </c>
      <c r="G1342" s="62">
        <v>8.5416666666666655E-2</v>
      </c>
      <c r="H1342" s="63">
        <v>23.753</v>
      </c>
      <c r="I1342" s="63">
        <v>35.677500000000002</v>
      </c>
      <c r="J1342" s="76">
        <v>0.253</v>
      </c>
      <c r="K1342" s="76">
        <v>0.19222249999999996</v>
      </c>
      <c r="M1342" s="27">
        <v>0</v>
      </c>
      <c r="N1342" s="34">
        <v>0.56399999999999995</v>
      </c>
      <c r="P1342" s="32"/>
      <c r="Q1342" s="34">
        <v>0.63900000000000001</v>
      </c>
    </row>
    <row r="1343" spans="1:17" ht="14" customHeight="1">
      <c r="A1343" s="29">
        <v>1342</v>
      </c>
      <c r="B1343" s="26">
        <v>-80.741833333333332</v>
      </c>
      <c r="C1343" s="26">
        <v>24.792833333333334</v>
      </c>
      <c r="D1343" s="116">
        <v>8</v>
      </c>
      <c r="E1343" s="30" t="s">
        <v>129</v>
      </c>
      <c r="F1343" s="31">
        <v>36879</v>
      </c>
      <c r="G1343" s="62">
        <v>9.8611111111111108E-2</v>
      </c>
      <c r="H1343" s="63">
        <v>24.716000000000001</v>
      </c>
      <c r="I1343" s="63">
        <v>36.409999999999997</v>
      </c>
      <c r="J1343" s="76">
        <v>0.20125000000000001</v>
      </c>
      <c r="K1343" s="76">
        <v>9.5564999999999956E-2</v>
      </c>
      <c r="M1343" s="27">
        <v>0</v>
      </c>
      <c r="N1343" s="34">
        <v>0</v>
      </c>
      <c r="P1343" s="32"/>
      <c r="Q1343" s="34">
        <v>0</v>
      </c>
    </row>
    <row r="1344" spans="1:17" ht="14" customHeight="1">
      <c r="A1344" s="29">
        <v>1343</v>
      </c>
      <c r="B1344" s="26">
        <v>-80.722999999999999</v>
      </c>
      <c r="C1344" s="26">
        <v>24.763833333333334</v>
      </c>
      <c r="D1344" s="116">
        <v>9</v>
      </c>
      <c r="E1344" s="30" t="s">
        <v>129</v>
      </c>
      <c r="F1344" s="31">
        <v>36879</v>
      </c>
      <c r="G1344" s="62">
        <v>0.1125</v>
      </c>
      <c r="H1344" s="63">
        <v>25.338000000000001</v>
      </c>
      <c r="I1344" s="63">
        <v>36.310499999999998</v>
      </c>
      <c r="J1344" s="76">
        <v>0.24149999999999999</v>
      </c>
      <c r="K1344" s="76">
        <v>0.14231249999999993</v>
      </c>
      <c r="M1344" s="27">
        <v>0</v>
      </c>
      <c r="N1344" s="34">
        <v>0</v>
      </c>
      <c r="P1344" s="32"/>
      <c r="Q1344" s="34">
        <v>0.36499999999999999</v>
      </c>
    </row>
    <row r="1345" spans="1:17" ht="14" customHeight="1">
      <c r="A1345" s="29">
        <v>1344</v>
      </c>
      <c r="B1345" s="26">
        <v>-80.476333333333329</v>
      </c>
      <c r="C1345" s="26">
        <v>25.009833333333333</v>
      </c>
      <c r="D1345" s="116" t="s">
        <v>11</v>
      </c>
      <c r="E1345" s="30" t="s">
        <v>129</v>
      </c>
      <c r="F1345" s="31">
        <v>36879</v>
      </c>
      <c r="G1345" s="62">
        <v>0.50486111111111109</v>
      </c>
      <c r="H1345" s="63">
        <v>23.603000000000002</v>
      </c>
      <c r="I1345" s="63">
        <v>35.968499999999999</v>
      </c>
      <c r="J1345" s="76">
        <v>0.17249999999999999</v>
      </c>
      <c r="K1345" s="76">
        <v>0.11919749999999996</v>
      </c>
      <c r="M1345" s="27">
        <v>4.2999999999999997E-2</v>
      </c>
      <c r="N1345" s="34">
        <v>6.0000000000000001E-3</v>
      </c>
      <c r="P1345" s="32"/>
      <c r="Q1345" s="34">
        <v>0</v>
      </c>
    </row>
    <row r="1346" spans="1:17" ht="14" customHeight="1">
      <c r="A1346" s="29">
        <v>1345</v>
      </c>
      <c r="B1346" s="26">
        <v>-80.462833333333336</v>
      </c>
      <c r="C1346" s="26">
        <v>24.997</v>
      </c>
      <c r="D1346" s="116" t="s">
        <v>12</v>
      </c>
      <c r="E1346" s="30" t="s">
        <v>129</v>
      </c>
      <c r="F1346" s="31">
        <v>36879</v>
      </c>
      <c r="G1346" s="62">
        <v>0.51944444444444449</v>
      </c>
      <c r="H1346" s="63">
        <v>24.056999999999999</v>
      </c>
      <c r="I1346" s="63">
        <v>36.387500000000003</v>
      </c>
      <c r="J1346" s="76">
        <v>0.12237500000000001</v>
      </c>
      <c r="K1346" s="76">
        <v>6.4625000000000044E-2</v>
      </c>
      <c r="M1346" s="27">
        <v>0</v>
      </c>
      <c r="N1346" s="34">
        <v>0</v>
      </c>
      <c r="P1346" s="32"/>
      <c r="Q1346" s="34">
        <v>0</v>
      </c>
    </row>
    <row r="1347" spans="1:17" ht="14" customHeight="1">
      <c r="A1347" s="29">
        <v>1346</v>
      </c>
      <c r="B1347" s="26">
        <v>-80.444999999999993</v>
      </c>
      <c r="C1347" s="26">
        <v>24.981666666666666</v>
      </c>
      <c r="D1347" s="116" t="s">
        <v>13</v>
      </c>
      <c r="E1347" s="30" t="s">
        <v>129</v>
      </c>
      <c r="F1347" s="31">
        <v>36879</v>
      </c>
      <c r="G1347" s="62">
        <v>0.53055555555555556</v>
      </c>
      <c r="H1347" s="63">
        <v>25.033000000000001</v>
      </c>
      <c r="I1347" s="63">
        <v>36.316000000000003</v>
      </c>
      <c r="J1347" s="76">
        <v>0.10312499999999999</v>
      </c>
      <c r="K1347" s="76">
        <v>8.2775000000000015E-2</v>
      </c>
      <c r="M1347" s="27">
        <v>0</v>
      </c>
      <c r="N1347" s="34">
        <v>0.02</v>
      </c>
      <c r="P1347" s="32"/>
      <c r="Q1347" s="34">
        <v>0</v>
      </c>
    </row>
    <row r="1348" spans="1:17" ht="14" customHeight="1">
      <c r="A1348" s="29">
        <v>1347</v>
      </c>
      <c r="B1348" s="26">
        <v>-80.42616666666666</v>
      </c>
      <c r="C1348" s="26">
        <v>24.9665</v>
      </c>
      <c r="D1348" s="116" t="s">
        <v>14</v>
      </c>
      <c r="E1348" s="30" t="s">
        <v>129</v>
      </c>
      <c r="F1348" s="31">
        <v>36879</v>
      </c>
      <c r="G1348" s="62">
        <v>0.54305555555555551</v>
      </c>
      <c r="H1348" s="63">
        <v>25.258000000000003</v>
      </c>
      <c r="I1348" s="63">
        <v>36.31</v>
      </c>
      <c r="J1348" s="76">
        <v>0.10725000000000001</v>
      </c>
      <c r="K1348" s="76">
        <v>6.9850000000000023E-2</v>
      </c>
      <c r="M1348" s="27">
        <v>0</v>
      </c>
      <c r="N1348" s="34">
        <v>0</v>
      </c>
      <c r="P1348" s="32"/>
      <c r="Q1348" s="34">
        <v>0</v>
      </c>
    </row>
    <row r="1349" spans="1:17" ht="14" customHeight="1">
      <c r="A1349" s="29">
        <v>1348</v>
      </c>
      <c r="B1349" s="26">
        <v>-80.286000000000001</v>
      </c>
      <c r="C1349" s="26">
        <v>25.048999999999999</v>
      </c>
      <c r="D1349" s="116">
        <v>6.5</v>
      </c>
      <c r="E1349" s="30" t="s">
        <v>129</v>
      </c>
      <c r="F1349" s="31">
        <v>36879</v>
      </c>
      <c r="G1349" s="62">
        <v>0.5854166666666667</v>
      </c>
      <c r="H1349" s="63">
        <v>25.282</v>
      </c>
      <c r="I1349" s="63">
        <v>36.307999999999993</v>
      </c>
      <c r="J1349" s="76">
        <v>7.5624999999999998E-2</v>
      </c>
      <c r="K1349" s="76">
        <v>2.8875000000000005E-2</v>
      </c>
      <c r="M1349" s="27">
        <v>0</v>
      </c>
      <c r="N1349" s="34">
        <v>0</v>
      </c>
      <c r="P1349" s="32"/>
      <c r="Q1349" s="34">
        <v>0</v>
      </c>
    </row>
    <row r="1350" spans="1:17" ht="14" customHeight="1">
      <c r="A1350" s="29">
        <v>1349</v>
      </c>
      <c r="B1350" s="26">
        <v>-80.3155</v>
      </c>
      <c r="C1350" s="26">
        <v>25.064499999999999</v>
      </c>
      <c r="D1350" s="116">
        <v>6</v>
      </c>
      <c r="E1350" s="30" t="s">
        <v>129</v>
      </c>
      <c r="F1350" s="31">
        <v>36879</v>
      </c>
      <c r="G1350" s="62">
        <v>0.6020833333333333</v>
      </c>
      <c r="H1350" s="63">
        <v>25.214500000000001</v>
      </c>
      <c r="I1350" s="63">
        <v>36.325499999999998</v>
      </c>
      <c r="J1350" s="76">
        <v>0.24725000000000003</v>
      </c>
      <c r="K1350" s="76">
        <v>0.16214999999999996</v>
      </c>
      <c r="M1350" s="27">
        <v>3.6999999999999998E-2</v>
      </c>
      <c r="N1350" s="34">
        <v>0.122</v>
      </c>
      <c r="P1350" s="32"/>
      <c r="Q1350" s="34">
        <v>0</v>
      </c>
    </row>
    <row r="1351" spans="1:17" ht="14" customHeight="1">
      <c r="A1351" s="29">
        <v>1350</v>
      </c>
      <c r="B1351" s="26">
        <v>-80.333333333333329</v>
      </c>
      <c r="C1351" s="26">
        <v>25.079000000000001</v>
      </c>
      <c r="D1351" s="116">
        <v>5.5</v>
      </c>
      <c r="E1351" s="30" t="s">
        <v>129</v>
      </c>
      <c r="F1351" s="31">
        <v>36879</v>
      </c>
      <c r="G1351" s="62">
        <v>0.61527777777777781</v>
      </c>
      <c r="H1351" s="63">
        <v>24.521500000000003</v>
      </c>
      <c r="I1351" s="63">
        <v>36.387500000000003</v>
      </c>
      <c r="J1351" s="76">
        <v>0.19550000000000001</v>
      </c>
      <c r="K1351" s="76">
        <v>0.13713749999999997</v>
      </c>
      <c r="M1351" s="27">
        <v>3.5000000000000003E-2</v>
      </c>
      <c r="N1351" s="34">
        <v>1.7999999999999999E-2</v>
      </c>
      <c r="P1351" s="32"/>
      <c r="Q1351" s="34">
        <v>0</v>
      </c>
    </row>
    <row r="1352" spans="1:17" ht="14" customHeight="1">
      <c r="A1352" s="29">
        <v>1351</v>
      </c>
      <c r="B1352" s="26">
        <v>-80.353999999999999</v>
      </c>
      <c r="C1352" s="26">
        <v>25.093333333333334</v>
      </c>
      <c r="D1352" s="116">
        <v>5</v>
      </c>
      <c r="E1352" s="30" t="s">
        <v>129</v>
      </c>
      <c r="F1352" s="31">
        <v>36879</v>
      </c>
      <c r="G1352" s="62">
        <v>0.63124999999999998</v>
      </c>
      <c r="H1352" s="63">
        <v>24.212499999999999</v>
      </c>
      <c r="I1352" s="63">
        <v>36.396999999999998</v>
      </c>
      <c r="J1352" s="76">
        <v>0.24150000000000002</v>
      </c>
      <c r="K1352" s="76">
        <v>0.12695999999999996</v>
      </c>
      <c r="M1352" s="27">
        <v>3.5999999999999997E-2</v>
      </c>
      <c r="N1352" s="34">
        <v>0</v>
      </c>
      <c r="P1352" s="32"/>
      <c r="Q1352" s="34">
        <v>0</v>
      </c>
    </row>
    <row r="1353" spans="1:17" ht="14" customHeight="1">
      <c r="A1353" s="29">
        <v>1352</v>
      </c>
      <c r="B1353" s="26">
        <v>-80.378500000000003</v>
      </c>
      <c r="C1353" s="26">
        <v>25.108833333333333</v>
      </c>
      <c r="D1353" s="116">
        <v>4</v>
      </c>
      <c r="E1353" s="30" t="s">
        <v>129</v>
      </c>
      <c r="F1353" s="31">
        <v>36879</v>
      </c>
      <c r="G1353" s="62">
        <v>0.64375000000000004</v>
      </c>
      <c r="H1353" s="63">
        <v>23.582000000000001</v>
      </c>
      <c r="I1353" s="63">
        <v>35.522500000000001</v>
      </c>
      <c r="J1353" s="76">
        <v>0.28749999999999998</v>
      </c>
      <c r="K1353" s="76">
        <v>9.6312499999999926E-2</v>
      </c>
      <c r="M1353" s="27">
        <v>4.8000000000000001E-2</v>
      </c>
      <c r="N1353" s="34">
        <v>3.3000000000000002E-2</v>
      </c>
      <c r="P1353" s="32"/>
      <c r="Q1353" s="34">
        <v>0</v>
      </c>
    </row>
    <row r="1354" spans="1:17" ht="14" customHeight="1">
      <c r="A1354" s="29">
        <v>1353</v>
      </c>
      <c r="B1354" s="26">
        <v>-80.334999999999994</v>
      </c>
      <c r="C1354" s="26">
        <v>25.178333333333335</v>
      </c>
      <c r="D1354" s="116" t="s">
        <v>7</v>
      </c>
      <c r="E1354" s="30" t="s">
        <v>129</v>
      </c>
      <c r="F1354" s="31">
        <v>36879</v>
      </c>
      <c r="G1354" s="62">
        <v>0.66805555555555562</v>
      </c>
      <c r="H1354" s="63">
        <v>23.402999999999999</v>
      </c>
      <c r="I1354" s="63">
        <v>35.527000000000001</v>
      </c>
      <c r="J1354" s="76">
        <v>0.11275000000000002</v>
      </c>
      <c r="K1354" s="76">
        <v>5.5550000000000009E-2</v>
      </c>
      <c r="M1354" s="27">
        <v>4.8000000000000001E-2</v>
      </c>
      <c r="N1354" s="34">
        <v>0.105</v>
      </c>
      <c r="P1354" s="32"/>
      <c r="Q1354" s="34">
        <v>0.36499999999999999</v>
      </c>
    </row>
    <row r="1355" spans="1:17" ht="14" customHeight="1">
      <c r="A1355" s="29">
        <v>1354</v>
      </c>
      <c r="B1355" s="26">
        <v>-80.304666666666662</v>
      </c>
      <c r="C1355" s="26">
        <v>25.162166666666668</v>
      </c>
      <c r="D1355" s="116" t="s">
        <v>8</v>
      </c>
      <c r="E1355" s="30" t="s">
        <v>129</v>
      </c>
      <c r="F1355" s="31">
        <v>36879</v>
      </c>
      <c r="G1355" s="62">
        <v>0.68263888888888891</v>
      </c>
      <c r="H1355" s="63">
        <v>24.253</v>
      </c>
      <c r="I1355" s="63">
        <v>36.423500000000004</v>
      </c>
      <c r="J1355" s="76">
        <v>0.17275000000000001</v>
      </c>
      <c r="K1355" s="76">
        <v>9.2162499999999953E-2</v>
      </c>
      <c r="M1355" s="27">
        <v>5.0999999999999997E-2</v>
      </c>
      <c r="N1355" s="34">
        <v>0</v>
      </c>
      <c r="P1355" s="32"/>
      <c r="Q1355" s="34">
        <v>0</v>
      </c>
    </row>
    <row r="1356" spans="1:17" ht="14" customHeight="1">
      <c r="A1356" s="29">
        <v>1355</v>
      </c>
      <c r="B1356" s="26">
        <v>-80.283166666666673</v>
      </c>
      <c r="C1356" s="26">
        <v>25.148166666666668</v>
      </c>
      <c r="D1356" s="116" t="s">
        <v>9</v>
      </c>
      <c r="E1356" s="30" t="s">
        <v>129</v>
      </c>
      <c r="F1356" s="31">
        <v>36879</v>
      </c>
      <c r="G1356" s="62">
        <v>0.69513888888888886</v>
      </c>
      <c r="H1356" s="63">
        <v>24.902999999999999</v>
      </c>
      <c r="I1356" s="63">
        <v>36.347499999999997</v>
      </c>
      <c r="J1356" s="76">
        <v>0.20700000000000002</v>
      </c>
      <c r="K1356" s="76">
        <v>0.14098999999999989</v>
      </c>
      <c r="M1356" s="27">
        <v>2.7E-2</v>
      </c>
      <c r="N1356" s="34">
        <v>0</v>
      </c>
      <c r="P1356" s="32"/>
      <c r="Q1356" s="34">
        <v>0</v>
      </c>
    </row>
    <row r="1357" spans="1:17" ht="14" customHeight="1">
      <c r="A1357" s="29">
        <v>1356</v>
      </c>
      <c r="B1357" s="26">
        <v>-80.257999999999996</v>
      </c>
      <c r="C1357" s="26">
        <v>25.134833333333333</v>
      </c>
      <c r="D1357" s="116" t="s">
        <v>10</v>
      </c>
      <c r="E1357" s="30" t="s">
        <v>129</v>
      </c>
      <c r="F1357" s="31">
        <v>36879</v>
      </c>
      <c r="G1357" s="62">
        <v>0.70972222222222225</v>
      </c>
      <c r="H1357" s="63">
        <v>25.273</v>
      </c>
      <c r="I1357" s="63">
        <v>36.316000000000003</v>
      </c>
      <c r="J1357" s="76">
        <v>0.12100000000000001</v>
      </c>
      <c r="K1357" s="76">
        <v>6.1600000000000023E-2</v>
      </c>
      <c r="M1357" s="27">
        <v>3.5000000000000003E-2</v>
      </c>
      <c r="N1357" s="34">
        <v>0</v>
      </c>
      <c r="P1357" s="32"/>
      <c r="Q1357" s="34">
        <v>0</v>
      </c>
    </row>
    <row r="1358" spans="1:17" ht="14" customHeight="1">
      <c r="A1358" s="29">
        <v>1357</v>
      </c>
      <c r="B1358" s="26">
        <v>-80.082666666666668</v>
      </c>
      <c r="C1358" s="26">
        <v>25.645166666666668</v>
      </c>
      <c r="D1358" s="116">
        <v>3</v>
      </c>
      <c r="E1358" s="30" t="s">
        <v>129</v>
      </c>
      <c r="F1358" s="31">
        <v>36879</v>
      </c>
      <c r="G1358" s="62">
        <v>0.83333333333333337</v>
      </c>
      <c r="H1358" s="63">
        <v>25.397500000000001</v>
      </c>
      <c r="I1358" s="63">
        <v>36.238999999999997</v>
      </c>
      <c r="J1358" s="76">
        <v>0.15</v>
      </c>
      <c r="K1358" s="76">
        <v>6.5555000000000002E-2</v>
      </c>
      <c r="M1358" s="27">
        <v>3.2000000000000001E-2</v>
      </c>
      <c r="N1358" s="34">
        <v>0</v>
      </c>
      <c r="P1358" s="32"/>
      <c r="Q1358" s="34">
        <v>0.54700000000000004</v>
      </c>
    </row>
    <row r="1359" spans="1:17" ht="14" customHeight="1">
      <c r="A1359" s="29">
        <v>1358</v>
      </c>
      <c r="B1359" s="26">
        <v>-80.104166666666671</v>
      </c>
      <c r="C1359" s="26">
        <v>25.641999999999999</v>
      </c>
      <c r="D1359" s="116">
        <v>2</v>
      </c>
      <c r="E1359" s="30" t="s">
        <v>129</v>
      </c>
      <c r="F1359" s="31">
        <v>36879</v>
      </c>
      <c r="G1359" s="62">
        <v>0.84513888888888899</v>
      </c>
      <c r="H1359" s="63">
        <v>24.6325</v>
      </c>
      <c r="I1359" s="63">
        <v>35.554000000000002</v>
      </c>
      <c r="J1359" s="76">
        <v>0.25874999999999998</v>
      </c>
      <c r="K1359" s="76">
        <v>0.13017999999999996</v>
      </c>
      <c r="M1359" s="27">
        <v>7.1999999999999995E-2</v>
      </c>
      <c r="N1359" s="34">
        <v>0.13200000000000001</v>
      </c>
      <c r="P1359" s="32"/>
      <c r="Q1359" s="34">
        <v>0.27400000000000002</v>
      </c>
    </row>
    <row r="1360" spans="1:17" ht="14" customHeight="1">
      <c r="A1360" s="29">
        <v>1359</v>
      </c>
      <c r="B1360" s="26">
        <v>-80.125500000000002</v>
      </c>
      <c r="C1360" s="26">
        <v>25.645666666666667</v>
      </c>
      <c r="D1360" s="117">
        <v>1</v>
      </c>
      <c r="E1360" s="35" t="s">
        <v>129</v>
      </c>
      <c r="F1360" s="31">
        <v>36879</v>
      </c>
      <c r="G1360" s="62">
        <v>0.85486111111111107</v>
      </c>
      <c r="H1360" s="63">
        <v>23.8095</v>
      </c>
      <c r="I1360" s="63">
        <v>34.337000000000003</v>
      </c>
      <c r="J1360" s="77">
        <v>0.31624999999999998</v>
      </c>
      <c r="K1360" s="77">
        <v>0.12897249999999993</v>
      </c>
      <c r="M1360" s="27">
        <v>5.5E-2</v>
      </c>
      <c r="N1360" s="34">
        <v>0.159</v>
      </c>
      <c r="P1360" s="27"/>
      <c r="Q1360" s="34">
        <v>0.59299999999999997</v>
      </c>
    </row>
    <row r="1361" spans="1:17" ht="14" customHeight="1">
      <c r="A1361" s="29">
        <v>1360</v>
      </c>
      <c r="B1361" s="26">
        <v>-80.965500000000006</v>
      </c>
      <c r="C1361" s="26">
        <v>24.931666666666665</v>
      </c>
      <c r="D1361" s="116">
        <v>71</v>
      </c>
      <c r="E1361" s="30" t="s">
        <v>129</v>
      </c>
      <c r="F1361" s="31">
        <v>36928</v>
      </c>
      <c r="G1361" s="62">
        <v>2.1527777777777781E-2</v>
      </c>
      <c r="H1361" s="63">
        <v>22.158000000000001</v>
      </c>
      <c r="I1361" s="63">
        <v>36.945999999999998</v>
      </c>
      <c r="J1361" s="76">
        <v>1.54</v>
      </c>
      <c r="K1361" s="76"/>
      <c r="M1361" s="27">
        <v>8.0000000000000004E-4</v>
      </c>
      <c r="N1361" s="34">
        <v>0.11</v>
      </c>
      <c r="P1361" s="32"/>
      <c r="Q1361" s="34">
        <v>2.33</v>
      </c>
    </row>
    <row r="1362" spans="1:17" ht="14" customHeight="1">
      <c r="A1362" s="29">
        <v>1361</v>
      </c>
      <c r="B1362" s="26">
        <v>-81.024833333333333</v>
      </c>
      <c r="C1362" s="26">
        <v>24.930666666666667</v>
      </c>
      <c r="D1362" s="116">
        <v>70</v>
      </c>
      <c r="E1362" s="30" t="s">
        <v>129</v>
      </c>
      <c r="F1362" s="31">
        <v>36928</v>
      </c>
      <c r="G1362" s="62">
        <v>6.25E-2</v>
      </c>
      <c r="H1362" s="63">
        <v>21.298999999999999</v>
      </c>
      <c r="I1362" s="63">
        <v>37.260399999999997</v>
      </c>
      <c r="J1362" s="76">
        <v>0.63</v>
      </c>
      <c r="K1362" s="76"/>
      <c r="M1362" s="27">
        <v>0</v>
      </c>
      <c r="N1362" s="34">
        <v>5.1999999999999998E-2</v>
      </c>
      <c r="P1362" s="32"/>
      <c r="Q1362" s="34">
        <v>0.21199999999999999</v>
      </c>
    </row>
    <row r="1363" spans="1:17" ht="14" customHeight="1">
      <c r="A1363" s="29">
        <v>1362</v>
      </c>
      <c r="B1363" s="26">
        <v>-81.094333333333338</v>
      </c>
      <c r="C1363" s="26">
        <v>24.930499999999999</v>
      </c>
      <c r="D1363" s="116">
        <v>69</v>
      </c>
      <c r="E1363" s="30" t="s">
        <v>129</v>
      </c>
      <c r="F1363" s="31">
        <v>36928</v>
      </c>
      <c r="G1363" s="62">
        <v>8.6805555555555566E-2</v>
      </c>
      <c r="H1363" s="63">
        <v>20.814499999999999</v>
      </c>
      <c r="I1363" s="63">
        <v>37.281499999999994</v>
      </c>
      <c r="J1363" s="76">
        <v>0.53</v>
      </c>
      <c r="K1363" s="76"/>
      <c r="M1363" s="27">
        <v>3.0000000000000001E-3</v>
      </c>
      <c r="N1363" s="34">
        <v>6.2E-2</v>
      </c>
      <c r="P1363" s="32"/>
      <c r="Q1363" s="34">
        <v>0</v>
      </c>
    </row>
    <row r="1364" spans="1:17" ht="14" customHeight="1">
      <c r="A1364" s="29">
        <v>1363</v>
      </c>
      <c r="B1364" s="26">
        <v>-81.167000000000002</v>
      </c>
      <c r="C1364" s="26">
        <v>24.931000000000001</v>
      </c>
      <c r="D1364" s="116">
        <v>68</v>
      </c>
      <c r="E1364" s="30" t="s">
        <v>129</v>
      </c>
      <c r="F1364" s="31">
        <v>36928</v>
      </c>
      <c r="G1364" s="62">
        <v>0.11458333333333333</v>
      </c>
      <c r="H1364" s="63">
        <v>20.579499999999999</v>
      </c>
      <c r="I1364" s="63">
        <v>37.326999999999998</v>
      </c>
      <c r="J1364" s="76">
        <v>0.52</v>
      </c>
      <c r="K1364" s="76"/>
      <c r="M1364" s="27">
        <v>1.12E-2</v>
      </c>
      <c r="N1364" s="34">
        <v>7.6999999999999999E-2</v>
      </c>
      <c r="P1364" s="32"/>
      <c r="Q1364" s="34">
        <v>8.5000000000000006E-2</v>
      </c>
    </row>
    <row r="1365" spans="1:17" ht="14" customHeight="1">
      <c r="A1365" s="29">
        <v>1364</v>
      </c>
      <c r="B1365" s="26">
        <v>-81.12233333333333</v>
      </c>
      <c r="C1365" s="26">
        <v>25.034833333333335</v>
      </c>
      <c r="D1365" s="116">
        <v>67</v>
      </c>
      <c r="E1365" s="30" t="s">
        <v>129</v>
      </c>
      <c r="F1365" s="31">
        <v>36928</v>
      </c>
      <c r="G1365" s="62">
        <v>0.51388888888888895</v>
      </c>
      <c r="H1365" s="63">
        <v>20.039499999999997</v>
      </c>
      <c r="I1365" s="63">
        <v>36.956499999999998</v>
      </c>
      <c r="J1365" s="76">
        <v>0.89</v>
      </c>
      <c r="K1365" s="76"/>
      <c r="M1365" s="27">
        <v>1.0500000000000001E-2</v>
      </c>
      <c r="N1365" s="34">
        <v>1.7999999999999999E-2</v>
      </c>
      <c r="P1365" s="32"/>
      <c r="Q1365" s="34">
        <v>5.431</v>
      </c>
    </row>
    <row r="1366" spans="1:17" ht="14" customHeight="1">
      <c r="A1366" s="29">
        <v>1365</v>
      </c>
      <c r="B1366" s="26">
        <v>-81.108833333333337</v>
      </c>
      <c r="C1366" s="26">
        <v>25.068999999999999</v>
      </c>
      <c r="D1366" s="116">
        <v>66</v>
      </c>
      <c r="E1366" s="30" t="s">
        <v>129</v>
      </c>
      <c r="F1366" s="31">
        <v>36928</v>
      </c>
      <c r="G1366" s="62">
        <v>0.52638888888888891</v>
      </c>
      <c r="H1366" s="63">
        <v>20.164499999999997</v>
      </c>
      <c r="I1366" s="63">
        <v>36.516499999999994</v>
      </c>
      <c r="J1366" s="76">
        <v>2.23</v>
      </c>
      <c r="K1366" s="76"/>
      <c r="M1366" s="27">
        <v>6.7999999999999996E-3</v>
      </c>
      <c r="N1366" s="34">
        <v>1.0999999999999999E-2</v>
      </c>
      <c r="P1366" s="32"/>
      <c r="Q1366" s="34">
        <v>11.882</v>
      </c>
    </row>
    <row r="1367" spans="1:17" ht="14" customHeight="1">
      <c r="A1367" s="29">
        <v>1366</v>
      </c>
      <c r="B1367" s="26">
        <v>-81.095166666666671</v>
      </c>
      <c r="C1367" s="26">
        <v>25.100333333333332</v>
      </c>
      <c r="D1367" s="116">
        <v>65</v>
      </c>
      <c r="E1367" s="30" t="s">
        <v>129</v>
      </c>
      <c r="F1367" s="31">
        <v>36928</v>
      </c>
      <c r="G1367" s="62">
        <v>0.5444444444444444</v>
      </c>
      <c r="H1367" s="63">
        <v>21.384499999999999</v>
      </c>
      <c r="I1367" s="63">
        <v>36.3765</v>
      </c>
      <c r="J1367" s="76">
        <v>3.14</v>
      </c>
      <c r="K1367" s="76"/>
      <c r="M1367" s="27">
        <v>3.3999999999999998E-3</v>
      </c>
      <c r="N1367" s="34">
        <v>0.111</v>
      </c>
      <c r="P1367" s="32"/>
      <c r="Q1367" s="34">
        <v>9.7309999999999999</v>
      </c>
    </row>
    <row r="1368" spans="1:17" ht="14" customHeight="1">
      <c r="A1368" s="29">
        <v>1367</v>
      </c>
      <c r="B1368" s="26">
        <v>-81.155666666666662</v>
      </c>
      <c r="C1368" s="26">
        <v>25.166</v>
      </c>
      <c r="D1368" s="116">
        <v>64</v>
      </c>
      <c r="E1368" s="30" t="s">
        <v>129</v>
      </c>
      <c r="F1368" s="31">
        <v>36928</v>
      </c>
      <c r="G1368" s="62">
        <v>0.59097222222222223</v>
      </c>
      <c r="H1368" s="63">
        <v>20.529499999999999</v>
      </c>
      <c r="I1368" s="63">
        <v>36.111499999999999</v>
      </c>
      <c r="J1368" s="76">
        <v>3.6</v>
      </c>
      <c r="K1368" s="76"/>
      <c r="M1368" s="27">
        <v>7.7000000000000002E-3</v>
      </c>
      <c r="N1368" s="34">
        <v>0.155</v>
      </c>
      <c r="P1368" s="32"/>
      <c r="Q1368" s="34">
        <v>19.616</v>
      </c>
    </row>
    <row r="1369" spans="1:17" ht="14" customHeight="1">
      <c r="A1369" s="29">
        <v>1368</v>
      </c>
      <c r="B1369" s="26">
        <v>-81.19883333333334</v>
      </c>
      <c r="C1369" s="26">
        <v>25.164333333333332</v>
      </c>
      <c r="D1369" s="116">
        <v>63</v>
      </c>
      <c r="E1369" s="30" t="s">
        <v>129</v>
      </c>
      <c r="F1369" s="31">
        <v>36928</v>
      </c>
      <c r="G1369" s="62">
        <v>0.61597222222222225</v>
      </c>
      <c r="H1369" s="63">
        <v>20.134499999999999</v>
      </c>
      <c r="I1369" s="63">
        <v>36.6265</v>
      </c>
      <c r="J1369" s="76">
        <v>1.65</v>
      </c>
      <c r="K1369" s="76"/>
      <c r="M1369" s="27">
        <v>1.0500000000000001E-2</v>
      </c>
      <c r="N1369" s="34">
        <v>2.5999999999999999E-2</v>
      </c>
      <c r="P1369" s="32"/>
      <c r="Q1369" s="34">
        <v>10.379</v>
      </c>
    </row>
    <row r="1370" spans="1:17" ht="14" customHeight="1">
      <c r="A1370" s="29">
        <v>1369</v>
      </c>
      <c r="B1370" s="26">
        <v>-81.234333333333339</v>
      </c>
      <c r="C1370" s="26">
        <v>25.1675</v>
      </c>
      <c r="D1370" s="116">
        <v>62</v>
      </c>
      <c r="E1370" s="30" t="s">
        <v>129</v>
      </c>
      <c r="F1370" s="31">
        <v>36928</v>
      </c>
      <c r="G1370" s="62">
        <v>0.63194444444444442</v>
      </c>
      <c r="H1370" s="63">
        <v>19.6995</v>
      </c>
      <c r="I1370" s="63">
        <v>36.891500000000001</v>
      </c>
      <c r="J1370" s="76">
        <v>1.33</v>
      </c>
      <c r="K1370" s="76"/>
      <c r="M1370" s="27">
        <v>2.58E-2</v>
      </c>
      <c r="N1370" s="34">
        <v>5.1999999999999998E-2</v>
      </c>
      <c r="P1370" s="32"/>
      <c r="Q1370" s="34">
        <v>2.597</v>
      </c>
    </row>
    <row r="1371" spans="1:17" ht="14" customHeight="1">
      <c r="A1371" s="29">
        <v>1370</v>
      </c>
      <c r="B1371" s="26">
        <v>-81.274000000000001</v>
      </c>
      <c r="C1371" s="26">
        <v>25.167333333333332</v>
      </c>
      <c r="D1371" s="116">
        <v>61</v>
      </c>
      <c r="E1371" s="30" t="s">
        <v>129</v>
      </c>
      <c r="F1371" s="31">
        <v>36928</v>
      </c>
      <c r="G1371" s="62">
        <v>0.64930555555555558</v>
      </c>
      <c r="H1371" s="63">
        <v>19.28</v>
      </c>
      <c r="I1371" s="63">
        <v>37.08</v>
      </c>
      <c r="J1371" s="76">
        <v>1.1200000000000001</v>
      </c>
      <c r="K1371" s="76"/>
      <c r="M1371" s="27">
        <v>1.3899999999999999E-2</v>
      </c>
      <c r="N1371" s="34">
        <v>0.185</v>
      </c>
      <c r="P1371" s="32"/>
      <c r="Q1371" s="34">
        <v>1.5529999999999999</v>
      </c>
    </row>
    <row r="1372" spans="1:17" ht="14" customHeight="1">
      <c r="A1372" s="29">
        <v>1371</v>
      </c>
      <c r="B1372" s="26">
        <v>-81.336500000000001</v>
      </c>
      <c r="C1372" s="26">
        <v>25.167333333333332</v>
      </c>
      <c r="D1372" s="116">
        <v>60</v>
      </c>
      <c r="E1372" s="30" t="s">
        <v>129</v>
      </c>
      <c r="F1372" s="31">
        <v>36928</v>
      </c>
      <c r="G1372" s="62">
        <v>0.67569444444444438</v>
      </c>
      <c r="H1372" s="63">
        <v>19.05</v>
      </c>
      <c r="I1372" s="63">
        <v>36.9</v>
      </c>
      <c r="J1372" s="76">
        <v>0.82</v>
      </c>
      <c r="K1372" s="76"/>
      <c r="M1372" s="27">
        <v>8.8000000000000005E-3</v>
      </c>
      <c r="N1372" s="34">
        <v>0.01</v>
      </c>
      <c r="P1372" s="32"/>
      <c r="Q1372" s="34">
        <v>1.1439999999999999</v>
      </c>
    </row>
    <row r="1373" spans="1:17" ht="14" customHeight="1">
      <c r="A1373" s="29">
        <v>1372</v>
      </c>
      <c r="B1373" s="26">
        <v>-81.489666666666665</v>
      </c>
      <c r="C1373" s="26">
        <v>25.167666666666666</v>
      </c>
      <c r="D1373" s="116">
        <v>59</v>
      </c>
      <c r="E1373" s="30" t="s">
        <v>129</v>
      </c>
      <c r="F1373" s="31">
        <v>36928</v>
      </c>
      <c r="G1373" s="62">
        <v>0.71944444444444444</v>
      </c>
      <c r="H1373" s="63">
        <v>18.579999999999998</v>
      </c>
      <c r="I1373" s="63">
        <v>37.15</v>
      </c>
      <c r="J1373" s="76">
        <v>0.47</v>
      </c>
      <c r="K1373" s="76"/>
      <c r="M1373" s="27">
        <v>0</v>
      </c>
      <c r="N1373" s="34">
        <v>0</v>
      </c>
      <c r="P1373" s="32"/>
      <c r="Q1373" s="34">
        <v>0.46600000000000003</v>
      </c>
    </row>
    <row r="1374" spans="1:17" ht="14" customHeight="1">
      <c r="A1374" s="29">
        <v>1373</v>
      </c>
      <c r="B1374" s="26">
        <v>-81.655333333333331</v>
      </c>
      <c r="C1374" s="26">
        <v>25.168666666666667</v>
      </c>
      <c r="D1374" s="116">
        <v>58</v>
      </c>
      <c r="E1374" s="30" t="s">
        <v>129</v>
      </c>
      <c r="F1374" s="31">
        <v>36928</v>
      </c>
      <c r="G1374" s="62">
        <v>0.76458333333333339</v>
      </c>
      <c r="H1374" s="63">
        <v>18.34</v>
      </c>
      <c r="I1374" s="63">
        <v>37.15</v>
      </c>
      <c r="J1374" s="76">
        <v>0.44</v>
      </c>
      <c r="K1374" s="76"/>
      <c r="M1374" s="27">
        <v>0</v>
      </c>
      <c r="N1374" s="34">
        <v>2E-3</v>
      </c>
      <c r="P1374" s="32"/>
      <c r="Q1374" s="34">
        <v>0</v>
      </c>
    </row>
    <row r="1375" spans="1:17" ht="14" customHeight="1">
      <c r="A1375" s="29">
        <v>1374</v>
      </c>
      <c r="B1375" s="26">
        <v>-81.265000000000001</v>
      </c>
      <c r="C1375" s="26">
        <v>25.351833333333332</v>
      </c>
      <c r="D1375" s="116">
        <v>57</v>
      </c>
      <c r="E1375" s="30" t="s">
        <v>129</v>
      </c>
      <c r="F1375" s="31">
        <v>36928</v>
      </c>
      <c r="G1375" s="62">
        <v>0.89861111111111114</v>
      </c>
      <c r="H1375" s="63">
        <v>19.850000000000001</v>
      </c>
      <c r="I1375" s="63">
        <v>36.92</v>
      </c>
      <c r="J1375" s="76">
        <v>0.77</v>
      </c>
      <c r="K1375" s="76"/>
      <c r="M1375" s="27">
        <v>0</v>
      </c>
      <c r="N1375" s="34">
        <v>3.7999999999999999E-2</v>
      </c>
      <c r="P1375" s="32"/>
      <c r="Q1375" s="34">
        <v>2.33</v>
      </c>
    </row>
    <row r="1376" spans="1:17" ht="14" customHeight="1">
      <c r="A1376" s="29">
        <v>1375</v>
      </c>
      <c r="B1376" s="26">
        <v>-81.227999999999994</v>
      </c>
      <c r="C1376" s="26">
        <v>25.350666666666665</v>
      </c>
      <c r="D1376" s="116">
        <v>56</v>
      </c>
      <c r="E1376" s="30" t="s">
        <v>129</v>
      </c>
      <c r="F1376" s="31">
        <v>36928</v>
      </c>
      <c r="G1376" s="62">
        <v>0.91527777777777775</v>
      </c>
      <c r="H1376" s="63">
        <v>20.170000000000002</v>
      </c>
      <c r="I1376" s="63">
        <v>36.96</v>
      </c>
      <c r="J1376" s="76">
        <v>0.75</v>
      </c>
      <c r="K1376" s="76"/>
      <c r="M1376" s="27">
        <v>0</v>
      </c>
      <c r="N1376" s="34">
        <v>0</v>
      </c>
      <c r="P1376" s="32"/>
      <c r="Q1376" s="34">
        <v>4.9550000000000001</v>
      </c>
    </row>
    <row r="1377" spans="1:17" ht="14" customHeight="1">
      <c r="A1377" s="29">
        <v>1376</v>
      </c>
      <c r="B1377" s="26">
        <v>-81.19383333333333</v>
      </c>
      <c r="C1377" s="26">
        <v>25.3505</v>
      </c>
      <c r="D1377" s="116">
        <v>55</v>
      </c>
      <c r="E1377" s="30" t="s">
        <v>129</v>
      </c>
      <c r="F1377" s="31">
        <v>36928</v>
      </c>
      <c r="G1377" s="62">
        <v>0.94305555555555554</v>
      </c>
      <c r="H1377" s="63">
        <v>21.884499999999999</v>
      </c>
      <c r="I1377" s="63">
        <v>35.671499999999995</v>
      </c>
      <c r="J1377" s="76">
        <v>1.86</v>
      </c>
      <c r="K1377" s="76"/>
      <c r="M1377" s="27">
        <v>0</v>
      </c>
      <c r="N1377" s="34">
        <v>0.127</v>
      </c>
      <c r="P1377" s="32"/>
      <c r="Q1377" s="34">
        <v>15.379</v>
      </c>
    </row>
    <row r="1378" spans="1:17" ht="14" customHeight="1">
      <c r="A1378" s="29">
        <v>1377</v>
      </c>
      <c r="B1378" s="26">
        <v>-81.156333333333336</v>
      </c>
      <c r="C1378" s="26">
        <v>25.341000000000001</v>
      </c>
      <c r="D1378" s="116">
        <v>54</v>
      </c>
      <c r="E1378" s="30" t="s">
        <v>129</v>
      </c>
      <c r="F1378" s="31">
        <v>36928</v>
      </c>
      <c r="G1378" s="62">
        <v>0.96805555555555556</v>
      </c>
      <c r="H1378" s="63">
        <v>20.814499999999999</v>
      </c>
      <c r="I1378" s="63">
        <v>34.906500000000001</v>
      </c>
      <c r="J1378" s="76">
        <v>5.03</v>
      </c>
      <c r="K1378" s="76"/>
      <c r="M1378" s="27">
        <v>7.7999999999999996E-3</v>
      </c>
      <c r="N1378" s="34">
        <v>2.3E-2</v>
      </c>
      <c r="P1378" s="32"/>
      <c r="Q1378" s="34">
        <v>15.929</v>
      </c>
    </row>
    <row r="1379" spans="1:17" ht="14" customHeight="1">
      <c r="A1379" s="29">
        <v>1378</v>
      </c>
      <c r="B1379" s="26">
        <v>-81.226500000000001</v>
      </c>
      <c r="C1379" s="26">
        <v>25.453166666666668</v>
      </c>
      <c r="D1379" s="116">
        <v>53</v>
      </c>
      <c r="E1379" s="30" t="s">
        <v>129</v>
      </c>
      <c r="F1379" s="31">
        <v>36929</v>
      </c>
      <c r="G1379" s="62">
        <v>0.53055555555555556</v>
      </c>
      <c r="H1379" s="63">
        <v>19.929499999999997</v>
      </c>
      <c r="I1379" s="63">
        <v>36.086500000000001</v>
      </c>
      <c r="J1379" s="76">
        <v>1.37</v>
      </c>
      <c r="K1379" s="76"/>
      <c r="M1379" s="27">
        <v>1.4E-3</v>
      </c>
      <c r="N1379" s="34">
        <v>5.1999999999999998E-2</v>
      </c>
      <c r="P1379" s="32"/>
      <c r="Q1379" s="34">
        <v>28.302</v>
      </c>
    </row>
    <row r="1380" spans="1:17" ht="14" customHeight="1">
      <c r="A1380" s="29">
        <v>1379</v>
      </c>
      <c r="B1380" s="26">
        <v>-81.259166666666673</v>
      </c>
      <c r="C1380" s="26">
        <v>25.454166666666666</v>
      </c>
      <c r="D1380" s="116">
        <v>52</v>
      </c>
      <c r="E1380" s="30" t="s">
        <v>129</v>
      </c>
      <c r="F1380" s="31">
        <v>36929</v>
      </c>
      <c r="G1380" s="62">
        <v>0.55138888888888882</v>
      </c>
      <c r="H1380" s="63">
        <v>19.889499999999998</v>
      </c>
      <c r="I1380" s="63">
        <v>36.307499999999997</v>
      </c>
      <c r="J1380" s="76">
        <v>0.72</v>
      </c>
      <c r="K1380" s="76"/>
      <c r="M1380" s="27">
        <v>3.8E-3</v>
      </c>
      <c r="N1380" s="34">
        <v>0.112</v>
      </c>
      <c r="P1380" s="32"/>
      <c r="Q1380" s="34">
        <v>17.37</v>
      </c>
    </row>
    <row r="1381" spans="1:17" ht="14" customHeight="1">
      <c r="A1381" s="29">
        <v>1380</v>
      </c>
      <c r="B1381" s="26">
        <v>-81.308499999999995</v>
      </c>
      <c r="C1381" s="26">
        <v>25.454166666666666</v>
      </c>
      <c r="D1381" s="116">
        <v>51</v>
      </c>
      <c r="E1381" s="30" t="s">
        <v>129</v>
      </c>
      <c r="F1381" s="31">
        <v>36929</v>
      </c>
      <c r="G1381" s="62">
        <v>0.57361111111111118</v>
      </c>
      <c r="H1381" s="63">
        <v>19.391999999999999</v>
      </c>
      <c r="I1381" s="63">
        <v>36.521000000000001</v>
      </c>
      <c r="J1381" s="76">
        <v>0.7</v>
      </c>
      <c r="K1381" s="76"/>
      <c r="M1381" s="27">
        <v>3.7900000000000003E-2</v>
      </c>
      <c r="N1381" s="34">
        <v>0</v>
      </c>
      <c r="P1381" s="32"/>
      <c r="Q1381" s="34">
        <v>3.4260000000000002</v>
      </c>
    </row>
    <row r="1382" spans="1:17" ht="14" customHeight="1">
      <c r="A1382" s="29">
        <v>1381</v>
      </c>
      <c r="B1382" s="26">
        <v>-81.349666666666664</v>
      </c>
      <c r="C1382" s="26">
        <v>25.454333333333334</v>
      </c>
      <c r="D1382" s="116">
        <v>50</v>
      </c>
      <c r="E1382" s="30" t="s">
        <v>129</v>
      </c>
      <c r="F1382" s="31">
        <v>36929</v>
      </c>
      <c r="G1382" s="62">
        <v>0.59097222222222223</v>
      </c>
      <c r="H1382" s="63">
        <v>19.049500000000002</v>
      </c>
      <c r="I1382" s="63">
        <v>36.436499999999995</v>
      </c>
      <c r="J1382" s="76">
        <v>1.03</v>
      </c>
      <c r="K1382" s="76"/>
      <c r="M1382" s="27">
        <v>8.8000000000000005E-3</v>
      </c>
      <c r="N1382" s="34">
        <v>0</v>
      </c>
      <c r="P1382" s="32"/>
      <c r="Q1382" s="34">
        <v>3.3439999999999999</v>
      </c>
    </row>
    <row r="1383" spans="1:17" ht="14" customHeight="1">
      <c r="A1383" s="29">
        <v>1382</v>
      </c>
      <c r="B1383" s="26">
        <v>-81.290666666666667</v>
      </c>
      <c r="C1383" s="26">
        <v>25.582666666666668</v>
      </c>
      <c r="D1383" s="116">
        <v>49</v>
      </c>
      <c r="E1383" s="30" t="s">
        <v>129</v>
      </c>
      <c r="F1383" s="31">
        <v>36929</v>
      </c>
      <c r="G1383" s="62">
        <v>0.63541666666666663</v>
      </c>
      <c r="H1383" s="63">
        <v>20.141999999999999</v>
      </c>
      <c r="I1383" s="63">
        <v>37.15</v>
      </c>
      <c r="J1383" s="76">
        <v>0.81</v>
      </c>
      <c r="K1383" s="76"/>
      <c r="M1383" s="27">
        <v>3.78E-2</v>
      </c>
      <c r="N1383" s="34">
        <v>0</v>
      </c>
      <c r="P1383" s="32"/>
      <c r="Q1383" s="34">
        <v>14.436999999999999</v>
      </c>
    </row>
    <row r="1384" spans="1:17" ht="14" customHeight="1">
      <c r="A1384" s="29">
        <v>1383</v>
      </c>
      <c r="B1384" s="26">
        <v>-81.33</v>
      </c>
      <c r="C1384" s="26">
        <v>25.583666666666666</v>
      </c>
      <c r="D1384" s="116">
        <v>48</v>
      </c>
      <c r="E1384" s="30" t="s">
        <v>129</v>
      </c>
      <c r="F1384" s="31">
        <v>36929</v>
      </c>
      <c r="G1384" s="62">
        <v>0.65138888888888891</v>
      </c>
      <c r="H1384" s="63">
        <v>19.579499999999996</v>
      </c>
      <c r="I1384" s="63">
        <v>36.646500000000003</v>
      </c>
      <c r="J1384" s="76">
        <v>0.54</v>
      </c>
      <c r="K1384" s="76"/>
      <c r="M1384" s="27">
        <v>4.3799999999999999E-2</v>
      </c>
      <c r="N1384" s="34">
        <v>0</v>
      </c>
      <c r="P1384" s="32"/>
      <c r="Q1384" s="34">
        <v>3.181</v>
      </c>
    </row>
    <row r="1385" spans="1:17" ht="14" customHeight="1">
      <c r="A1385" s="29">
        <v>1384</v>
      </c>
      <c r="B1385" s="26">
        <v>-81.366166666666672</v>
      </c>
      <c r="C1385" s="26">
        <v>25.584333333333333</v>
      </c>
      <c r="D1385" s="116">
        <v>47</v>
      </c>
      <c r="E1385" s="30" t="s">
        <v>129</v>
      </c>
      <c r="F1385" s="31">
        <v>36929</v>
      </c>
      <c r="G1385" s="62">
        <v>0.66666666666666663</v>
      </c>
      <c r="H1385" s="63">
        <v>19.259500000000003</v>
      </c>
      <c r="I1385" s="63">
        <v>36.666499999999999</v>
      </c>
      <c r="J1385" s="76">
        <v>0.51</v>
      </c>
      <c r="K1385" s="76"/>
      <c r="M1385" s="27">
        <v>1.3599999999999999E-2</v>
      </c>
      <c r="N1385" s="34">
        <v>0</v>
      </c>
      <c r="P1385" s="32"/>
      <c r="Q1385" s="34">
        <v>2.121</v>
      </c>
    </row>
    <row r="1386" spans="1:17" ht="14" customHeight="1">
      <c r="A1386" s="29">
        <v>1385</v>
      </c>
      <c r="B1386" s="26">
        <v>-81.408333333333331</v>
      </c>
      <c r="C1386" s="26">
        <v>25.583500000000001</v>
      </c>
      <c r="D1386" s="116">
        <v>46</v>
      </c>
      <c r="E1386" s="30" t="s">
        <v>129</v>
      </c>
      <c r="F1386" s="31">
        <v>36929</v>
      </c>
      <c r="G1386" s="62">
        <v>0.68194444444444446</v>
      </c>
      <c r="H1386" s="63">
        <v>18.794499999999999</v>
      </c>
      <c r="I1386" s="63">
        <v>36.616500000000002</v>
      </c>
      <c r="J1386" s="76">
        <v>1.24</v>
      </c>
      <c r="K1386" s="76"/>
      <c r="M1386" s="27">
        <v>2.3599999999999999E-2</v>
      </c>
      <c r="N1386" s="34">
        <v>0</v>
      </c>
      <c r="P1386" s="32"/>
      <c r="Q1386" s="34">
        <v>0</v>
      </c>
    </row>
    <row r="1387" spans="1:17" ht="14" customHeight="1">
      <c r="A1387" s="29">
        <v>1386</v>
      </c>
      <c r="B1387" s="26">
        <v>-81.471500000000006</v>
      </c>
      <c r="C1387" s="26">
        <v>25.581333333333333</v>
      </c>
      <c r="D1387" s="116">
        <v>45</v>
      </c>
      <c r="E1387" s="30" t="s">
        <v>129</v>
      </c>
      <c r="F1387" s="31">
        <v>36929</v>
      </c>
      <c r="G1387" s="62">
        <v>0.70347222222222217</v>
      </c>
      <c r="H1387" s="63">
        <v>18.544499999999999</v>
      </c>
      <c r="I1387" s="63">
        <v>36.591499999999996</v>
      </c>
      <c r="J1387" s="76">
        <v>1.07</v>
      </c>
      <c r="K1387" s="76"/>
      <c r="M1387" s="27">
        <v>7.7999999999999996E-3</v>
      </c>
      <c r="N1387" s="34">
        <v>0</v>
      </c>
      <c r="P1387" s="32"/>
      <c r="Q1387" s="34">
        <v>0</v>
      </c>
    </row>
    <row r="1388" spans="1:17" ht="14" customHeight="1">
      <c r="A1388" s="29">
        <v>1387</v>
      </c>
      <c r="B1388" s="26">
        <v>-81.481499999999997</v>
      </c>
      <c r="C1388" s="26">
        <v>25.782833333333333</v>
      </c>
      <c r="D1388" s="116">
        <v>39</v>
      </c>
      <c r="E1388" s="30" t="s">
        <v>129</v>
      </c>
      <c r="F1388" s="31">
        <v>36929</v>
      </c>
      <c r="G1388" s="62">
        <v>0.76875000000000004</v>
      </c>
      <c r="H1388" s="63">
        <v>19.744499999999999</v>
      </c>
      <c r="I1388" s="63">
        <v>36.471499999999999</v>
      </c>
      <c r="J1388" s="76">
        <v>0.91</v>
      </c>
      <c r="K1388" s="76"/>
      <c r="M1388" s="27">
        <v>4.0099999999999997E-2</v>
      </c>
      <c r="N1388" s="34">
        <v>0.16400000000000001</v>
      </c>
      <c r="P1388" s="32"/>
      <c r="Q1388" s="34">
        <v>5.6280000000000001</v>
      </c>
    </row>
    <row r="1389" spans="1:17" ht="14" customHeight="1">
      <c r="A1389" s="29">
        <v>1388</v>
      </c>
      <c r="B1389" s="26">
        <v>-81.524666666666661</v>
      </c>
      <c r="C1389" s="26">
        <v>25.759833333333333</v>
      </c>
      <c r="D1389" s="116">
        <v>40</v>
      </c>
      <c r="E1389" s="30" t="s">
        <v>129</v>
      </c>
      <c r="F1389" s="31">
        <v>36929</v>
      </c>
      <c r="G1389" s="62">
        <v>0.78819444444444453</v>
      </c>
      <c r="H1389" s="63">
        <v>19.294499999999999</v>
      </c>
      <c r="I1389" s="63">
        <v>36.401499999999999</v>
      </c>
      <c r="J1389" s="76">
        <v>1.96</v>
      </c>
      <c r="K1389" s="76"/>
      <c r="M1389" s="27">
        <v>3.1199999999999999E-2</v>
      </c>
      <c r="N1389" s="34">
        <v>0</v>
      </c>
      <c r="P1389" s="32"/>
      <c r="Q1389" s="34">
        <v>0.69299999999999995</v>
      </c>
    </row>
    <row r="1390" spans="1:17" ht="14" customHeight="1">
      <c r="A1390" s="29">
        <v>1389</v>
      </c>
      <c r="B1390" s="26">
        <v>-81.575166666666661</v>
      </c>
      <c r="C1390" s="26">
        <v>25.733000000000001</v>
      </c>
      <c r="D1390" s="116">
        <v>41</v>
      </c>
      <c r="E1390" s="30" t="s">
        <v>129</v>
      </c>
      <c r="F1390" s="31">
        <v>36929</v>
      </c>
      <c r="G1390" s="62">
        <v>0.80694444444444446</v>
      </c>
      <c r="H1390" s="63">
        <v>19.709499999999998</v>
      </c>
      <c r="I1390" s="63">
        <v>36.1965</v>
      </c>
      <c r="J1390" s="76">
        <v>1.89</v>
      </c>
      <c r="K1390" s="76"/>
      <c r="M1390" s="27">
        <v>1.0200000000000001E-2</v>
      </c>
      <c r="N1390" s="34">
        <v>0</v>
      </c>
      <c r="P1390" s="32"/>
      <c r="Q1390" s="34">
        <v>1.468</v>
      </c>
    </row>
    <row r="1391" spans="1:17" ht="14" customHeight="1">
      <c r="A1391" s="29">
        <v>1390</v>
      </c>
      <c r="B1391" s="26">
        <v>-81.719833333333327</v>
      </c>
      <c r="C1391" s="26">
        <v>25.655833333333334</v>
      </c>
      <c r="D1391" s="116">
        <v>42</v>
      </c>
      <c r="E1391" s="30" t="s">
        <v>129</v>
      </c>
      <c r="F1391" s="31">
        <v>36929</v>
      </c>
      <c r="G1391" s="62">
        <v>0.85</v>
      </c>
      <c r="H1391" s="63">
        <v>18.169499999999999</v>
      </c>
      <c r="I1391" s="63">
        <v>36.526499999999999</v>
      </c>
      <c r="J1391" s="76">
        <v>0.55000000000000004</v>
      </c>
      <c r="K1391" s="76"/>
      <c r="M1391" s="27">
        <v>1.0999999999999999E-2</v>
      </c>
      <c r="N1391" s="34">
        <v>0</v>
      </c>
      <c r="P1391" s="32"/>
      <c r="Q1391" s="34">
        <v>0</v>
      </c>
    </row>
    <row r="1392" spans="1:17" ht="14" customHeight="1">
      <c r="A1392" s="29">
        <v>1391</v>
      </c>
      <c r="B1392" s="26">
        <v>-81.840999999999994</v>
      </c>
      <c r="C1392" s="26">
        <v>26.223333333333333</v>
      </c>
      <c r="D1392" s="116">
        <v>35</v>
      </c>
      <c r="E1392" s="30" t="s">
        <v>129</v>
      </c>
      <c r="F1392" s="31">
        <v>36930</v>
      </c>
      <c r="G1392" s="62">
        <v>0.52569444444444446</v>
      </c>
      <c r="H1392" s="63">
        <v>17.214500000000001</v>
      </c>
      <c r="I1392" s="63">
        <v>36.195</v>
      </c>
      <c r="J1392" s="76">
        <v>0.91</v>
      </c>
      <c r="K1392" s="76"/>
      <c r="M1392" s="27">
        <v>0</v>
      </c>
      <c r="N1392" s="34">
        <v>6.3E-2</v>
      </c>
      <c r="P1392" s="32"/>
      <c r="Q1392" s="34">
        <v>2.2839999999999998</v>
      </c>
    </row>
    <row r="1393" spans="1:24" ht="14" customHeight="1">
      <c r="A1393" s="29">
        <v>1392</v>
      </c>
      <c r="B1393" s="26">
        <v>-81.901333333333326</v>
      </c>
      <c r="C1393" s="26">
        <v>26.201333333333334</v>
      </c>
      <c r="D1393" s="116">
        <v>36</v>
      </c>
      <c r="E1393" s="30" t="s">
        <v>129</v>
      </c>
      <c r="F1393" s="31">
        <v>36930</v>
      </c>
      <c r="G1393" s="62">
        <v>0.54652777777777783</v>
      </c>
      <c r="H1393" s="63">
        <v>16.979500000000002</v>
      </c>
      <c r="I1393" s="63">
        <v>36.286500000000004</v>
      </c>
      <c r="J1393" s="76">
        <v>0.46</v>
      </c>
      <c r="K1393" s="76"/>
      <c r="M1393" s="27">
        <v>1.9E-2</v>
      </c>
      <c r="N1393" s="34">
        <v>0</v>
      </c>
      <c r="P1393" s="32"/>
      <c r="Q1393" s="34">
        <v>2.08</v>
      </c>
    </row>
    <row r="1394" spans="1:24" ht="14" customHeight="1">
      <c r="A1394" s="29">
        <v>1393</v>
      </c>
      <c r="B1394" s="26">
        <v>-81.976500000000001</v>
      </c>
      <c r="C1394" s="26">
        <v>26.183666666666667</v>
      </c>
      <c r="D1394" s="116">
        <v>37</v>
      </c>
      <c r="E1394" s="30" t="s">
        <v>129</v>
      </c>
      <c r="F1394" s="31">
        <v>36930</v>
      </c>
      <c r="G1394" s="62">
        <v>0.56944444444444442</v>
      </c>
      <c r="H1394" s="63">
        <v>16.884499999999999</v>
      </c>
      <c r="I1394" s="63">
        <v>36.261499999999998</v>
      </c>
      <c r="J1394" s="76">
        <v>0.28000000000000003</v>
      </c>
      <c r="K1394" s="76"/>
      <c r="M1394" s="27">
        <v>1.8499999999999999E-2</v>
      </c>
      <c r="N1394" s="34">
        <v>0.04</v>
      </c>
      <c r="P1394" s="32"/>
      <c r="Q1394" s="34">
        <v>1.468</v>
      </c>
    </row>
    <row r="1395" spans="1:24" ht="14" customHeight="1">
      <c r="A1395" s="29">
        <v>1394</v>
      </c>
      <c r="B1395" s="26">
        <v>-82.058166666666665</v>
      </c>
      <c r="C1395" s="26">
        <v>26.158666666666665</v>
      </c>
      <c r="D1395" s="116">
        <v>38</v>
      </c>
      <c r="E1395" s="30" t="s">
        <v>129</v>
      </c>
      <c r="F1395" s="31">
        <v>36930</v>
      </c>
      <c r="G1395" s="62">
        <v>0.59652777777777777</v>
      </c>
      <c r="H1395" s="63">
        <v>16.779499999999999</v>
      </c>
      <c r="I1395" s="63">
        <v>36.371499999999997</v>
      </c>
      <c r="J1395" s="76">
        <v>0.26</v>
      </c>
      <c r="K1395" s="76"/>
      <c r="M1395" s="27">
        <v>1.6E-2</v>
      </c>
      <c r="N1395" s="34">
        <v>0</v>
      </c>
      <c r="P1395" s="32"/>
      <c r="Q1395" s="34">
        <v>0.73399999999999999</v>
      </c>
    </row>
    <row r="1396" spans="1:24" ht="14" customHeight="1">
      <c r="A1396" s="29">
        <v>1395</v>
      </c>
      <c r="B1396" s="26">
        <v>-82.166833333333329</v>
      </c>
      <c r="C1396" s="26">
        <v>26.123999999999999</v>
      </c>
      <c r="D1396" s="116">
        <f>38.5</f>
        <v>38.5</v>
      </c>
      <c r="E1396" s="30" t="s">
        <v>129</v>
      </c>
      <c r="F1396" s="31">
        <v>36930</v>
      </c>
      <c r="G1396" s="62">
        <v>0.62916666666666665</v>
      </c>
      <c r="H1396" s="63">
        <v>16.924499999999998</v>
      </c>
      <c r="I1396" s="63">
        <v>36.606499999999997</v>
      </c>
      <c r="J1396" s="76">
        <v>0.28000000000000003</v>
      </c>
      <c r="K1396" s="76"/>
      <c r="M1396" s="27">
        <v>1.6199999999999999E-2</v>
      </c>
      <c r="N1396" s="34">
        <v>0</v>
      </c>
      <c r="P1396" s="32"/>
      <c r="Q1396" s="34">
        <v>0.36699999999999999</v>
      </c>
    </row>
    <row r="1397" spans="1:24" ht="14" customHeight="1">
      <c r="A1397" s="29">
        <v>1396</v>
      </c>
      <c r="B1397" s="26">
        <v>-81.76733333333334</v>
      </c>
      <c r="C1397" s="26">
        <v>25.949833333333334</v>
      </c>
      <c r="D1397" s="116">
        <v>34</v>
      </c>
      <c r="E1397" s="30" t="s">
        <v>129</v>
      </c>
      <c r="F1397" s="31">
        <v>36930</v>
      </c>
      <c r="G1397" s="62">
        <v>0.89861111111111114</v>
      </c>
      <c r="H1397" s="63">
        <v>18.499499999999998</v>
      </c>
      <c r="I1397" s="63">
        <v>36.230999999999995</v>
      </c>
      <c r="J1397" s="76">
        <v>0.71</v>
      </c>
      <c r="K1397" s="76"/>
      <c r="M1397" s="27">
        <v>8.8700000000000001E-2</v>
      </c>
      <c r="N1397" s="34">
        <v>0</v>
      </c>
      <c r="P1397" s="32"/>
      <c r="Q1397" s="34">
        <v>5.75</v>
      </c>
    </row>
    <row r="1398" spans="1:24" ht="14" customHeight="1">
      <c r="A1398" s="29">
        <v>1397</v>
      </c>
      <c r="B1398" s="26">
        <v>-81.799333333333337</v>
      </c>
      <c r="C1398" s="26">
        <v>25.912333333333333</v>
      </c>
      <c r="D1398" s="116">
        <v>33</v>
      </c>
      <c r="E1398" s="30" t="s">
        <v>129</v>
      </c>
      <c r="F1398" s="31">
        <v>36930</v>
      </c>
      <c r="G1398" s="62">
        <v>0.91874999999999996</v>
      </c>
      <c r="H1398" s="63">
        <v>18.249499999999998</v>
      </c>
      <c r="I1398" s="63">
        <v>36.126000000000005</v>
      </c>
      <c r="J1398" s="76">
        <v>1.65</v>
      </c>
      <c r="K1398" s="76"/>
      <c r="M1398" s="27">
        <v>4.1799999999999997E-2</v>
      </c>
      <c r="N1398" s="34">
        <v>0</v>
      </c>
      <c r="P1398" s="32"/>
      <c r="Q1398" s="34">
        <v>2.7730000000000001</v>
      </c>
    </row>
    <row r="1399" spans="1:24" ht="14" customHeight="1">
      <c r="A1399" s="29">
        <v>1398</v>
      </c>
      <c r="B1399" s="26">
        <v>-81.833500000000001</v>
      </c>
      <c r="C1399" s="26">
        <v>25.873666666666665</v>
      </c>
      <c r="D1399" s="116">
        <v>32</v>
      </c>
      <c r="E1399" s="30" t="s">
        <v>129</v>
      </c>
      <c r="F1399" s="31">
        <v>36930</v>
      </c>
      <c r="G1399" s="62">
        <v>0.93888888888888899</v>
      </c>
      <c r="H1399" s="63">
        <v>18.177</v>
      </c>
      <c r="I1399" s="63">
        <v>36.200500000000005</v>
      </c>
      <c r="J1399" s="76">
        <v>0.36</v>
      </c>
      <c r="K1399" s="76"/>
      <c r="M1399" s="27">
        <v>3.7199999999999997E-2</v>
      </c>
      <c r="N1399" s="34">
        <v>0</v>
      </c>
      <c r="P1399" s="32"/>
      <c r="Q1399" s="34">
        <v>5.6280000000000001</v>
      </c>
      <c r="X1399" s="29"/>
    </row>
    <row r="1400" spans="1:24" ht="14" customHeight="1">
      <c r="A1400" s="29">
        <v>1399</v>
      </c>
      <c r="B1400" s="26">
        <v>-81.942999999999998</v>
      </c>
      <c r="C1400" s="26">
        <v>25.740500000000001</v>
      </c>
      <c r="D1400" s="116">
        <v>31</v>
      </c>
      <c r="E1400" s="30" t="s">
        <v>129</v>
      </c>
      <c r="F1400" s="31">
        <v>36930</v>
      </c>
      <c r="G1400" s="62">
        <v>0.9868055555555556</v>
      </c>
      <c r="H1400" s="63">
        <v>17.954499999999999</v>
      </c>
      <c r="I1400" s="63">
        <v>36.586500000000001</v>
      </c>
      <c r="J1400" s="76">
        <v>0.22</v>
      </c>
      <c r="K1400" s="76"/>
      <c r="M1400" s="27">
        <v>1.3599999999999999E-2</v>
      </c>
      <c r="N1400" s="34">
        <v>0</v>
      </c>
      <c r="P1400" s="32"/>
      <c r="Q1400" s="34">
        <v>0</v>
      </c>
      <c r="X1400" s="29"/>
    </row>
    <row r="1401" spans="1:24" ht="14" customHeight="1">
      <c r="A1401" s="29">
        <v>1400</v>
      </c>
      <c r="B1401" s="26">
        <v>-82.07416666666667</v>
      </c>
      <c r="C1401" s="26">
        <v>25.571999999999999</v>
      </c>
      <c r="D1401" s="116">
        <f>30.5</f>
        <v>30.5</v>
      </c>
      <c r="E1401" s="30" t="s">
        <v>129</v>
      </c>
      <c r="F1401" s="31">
        <v>36931</v>
      </c>
      <c r="G1401" s="62">
        <v>6.25E-2</v>
      </c>
      <c r="H1401" s="63">
        <v>17.9895</v>
      </c>
      <c r="I1401" s="63">
        <v>36.916499999999999</v>
      </c>
      <c r="J1401" s="76">
        <v>0.14000000000000001</v>
      </c>
      <c r="K1401" s="76"/>
      <c r="P1401" s="32"/>
      <c r="X1401" s="29"/>
    </row>
    <row r="1402" spans="1:24" ht="14" customHeight="1">
      <c r="A1402" s="29">
        <v>1401</v>
      </c>
      <c r="B1402" s="26">
        <v>-82.209500000000006</v>
      </c>
      <c r="C1402" s="26">
        <v>25.402333333333335</v>
      </c>
      <c r="D1402" s="116">
        <v>30</v>
      </c>
      <c r="E1402" s="30" t="s">
        <v>129</v>
      </c>
      <c r="F1402" s="31">
        <v>36931</v>
      </c>
      <c r="G1402" s="62">
        <v>0.59166666666666667</v>
      </c>
      <c r="H1402" s="63">
        <v>18.034500000000001</v>
      </c>
      <c r="I1402" s="63">
        <v>36.93</v>
      </c>
      <c r="J1402" s="76">
        <v>0.14000000000000001</v>
      </c>
      <c r="K1402" s="76"/>
      <c r="M1402" s="27">
        <v>1.35E-2</v>
      </c>
      <c r="N1402" s="34">
        <v>0</v>
      </c>
      <c r="P1402" s="32"/>
      <c r="Q1402" s="34">
        <v>0</v>
      </c>
      <c r="X1402" s="29"/>
    </row>
    <row r="1403" spans="1:24" ht="14" customHeight="1">
      <c r="A1403" s="29">
        <v>1402</v>
      </c>
      <c r="B1403" s="26">
        <v>-82.349333333333334</v>
      </c>
      <c r="C1403" s="26">
        <v>25.227499999999999</v>
      </c>
      <c r="D1403" s="116">
        <f>29.5</f>
        <v>29.5</v>
      </c>
      <c r="E1403" s="30" t="s">
        <v>129</v>
      </c>
      <c r="F1403" s="31">
        <v>36931</v>
      </c>
      <c r="G1403" s="62">
        <v>0.65486111111111112</v>
      </c>
      <c r="H1403" s="63">
        <v>18.644500000000001</v>
      </c>
      <c r="I1403" s="63">
        <v>36.924499999999995</v>
      </c>
      <c r="J1403" s="76">
        <v>0.13</v>
      </c>
      <c r="K1403" s="76"/>
      <c r="P1403" s="32"/>
      <c r="X1403" s="29"/>
    </row>
    <row r="1404" spans="1:24" ht="14" customHeight="1">
      <c r="A1404" s="29">
        <v>1403</v>
      </c>
      <c r="B1404" s="26">
        <v>-82.477833333333336</v>
      </c>
      <c r="C1404" s="26">
        <v>25.063333333333333</v>
      </c>
      <c r="D1404" s="116">
        <v>29</v>
      </c>
      <c r="E1404" s="30" t="s">
        <v>129</v>
      </c>
      <c r="F1404" s="31">
        <v>36931</v>
      </c>
      <c r="G1404" s="62">
        <v>0.71527777777777779</v>
      </c>
      <c r="H1404" s="63">
        <v>18.8995</v>
      </c>
      <c r="I1404" s="63">
        <v>37.016500000000001</v>
      </c>
      <c r="J1404" s="76">
        <v>0.28000000000000003</v>
      </c>
      <c r="K1404" s="76"/>
      <c r="M1404" s="27">
        <v>1.32E-2</v>
      </c>
      <c r="N1404" s="34">
        <v>0</v>
      </c>
      <c r="P1404" s="32"/>
      <c r="Q1404" s="34">
        <v>0.10100000000000001</v>
      </c>
      <c r="X1404" s="29"/>
    </row>
    <row r="1405" spans="1:24" ht="14" customHeight="1">
      <c r="A1405" s="29">
        <v>1404</v>
      </c>
      <c r="B1405" s="26">
        <v>-82.615833333333327</v>
      </c>
      <c r="C1405" s="26">
        <v>24.900166666666667</v>
      </c>
      <c r="D1405" s="116">
        <f>28.5</f>
        <v>28.5</v>
      </c>
      <c r="E1405" s="30" t="s">
        <v>129</v>
      </c>
      <c r="F1405" s="31">
        <v>36931</v>
      </c>
      <c r="G1405" s="62">
        <v>0.77361111111111114</v>
      </c>
      <c r="H1405" s="63">
        <v>19.499499999999998</v>
      </c>
      <c r="I1405" s="63">
        <v>37.146000000000001</v>
      </c>
      <c r="J1405" s="76">
        <v>0.47</v>
      </c>
      <c r="K1405" s="76"/>
      <c r="P1405" s="32"/>
      <c r="X1405" s="29"/>
    </row>
    <row r="1406" spans="1:24" ht="14" customHeight="1">
      <c r="A1406" s="29">
        <v>1405</v>
      </c>
      <c r="B1406" s="26">
        <v>-82.748333333333335</v>
      </c>
      <c r="C1406" s="26">
        <v>24.728166666666667</v>
      </c>
      <c r="D1406" s="116">
        <v>28</v>
      </c>
      <c r="E1406" s="30" t="s">
        <v>129</v>
      </c>
      <c r="F1406" s="31">
        <v>36931</v>
      </c>
      <c r="G1406" s="62">
        <v>0.83194444444444438</v>
      </c>
      <c r="H1406" s="63">
        <v>20.003999999999998</v>
      </c>
      <c r="I1406" s="63">
        <v>37.048499999999997</v>
      </c>
      <c r="J1406" s="76">
        <v>0.28999999999999998</v>
      </c>
      <c r="K1406" s="76"/>
      <c r="M1406" s="27">
        <v>9.9000000000000008E-3</v>
      </c>
      <c r="N1406" s="34">
        <v>0</v>
      </c>
      <c r="P1406" s="32"/>
      <c r="Q1406" s="34">
        <v>0.54700000000000004</v>
      </c>
      <c r="X1406" s="29"/>
    </row>
    <row r="1407" spans="1:24" ht="14" customHeight="1">
      <c r="A1407" s="29">
        <v>1406</v>
      </c>
      <c r="B1407" s="26">
        <v>-82.768333333333331</v>
      </c>
      <c r="C1407" s="26">
        <v>24.589333333333332</v>
      </c>
      <c r="D1407" s="116">
        <v>27</v>
      </c>
      <c r="E1407" s="30" t="s">
        <v>129</v>
      </c>
      <c r="F1407" s="31">
        <v>36932</v>
      </c>
      <c r="G1407" s="62">
        <v>0.54236111111111118</v>
      </c>
      <c r="H1407" s="63">
        <v>21.777000000000001</v>
      </c>
      <c r="I1407" s="63">
        <v>36.6175</v>
      </c>
      <c r="J1407" s="76">
        <v>0.28000000000000003</v>
      </c>
      <c r="K1407" s="76"/>
      <c r="M1407" s="27">
        <v>8.9999999999999993E-3</v>
      </c>
      <c r="N1407" s="34">
        <v>0</v>
      </c>
      <c r="P1407" s="32"/>
      <c r="Q1407" s="34">
        <v>0</v>
      </c>
      <c r="X1407" s="29"/>
    </row>
    <row r="1408" spans="1:24" ht="14" customHeight="1">
      <c r="A1408" s="29">
        <v>1407</v>
      </c>
      <c r="B1408" s="26">
        <v>-82.768000000000001</v>
      </c>
      <c r="C1408" s="26">
        <v>24.494333333333334</v>
      </c>
      <c r="D1408" s="116">
        <v>26</v>
      </c>
      <c r="E1408" s="30" t="s">
        <v>129</v>
      </c>
      <c r="F1408" s="31">
        <v>36932</v>
      </c>
      <c r="G1408" s="62">
        <v>0.5756944444444444</v>
      </c>
      <c r="H1408" s="63">
        <v>22.810499999999998</v>
      </c>
      <c r="I1408" s="63">
        <v>36.436999999999998</v>
      </c>
      <c r="J1408" s="76">
        <v>0.24</v>
      </c>
      <c r="K1408" s="76"/>
      <c r="M1408" s="27">
        <v>1.83E-2</v>
      </c>
      <c r="N1408" s="34">
        <v>0</v>
      </c>
      <c r="P1408" s="32"/>
      <c r="Q1408" s="34">
        <v>0.223</v>
      </c>
      <c r="X1408" s="29"/>
    </row>
    <row r="1409" spans="1:24" ht="14" customHeight="1">
      <c r="A1409" s="29">
        <v>1408</v>
      </c>
      <c r="B1409" s="26">
        <v>-82.769666666666666</v>
      </c>
      <c r="C1409" s="26">
        <v>24.3935</v>
      </c>
      <c r="D1409" s="116">
        <v>25</v>
      </c>
      <c r="E1409" s="30" t="s">
        <v>129</v>
      </c>
      <c r="F1409" s="31">
        <v>36932</v>
      </c>
      <c r="G1409" s="62">
        <v>0.61736111111111114</v>
      </c>
      <c r="H1409" s="63">
        <v>23.238</v>
      </c>
      <c r="I1409" s="63">
        <v>36.26</v>
      </c>
      <c r="J1409" s="76">
        <v>0.37</v>
      </c>
      <c r="K1409" s="76"/>
      <c r="M1409" s="27">
        <v>1.4999999999999999E-2</v>
      </c>
      <c r="N1409" s="34">
        <v>0</v>
      </c>
      <c r="P1409" s="32"/>
      <c r="Q1409" s="34">
        <v>1.151</v>
      </c>
      <c r="X1409" s="29"/>
    </row>
    <row r="1410" spans="1:24" ht="14" customHeight="1">
      <c r="A1410" s="29">
        <v>1409</v>
      </c>
      <c r="B1410" s="26">
        <v>-82.766499999999994</v>
      </c>
      <c r="C1410" s="26">
        <v>24.287333333333333</v>
      </c>
      <c r="D1410" s="116">
        <f>25.5</f>
        <v>25.5</v>
      </c>
      <c r="E1410" s="30" t="s">
        <v>129</v>
      </c>
      <c r="F1410" s="31">
        <v>36932</v>
      </c>
      <c r="G1410" s="62">
        <v>0.65694444444444444</v>
      </c>
      <c r="H1410" s="63">
        <v>24.6295</v>
      </c>
      <c r="I1410" s="63">
        <v>35.56</v>
      </c>
      <c r="J1410" s="76">
        <v>0.12</v>
      </c>
      <c r="K1410" s="76"/>
      <c r="M1410" s="27">
        <v>8.3000000000000001E-3</v>
      </c>
      <c r="N1410" s="34">
        <v>1.7999999999999999E-2</v>
      </c>
      <c r="P1410" s="32"/>
      <c r="Q1410" s="34">
        <v>0.14199999999999999</v>
      </c>
      <c r="X1410" s="29"/>
    </row>
    <row r="1411" spans="1:24" ht="14" customHeight="1">
      <c r="A1411" s="29">
        <v>1410</v>
      </c>
      <c r="B1411" s="26">
        <v>-81.827666666666673</v>
      </c>
      <c r="C1411" s="26">
        <v>24.397333333333332</v>
      </c>
      <c r="D1411" s="116">
        <v>22.5</v>
      </c>
      <c r="E1411" s="30" t="s">
        <v>129</v>
      </c>
      <c r="F1411" s="31">
        <v>36932</v>
      </c>
      <c r="G1411" s="62">
        <v>0.90833333333333333</v>
      </c>
      <c r="H1411" s="63">
        <v>25.34</v>
      </c>
      <c r="I1411" s="63">
        <v>35.900499999999994</v>
      </c>
      <c r="J1411" s="76">
        <v>0.1</v>
      </c>
      <c r="K1411" s="76"/>
      <c r="M1411" s="27">
        <v>1.6799999999999999E-2</v>
      </c>
      <c r="N1411" s="34">
        <v>0</v>
      </c>
      <c r="P1411" s="32"/>
      <c r="Q1411" s="34">
        <v>0.57499999999999996</v>
      </c>
    </row>
    <row r="1412" spans="1:24" ht="14" customHeight="1">
      <c r="A1412" s="29">
        <v>1411</v>
      </c>
      <c r="B1412" s="26">
        <v>-81.828500000000005</v>
      </c>
      <c r="C1412" s="26">
        <v>24.454499999999999</v>
      </c>
      <c r="D1412" s="116">
        <v>22</v>
      </c>
      <c r="E1412" s="30" t="s">
        <v>129</v>
      </c>
      <c r="F1412" s="31">
        <v>36932</v>
      </c>
      <c r="G1412" s="62">
        <v>0.93611111111111101</v>
      </c>
      <c r="H1412" s="63">
        <v>24.264499999999998</v>
      </c>
      <c r="I1412" s="63">
        <v>36.097250000000003</v>
      </c>
      <c r="J1412" s="76">
        <v>0.11</v>
      </c>
      <c r="K1412" s="76"/>
      <c r="M1412" s="27">
        <v>1.4999999999999999E-2</v>
      </c>
      <c r="N1412" s="34">
        <v>0</v>
      </c>
      <c r="P1412" s="32"/>
      <c r="Q1412" s="34">
        <v>0.90400000000000003</v>
      </c>
    </row>
    <row r="1413" spans="1:24" ht="14" customHeight="1">
      <c r="A1413" s="29">
        <v>1412</v>
      </c>
      <c r="B1413" s="26">
        <v>-81.829333333333338</v>
      </c>
      <c r="C1413" s="26">
        <v>24.485833333333332</v>
      </c>
      <c r="D1413" s="116">
        <v>23</v>
      </c>
      <c r="E1413" s="30" t="s">
        <v>129</v>
      </c>
      <c r="F1413" s="31">
        <v>36932</v>
      </c>
      <c r="G1413" s="62">
        <v>0.95347222222222217</v>
      </c>
      <c r="H1413" s="63">
        <v>24.0045</v>
      </c>
      <c r="I1413" s="63">
        <v>36.233499999999999</v>
      </c>
      <c r="J1413" s="76">
        <v>0.2</v>
      </c>
      <c r="K1413" s="76"/>
      <c r="M1413" s="27">
        <v>2.5700000000000001E-2</v>
      </c>
      <c r="N1413" s="34">
        <v>0.10299999999999999</v>
      </c>
      <c r="P1413" s="32"/>
      <c r="Q1413" s="34">
        <v>1.1919999999999999</v>
      </c>
    </row>
    <row r="1414" spans="1:24" ht="14" customHeight="1">
      <c r="A1414" s="29">
        <v>1413</v>
      </c>
      <c r="B1414" s="26">
        <v>-81.828666666666663</v>
      </c>
      <c r="C1414" s="26">
        <v>24.537500000000001</v>
      </c>
      <c r="D1414" s="116">
        <v>24</v>
      </c>
      <c r="E1414" s="30" t="s">
        <v>129</v>
      </c>
      <c r="F1414" s="31">
        <v>36932</v>
      </c>
      <c r="G1414" s="62">
        <v>0.97361111111111109</v>
      </c>
      <c r="H1414" s="63">
        <v>23.049500000000002</v>
      </c>
      <c r="I1414" s="63">
        <v>36.8825</v>
      </c>
      <c r="J1414" s="76">
        <v>0.35</v>
      </c>
      <c r="K1414" s="76"/>
      <c r="M1414" s="27">
        <v>3.6900000000000002E-2</v>
      </c>
      <c r="N1414" s="34">
        <v>0.26600000000000001</v>
      </c>
      <c r="P1414" s="32"/>
      <c r="Q1414" s="34">
        <v>0.98699999999999999</v>
      </c>
    </row>
    <row r="1415" spans="1:24" ht="14" customHeight="1">
      <c r="A1415" s="29">
        <v>1414</v>
      </c>
      <c r="B1415" s="26">
        <v>-81.418666666666667</v>
      </c>
      <c r="C1415" s="26">
        <v>24.610500000000002</v>
      </c>
      <c r="D1415" s="116">
        <v>19</v>
      </c>
      <c r="E1415" s="30" t="s">
        <v>129</v>
      </c>
      <c r="F1415" s="31">
        <v>36933</v>
      </c>
      <c r="G1415" s="62">
        <v>0.62777777777777777</v>
      </c>
      <c r="H1415" s="63">
        <v>23.704499999999999</v>
      </c>
      <c r="I1415" s="63">
        <v>36.569699999999997</v>
      </c>
      <c r="J1415" s="76">
        <v>0.21</v>
      </c>
      <c r="K1415" s="76"/>
      <c r="M1415" s="27">
        <v>7.3000000000000001E-3</v>
      </c>
      <c r="N1415" s="34">
        <v>0</v>
      </c>
      <c r="P1415" s="32"/>
      <c r="Q1415" s="34">
        <v>4.1000000000000002E-2</v>
      </c>
    </row>
    <row r="1416" spans="1:24" ht="14" customHeight="1">
      <c r="A1416" s="29">
        <v>1415</v>
      </c>
      <c r="B1416" s="26">
        <v>-81.418000000000006</v>
      </c>
      <c r="C1416" s="26">
        <v>24.574999999999999</v>
      </c>
      <c r="D1416" s="116">
        <v>20</v>
      </c>
      <c r="E1416" s="30" t="s">
        <v>129</v>
      </c>
      <c r="F1416" s="31">
        <v>36933</v>
      </c>
      <c r="G1416" s="62">
        <v>0.6430555555555556</v>
      </c>
      <c r="H1416" s="63">
        <v>23.715</v>
      </c>
      <c r="I1416" s="63">
        <v>36.402000000000001</v>
      </c>
      <c r="J1416" s="76">
        <v>0.2</v>
      </c>
      <c r="K1416" s="76"/>
      <c r="M1416" s="27">
        <v>7.0000000000000001E-3</v>
      </c>
      <c r="N1416" s="34">
        <v>0</v>
      </c>
      <c r="P1416" s="32"/>
      <c r="Q1416" s="34">
        <v>0</v>
      </c>
    </row>
    <row r="1417" spans="1:24" ht="14" customHeight="1">
      <c r="A1417" s="29">
        <v>1416</v>
      </c>
      <c r="B1417" s="26">
        <v>-81.412166666666664</v>
      </c>
      <c r="C1417" s="26">
        <v>24.538</v>
      </c>
      <c r="D1417" s="116">
        <v>21</v>
      </c>
      <c r="E1417" s="30" t="s">
        <v>129</v>
      </c>
      <c r="F1417" s="31">
        <v>36933</v>
      </c>
      <c r="G1417" s="62">
        <v>0.67083333333333339</v>
      </c>
      <c r="H1417" s="63">
        <v>24.4175</v>
      </c>
      <c r="I1417" s="63">
        <v>36.212000000000003</v>
      </c>
      <c r="J1417" s="76">
        <v>0.11</v>
      </c>
      <c r="K1417" s="76"/>
      <c r="M1417" s="27">
        <v>0</v>
      </c>
      <c r="N1417" s="34">
        <v>0</v>
      </c>
      <c r="P1417" s="32"/>
      <c r="Q1417" s="34">
        <v>0</v>
      </c>
    </row>
    <row r="1418" spans="1:24" ht="14" customHeight="1">
      <c r="A1418" s="29">
        <v>1417</v>
      </c>
      <c r="B1418" s="26">
        <v>-81.391166666666663</v>
      </c>
      <c r="C1418" s="26">
        <v>24.483166666666666</v>
      </c>
      <c r="D1418" s="116">
        <f>21.5</f>
        <v>21.5</v>
      </c>
      <c r="E1418" s="30" t="s">
        <v>129</v>
      </c>
      <c r="F1418" s="31">
        <v>36933</v>
      </c>
      <c r="G1418" s="62">
        <v>0.69930555555555562</v>
      </c>
      <c r="H1418" s="63">
        <v>25.233999999999998</v>
      </c>
      <c r="I1418" s="63">
        <v>35.983999999999995</v>
      </c>
      <c r="J1418" s="76">
        <v>0.08</v>
      </c>
      <c r="K1418" s="76"/>
      <c r="M1418" s="27">
        <v>0</v>
      </c>
      <c r="N1418" s="34">
        <v>0</v>
      </c>
      <c r="P1418" s="32"/>
      <c r="Q1418" s="34">
        <v>0.78100000000000003</v>
      </c>
    </row>
    <row r="1419" spans="1:24" ht="14" customHeight="1">
      <c r="A1419" s="29">
        <v>1418</v>
      </c>
      <c r="B1419" s="26">
        <v>-81.202830000000006</v>
      </c>
      <c r="C1419" s="26">
        <v>24.67483</v>
      </c>
      <c r="D1419" s="116">
        <v>16</v>
      </c>
      <c r="E1419" s="30" t="s">
        <v>129</v>
      </c>
      <c r="F1419" s="31">
        <v>36933</v>
      </c>
      <c r="G1419" s="62">
        <v>0.78680555555555554</v>
      </c>
      <c r="H1419" s="63">
        <v>24.527000000000001</v>
      </c>
      <c r="I1419" s="63">
        <v>36.222999999999999</v>
      </c>
      <c r="J1419" s="76">
        <v>0.18</v>
      </c>
      <c r="K1419" s="76"/>
      <c r="M1419" s="27">
        <v>1.24E-2</v>
      </c>
      <c r="N1419" s="34">
        <v>0</v>
      </c>
      <c r="P1419" s="32"/>
      <c r="Q1419" s="34">
        <v>0.123</v>
      </c>
    </row>
    <row r="1420" spans="1:24" ht="14" customHeight="1">
      <c r="A1420" s="29">
        <v>1419</v>
      </c>
      <c r="B1420" s="26">
        <v>-81.194833333333335</v>
      </c>
      <c r="C1420" s="26">
        <v>24.635666666666665</v>
      </c>
      <c r="D1420" s="116">
        <v>17</v>
      </c>
      <c r="E1420" s="30" t="s">
        <v>129</v>
      </c>
      <c r="F1420" s="31">
        <v>36933</v>
      </c>
      <c r="G1420" s="62">
        <v>0.8027777777777777</v>
      </c>
      <c r="H1420" s="63">
        <v>24.5215</v>
      </c>
      <c r="I1420" s="63">
        <v>36.188000000000002</v>
      </c>
      <c r="J1420" s="76">
        <v>0.32</v>
      </c>
      <c r="K1420" s="76"/>
      <c r="M1420" s="27">
        <v>1.43E-2</v>
      </c>
      <c r="N1420" s="34">
        <v>0</v>
      </c>
      <c r="P1420" s="32"/>
      <c r="Q1420" s="34">
        <v>1.0269999999999999</v>
      </c>
    </row>
    <row r="1421" spans="1:24" ht="14" customHeight="1">
      <c r="A1421" s="29">
        <v>1420</v>
      </c>
      <c r="B1421" s="26">
        <v>-81.185500000000005</v>
      </c>
      <c r="C1421" s="26">
        <v>24.598833333333332</v>
      </c>
      <c r="D1421" s="116">
        <v>18</v>
      </c>
      <c r="E1421" s="30" t="s">
        <v>129</v>
      </c>
      <c r="F1421" s="31">
        <v>36933</v>
      </c>
      <c r="G1421" s="62">
        <v>0.82638888888888884</v>
      </c>
      <c r="H1421" s="63">
        <v>24.8645</v>
      </c>
      <c r="I1421" s="63">
        <v>36.075450000000004</v>
      </c>
      <c r="J1421" s="76">
        <v>0.09</v>
      </c>
      <c r="K1421" s="76"/>
      <c r="M1421" s="27">
        <v>2.2000000000000001E-3</v>
      </c>
      <c r="N1421" s="34">
        <v>0</v>
      </c>
      <c r="P1421" s="32"/>
      <c r="Q1421" s="34">
        <v>0</v>
      </c>
    </row>
    <row r="1422" spans="1:24" ht="14" customHeight="1">
      <c r="A1422" s="29">
        <v>1421</v>
      </c>
      <c r="B1422" s="26">
        <v>-80.994166666666672</v>
      </c>
      <c r="C1422" s="26">
        <v>24.592666666666666</v>
      </c>
      <c r="D1422" s="116">
        <v>15.5</v>
      </c>
      <c r="E1422" s="30" t="s">
        <v>129</v>
      </c>
      <c r="F1422" s="31">
        <v>36933</v>
      </c>
      <c r="G1422" s="62">
        <v>0.88194444444444453</v>
      </c>
      <c r="H1422" s="63">
        <v>25.561499999999999</v>
      </c>
      <c r="I1422" s="63">
        <v>35.916499999999999</v>
      </c>
      <c r="J1422" s="76">
        <v>7.0000000000000007E-2</v>
      </c>
      <c r="K1422" s="76"/>
      <c r="M1422" s="27">
        <v>6.4000000000000003E-3</v>
      </c>
      <c r="N1422" s="34">
        <v>0</v>
      </c>
      <c r="P1422" s="32"/>
      <c r="Q1422" s="34">
        <v>0.123</v>
      </c>
    </row>
    <row r="1423" spans="1:24" ht="14" customHeight="1">
      <c r="A1423" s="29">
        <v>1422</v>
      </c>
      <c r="B1423" s="26">
        <v>-81.016166666666663</v>
      </c>
      <c r="C1423" s="26">
        <v>24.641999999999999</v>
      </c>
      <c r="D1423" s="116">
        <v>15</v>
      </c>
      <c r="E1423" s="30" t="s">
        <v>129</v>
      </c>
      <c r="F1423" s="31">
        <v>36933</v>
      </c>
      <c r="G1423" s="62">
        <v>0.90625</v>
      </c>
      <c r="H1423" s="63">
        <v>24.613</v>
      </c>
      <c r="I1423" s="63">
        <v>36.113</v>
      </c>
      <c r="J1423" s="76">
        <v>0.12</v>
      </c>
      <c r="K1423" s="76"/>
      <c r="M1423" s="27">
        <v>1.01E-2</v>
      </c>
      <c r="N1423" s="34">
        <v>0</v>
      </c>
      <c r="P1423" s="32"/>
      <c r="Q1423" s="34">
        <v>0.123</v>
      </c>
    </row>
    <row r="1424" spans="1:24" ht="14" customHeight="1">
      <c r="A1424" s="29">
        <v>1423</v>
      </c>
      <c r="B1424" s="26">
        <v>-81.023666666666671</v>
      </c>
      <c r="C1424" s="26">
        <v>24.674833333333332</v>
      </c>
      <c r="D1424" s="116">
        <v>14</v>
      </c>
      <c r="E1424" s="30" t="s">
        <v>129</v>
      </c>
      <c r="F1424" s="31">
        <v>36933</v>
      </c>
      <c r="G1424" s="62">
        <v>0.9291666666666667</v>
      </c>
      <c r="H1424" s="63">
        <v>24.079499999999996</v>
      </c>
      <c r="I1424" s="63">
        <v>36.218499999999999</v>
      </c>
      <c r="J1424" s="76">
        <v>0.25</v>
      </c>
      <c r="K1424" s="76"/>
      <c r="M1424" s="27">
        <v>8.5000000000000006E-3</v>
      </c>
      <c r="N1424" s="34">
        <v>0</v>
      </c>
      <c r="P1424" s="32"/>
      <c r="Q1424" s="34">
        <v>0.46500000000000002</v>
      </c>
    </row>
    <row r="1425" spans="1:24" ht="14" customHeight="1">
      <c r="A1425" s="29">
        <v>1424</v>
      </c>
      <c r="B1425" s="26">
        <v>-81.027500000000003</v>
      </c>
      <c r="C1425" s="26">
        <v>24.701499999999999</v>
      </c>
      <c r="D1425" s="116">
        <v>13</v>
      </c>
      <c r="E1425" s="30" t="s">
        <v>129</v>
      </c>
      <c r="F1425" s="31">
        <v>36933</v>
      </c>
      <c r="G1425" s="62">
        <v>0.95694444444444438</v>
      </c>
      <c r="H1425" s="63">
        <v>23.993499999999997</v>
      </c>
      <c r="I1425" s="63">
        <v>36.291499999999999</v>
      </c>
      <c r="J1425" s="76">
        <v>0.57999999999999996</v>
      </c>
      <c r="K1425" s="76"/>
      <c r="M1425" s="27">
        <v>1.01E-2</v>
      </c>
      <c r="N1425" s="34">
        <v>0.14499999999999999</v>
      </c>
      <c r="P1425" s="32"/>
      <c r="Q1425" s="34">
        <v>0.999</v>
      </c>
    </row>
    <row r="1426" spans="1:24" ht="14" customHeight="1">
      <c r="A1426" s="29">
        <v>1425</v>
      </c>
      <c r="B1426" s="26">
        <v>-80.861333333333334</v>
      </c>
      <c r="C1426" s="26">
        <v>24.783333333333335</v>
      </c>
      <c r="D1426" s="116">
        <v>10</v>
      </c>
      <c r="E1426" s="30" t="s">
        <v>129</v>
      </c>
      <c r="F1426" s="31">
        <v>36934</v>
      </c>
      <c r="G1426" s="62">
        <v>1.1111111111111112E-2</v>
      </c>
      <c r="H1426" s="63">
        <v>24.549499999999998</v>
      </c>
      <c r="I1426" s="63">
        <v>36.398600000000002</v>
      </c>
      <c r="J1426" s="76">
        <v>0.18</v>
      </c>
      <c r="K1426" s="76"/>
      <c r="M1426" s="27">
        <v>7.1999999999999998E-3</v>
      </c>
      <c r="N1426" s="34">
        <v>0.1</v>
      </c>
      <c r="P1426" s="32"/>
      <c r="Q1426" s="34">
        <v>1.2450000000000001</v>
      </c>
    </row>
    <row r="1427" spans="1:24" ht="14" customHeight="1">
      <c r="A1427" s="29">
        <v>1426</v>
      </c>
      <c r="B1427" s="26">
        <v>-80.846333333333334</v>
      </c>
      <c r="C1427" s="26">
        <v>24.752833333333335</v>
      </c>
      <c r="D1427" s="116">
        <v>11</v>
      </c>
      <c r="E1427" s="30" t="s">
        <v>129</v>
      </c>
      <c r="F1427" s="31">
        <v>36934</v>
      </c>
      <c r="G1427" s="62">
        <v>2.5000000000000001E-2</v>
      </c>
      <c r="H1427" s="63">
        <v>23.643499999999996</v>
      </c>
      <c r="I1427" s="63">
        <v>36.451499999999996</v>
      </c>
      <c r="J1427" s="76">
        <v>0.23</v>
      </c>
      <c r="K1427" s="76"/>
      <c r="M1427" s="27">
        <v>6.0000000000000001E-3</v>
      </c>
      <c r="N1427" s="34">
        <v>0</v>
      </c>
      <c r="P1427" s="32"/>
      <c r="Q1427" s="34">
        <v>0.42399999999999999</v>
      </c>
    </row>
    <row r="1428" spans="1:24" ht="14" customHeight="1">
      <c r="A1428" s="29">
        <v>1427</v>
      </c>
      <c r="B1428" s="26">
        <v>-80.831999999999994</v>
      </c>
      <c r="C1428" s="26">
        <v>24.714333333333332</v>
      </c>
      <c r="D1428" s="116">
        <v>12</v>
      </c>
      <c r="E1428" s="30" t="s">
        <v>129</v>
      </c>
      <c r="F1428" s="31">
        <v>36934</v>
      </c>
      <c r="G1428" s="62">
        <v>4.2361111111111106E-2</v>
      </c>
      <c r="H1428" s="63">
        <v>24.619500000000002</v>
      </c>
      <c r="I1428" s="63">
        <v>36.133800000000001</v>
      </c>
      <c r="J1428" s="76">
        <v>7.0000000000000007E-2</v>
      </c>
      <c r="K1428" s="76"/>
      <c r="M1428" s="27">
        <v>0</v>
      </c>
      <c r="N1428" s="34">
        <v>0</v>
      </c>
      <c r="P1428" s="32"/>
      <c r="Q1428" s="34">
        <v>0</v>
      </c>
    </row>
    <row r="1429" spans="1:24" ht="14" customHeight="1">
      <c r="A1429" s="29">
        <v>1428</v>
      </c>
      <c r="B1429" s="26">
        <v>-80.724500000000006</v>
      </c>
      <c r="C1429" s="26">
        <v>24.762166666666666</v>
      </c>
      <c r="D1429" s="116">
        <v>9</v>
      </c>
      <c r="E1429" s="30" t="s">
        <v>129</v>
      </c>
      <c r="F1429" s="31">
        <v>36934</v>
      </c>
      <c r="G1429" s="62">
        <v>7.9166666666666663E-2</v>
      </c>
      <c r="H1429" s="63">
        <v>24.658000000000001</v>
      </c>
      <c r="I1429" s="63">
        <v>36.078000000000003</v>
      </c>
      <c r="J1429" s="76">
        <v>0.1</v>
      </c>
      <c r="K1429" s="76"/>
      <c r="M1429" s="27">
        <v>0</v>
      </c>
      <c r="N1429" s="34">
        <v>2.9000000000000001E-2</v>
      </c>
      <c r="P1429" s="27"/>
      <c r="Q1429" s="34">
        <v>0</v>
      </c>
    </row>
    <row r="1430" spans="1:24" ht="14" customHeight="1">
      <c r="A1430" s="29">
        <v>1429</v>
      </c>
      <c r="B1430" s="26">
        <v>-80.74133333333333</v>
      </c>
      <c r="C1430" s="26">
        <v>24.792166666666667</v>
      </c>
      <c r="D1430" s="116">
        <v>8</v>
      </c>
      <c r="E1430" s="30" t="s">
        <v>129</v>
      </c>
      <c r="F1430" s="31">
        <v>36934</v>
      </c>
      <c r="G1430" s="62">
        <v>9.5833333333333326E-2</v>
      </c>
      <c r="H1430" s="63">
        <v>23.604050000000001</v>
      </c>
      <c r="I1430" s="63">
        <v>36.317749999999997</v>
      </c>
      <c r="J1430" s="76">
        <v>0.23</v>
      </c>
      <c r="K1430" s="76"/>
      <c r="M1430" s="27">
        <v>0</v>
      </c>
      <c r="N1430" s="34">
        <v>2.5999999999999999E-2</v>
      </c>
      <c r="P1430" s="32"/>
      <c r="Q1430" s="34">
        <v>9.6000000000000002E-2</v>
      </c>
    </row>
    <row r="1431" spans="1:24" ht="14" customHeight="1">
      <c r="A1431" s="29">
        <v>1430</v>
      </c>
      <c r="B1431" s="26">
        <v>-80.754499999999993</v>
      </c>
      <c r="C1431" s="26">
        <v>24.817666666666668</v>
      </c>
      <c r="D1431" s="116">
        <v>7</v>
      </c>
      <c r="E1431" s="30" t="s">
        <v>129</v>
      </c>
      <c r="F1431" s="31">
        <v>36934</v>
      </c>
      <c r="G1431" s="62">
        <v>0.1111111111111111</v>
      </c>
      <c r="H1431" s="63">
        <v>24.158000000000001</v>
      </c>
      <c r="I1431" s="63">
        <v>36.286299999999997</v>
      </c>
      <c r="J1431" s="76">
        <v>0.26</v>
      </c>
      <c r="K1431" s="76"/>
      <c r="M1431" s="27">
        <v>0</v>
      </c>
      <c r="N1431" s="34">
        <v>0.44500000000000001</v>
      </c>
      <c r="P1431" s="32"/>
      <c r="Q1431" s="34">
        <v>0.58799999999999997</v>
      </c>
    </row>
    <row r="1432" spans="1:24" ht="14" customHeight="1">
      <c r="A1432" s="29">
        <v>1431</v>
      </c>
      <c r="B1432" s="26">
        <v>-80.477333333333334</v>
      </c>
      <c r="C1432" s="26">
        <v>25.010666666666665</v>
      </c>
      <c r="D1432" s="116" t="s">
        <v>11</v>
      </c>
      <c r="E1432" s="30" t="s">
        <v>129</v>
      </c>
      <c r="F1432" s="31">
        <v>36934</v>
      </c>
      <c r="G1432" s="62">
        <v>0.59236111111111112</v>
      </c>
      <c r="H1432" s="63">
        <v>23.456</v>
      </c>
      <c r="I1432" s="63">
        <v>36.508000000000003</v>
      </c>
      <c r="J1432" s="76">
        <v>0.13</v>
      </c>
      <c r="K1432" s="76"/>
      <c r="M1432" s="27">
        <v>1.11E-2</v>
      </c>
      <c r="N1432" s="34">
        <v>0</v>
      </c>
      <c r="P1432" s="32"/>
      <c r="Q1432" s="34">
        <v>0</v>
      </c>
    </row>
    <row r="1433" spans="1:24" ht="14" customHeight="1">
      <c r="A1433" s="29">
        <v>1432</v>
      </c>
      <c r="B1433" s="26">
        <v>-80.462333333333333</v>
      </c>
      <c r="C1433" s="26">
        <v>24.9985</v>
      </c>
      <c r="D1433" s="116" t="s">
        <v>12</v>
      </c>
      <c r="E1433" s="30" t="s">
        <v>129</v>
      </c>
      <c r="F1433" s="31">
        <v>36934</v>
      </c>
      <c r="G1433" s="62">
        <v>0.60624999999999996</v>
      </c>
      <c r="H1433" s="63">
        <v>23.59</v>
      </c>
      <c r="I1433" s="63">
        <v>36.634999999999998</v>
      </c>
      <c r="J1433" s="76">
        <v>0.3</v>
      </c>
      <c r="K1433" s="76"/>
      <c r="M1433" s="27">
        <v>0.01</v>
      </c>
      <c r="N1433" s="34">
        <v>0</v>
      </c>
      <c r="P1433" s="32"/>
      <c r="Q1433" s="34">
        <v>0</v>
      </c>
    </row>
    <row r="1434" spans="1:24" ht="14" customHeight="1">
      <c r="A1434" s="29">
        <v>1433</v>
      </c>
      <c r="B1434" s="26">
        <v>-80.445999999999998</v>
      </c>
      <c r="C1434" s="26">
        <v>24.982500000000002</v>
      </c>
      <c r="D1434" s="116" t="s">
        <v>13</v>
      </c>
      <c r="E1434" s="30" t="s">
        <v>129</v>
      </c>
      <c r="F1434" s="31">
        <v>36934</v>
      </c>
      <c r="G1434" s="62">
        <v>0.61875000000000002</v>
      </c>
      <c r="H1434" s="63">
        <v>24.502500000000001</v>
      </c>
      <c r="I1434" s="63">
        <v>36.173500000000004</v>
      </c>
      <c r="J1434" s="76">
        <v>0.11</v>
      </c>
      <c r="K1434" s="76"/>
      <c r="M1434" s="27">
        <v>0</v>
      </c>
      <c r="N1434" s="34">
        <v>0</v>
      </c>
      <c r="P1434" s="32"/>
      <c r="Q1434" s="34">
        <v>0.50600000000000001</v>
      </c>
    </row>
    <row r="1435" spans="1:24" ht="14" customHeight="1">
      <c r="A1435" s="29">
        <v>1434</v>
      </c>
      <c r="B1435" s="26">
        <v>-80.426833333333335</v>
      </c>
      <c r="C1435" s="26">
        <v>24.967833333333335</v>
      </c>
      <c r="D1435" s="116" t="s">
        <v>14</v>
      </c>
      <c r="E1435" s="30" t="s">
        <v>129</v>
      </c>
      <c r="F1435" s="31">
        <v>36934</v>
      </c>
      <c r="G1435" s="62">
        <v>0.62986111111111109</v>
      </c>
      <c r="H1435" s="63">
        <v>24.589500000000001</v>
      </c>
      <c r="I1435" s="63">
        <v>36.076749999999997</v>
      </c>
      <c r="J1435" s="76">
        <v>0.11</v>
      </c>
      <c r="K1435" s="76"/>
      <c r="M1435" s="27">
        <v>0</v>
      </c>
      <c r="N1435" s="34">
        <v>0</v>
      </c>
      <c r="P1435" s="32"/>
      <c r="Q1435" s="34">
        <v>0.50600000000000001</v>
      </c>
    </row>
    <row r="1436" spans="1:24" ht="14" customHeight="1">
      <c r="A1436" s="29">
        <v>1435</v>
      </c>
      <c r="B1436" s="26">
        <v>-80.379000000000005</v>
      </c>
      <c r="C1436" s="26">
        <v>25.108166666666666</v>
      </c>
      <c r="D1436" s="116">
        <v>4</v>
      </c>
      <c r="E1436" s="30" t="s">
        <v>129</v>
      </c>
      <c r="F1436" s="31">
        <v>36934</v>
      </c>
      <c r="G1436" s="62">
        <v>0.68263888888888891</v>
      </c>
      <c r="H1436" s="63">
        <v>23.439500000000002</v>
      </c>
      <c r="I1436" s="63">
        <v>36.596800000000002</v>
      </c>
      <c r="J1436" s="76">
        <v>0.16</v>
      </c>
      <c r="K1436" s="76"/>
      <c r="M1436" s="27">
        <v>8.3999999999999995E-3</v>
      </c>
      <c r="N1436" s="34">
        <v>0</v>
      </c>
      <c r="P1436" s="27"/>
      <c r="Q1436" s="34">
        <v>0.54300000000000004</v>
      </c>
      <c r="X1436" s="29"/>
    </row>
    <row r="1437" spans="1:24" ht="14" customHeight="1">
      <c r="A1437" s="29">
        <v>1436</v>
      </c>
      <c r="B1437" s="26">
        <v>-80.355500000000006</v>
      </c>
      <c r="C1437" s="26">
        <v>25.094166666666666</v>
      </c>
      <c r="D1437" s="116">
        <v>5</v>
      </c>
      <c r="E1437" s="30" t="s">
        <v>129</v>
      </c>
      <c r="F1437" s="31">
        <v>36934</v>
      </c>
      <c r="G1437" s="62">
        <v>0.6958333333333333</v>
      </c>
      <c r="H1437" s="63">
        <v>23.802</v>
      </c>
      <c r="I1437" s="63">
        <v>36.411999999999999</v>
      </c>
      <c r="J1437" s="76">
        <v>0.21</v>
      </c>
      <c r="K1437" s="76"/>
      <c r="M1437" s="27">
        <v>4.7999999999999996E-3</v>
      </c>
      <c r="N1437" s="34">
        <v>0</v>
      </c>
      <c r="P1437" s="32"/>
      <c r="Q1437" s="34">
        <v>0.58499999999999996</v>
      </c>
      <c r="X1437" s="29"/>
    </row>
    <row r="1438" spans="1:24" ht="14" customHeight="1">
      <c r="A1438" s="29">
        <v>1437</v>
      </c>
      <c r="B1438" s="26">
        <v>-80.334670000000003</v>
      </c>
      <c r="C1438" s="26">
        <v>25.079000000000001</v>
      </c>
      <c r="D1438" s="116">
        <v>5.5</v>
      </c>
      <c r="E1438" s="30" t="s">
        <v>129</v>
      </c>
      <c r="F1438" s="31">
        <v>36934</v>
      </c>
      <c r="G1438" s="62">
        <v>0.71597222222222223</v>
      </c>
      <c r="H1438" s="63">
        <v>24.2395</v>
      </c>
      <c r="I1438" s="63">
        <v>36.207000000000001</v>
      </c>
      <c r="J1438" s="76">
        <v>0.22</v>
      </c>
      <c r="K1438" s="76"/>
      <c r="M1438" s="27">
        <v>7.6E-3</v>
      </c>
      <c r="N1438" s="34">
        <v>0</v>
      </c>
      <c r="P1438" s="32"/>
      <c r="Q1438" s="34">
        <v>0.71099999999999997</v>
      </c>
      <c r="R1438" s="38"/>
      <c r="X1438" s="29"/>
    </row>
    <row r="1439" spans="1:24" ht="14" customHeight="1">
      <c r="A1439" s="29">
        <v>1438</v>
      </c>
      <c r="B1439" s="26">
        <v>-80.31516666666667</v>
      </c>
      <c r="C1439" s="26">
        <v>25.067333333333334</v>
      </c>
      <c r="D1439" s="116">
        <v>6</v>
      </c>
      <c r="E1439" s="30" t="s">
        <v>129</v>
      </c>
      <c r="F1439" s="31">
        <v>36934</v>
      </c>
      <c r="G1439" s="62">
        <v>0.72569444444444453</v>
      </c>
      <c r="H1439" s="63">
        <v>24.639499999999998</v>
      </c>
      <c r="I1439" s="63">
        <v>36.0715</v>
      </c>
      <c r="J1439" s="76">
        <v>0.13</v>
      </c>
      <c r="K1439" s="76"/>
      <c r="M1439" s="27">
        <v>4.5999999999999999E-3</v>
      </c>
      <c r="N1439" s="34">
        <v>0</v>
      </c>
      <c r="P1439" s="32"/>
      <c r="Q1439" s="34">
        <v>0.83599999999999997</v>
      </c>
      <c r="X1439" s="29"/>
    </row>
    <row r="1440" spans="1:24" ht="14" customHeight="1">
      <c r="A1440" s="29">
        <v>1439</v>
      </c>
      <c r="B1440" s="26">
        <v>-80.292166666666674</v>
      </c>
      <c r="C1440" s="26">
        <v>25.052833333333332</v>
      </c>
      <c r="D1440" s="116">
        <f>6.5</f>
        <v>6.5</v>
      </c>
      <c r="E1440" s="30" t="s">
        <v>129</v>
      </c>
      <c r="F1440" s="31">
        <v>36934</v>
      </c>
      <c r="G1440" s="62">
        <v>0.7416666666666667</v>
      </c>
      <c r="H1440" s="63">
        <v>24.8245</v>
      </c>
      <c r="I1440" s="63">
        <v>36.022500000000001</v>
      </c>
      <c r="J1440" s="76">
        <v>0.1</v>
      </c>
      <c r="K1440" s="76"/>
      <c r="M1440" s="27">
        <v>3.0999999999999999E-3</v>
      </c>
      <c r="N1440" s="34">
        <v>0</v>
      </c>
      <c r="P1440" s="32"/>
      <c r="Q1440" s="34">
        <v>0.502</v>
      </c>
      <c r="X1440" s="29"/>
    </row>
    <row r="1441" spans="1:24" ht="14" customHeight="1">
      <c r="A1441" s="29">
        <v>1440</v>
      </c>
      <c r="B1441" s="26">
        <v>-80.256833333333333</v>
      </c>
      <c r="C1441" s="26">
        <v>25.132833333333334</v>
      </c>
      <c r="D1441" s="116" t="s">
        <v>10</v>
      </c>
      <c r="E1441" s="30" t="s">
        <v>129</v>
      </c>
      <c r="F1441" s="31">
        <v>36934</v>
      </c>
      <c r="G1441" s="62">
        <v>0.77638888888888891</v>
      </c>
      <c r="H1441" s="63">
        <v>24.659500000000001</v>
      </c>
      <c r="I1441" s="63">
        <v>36.055499999999995</v>
      </c>
      <c r="J1441" s="76">
        <v>0.13</v>
      </c>
      <c r="K1441" s="76"/>
      <c r="M1441" s="27">
        <v>5.7999999999999996E-3</v>
      </c>
      <c r="N1441" s="34">
        <v>0.06</v>
      </c>
      <c r="P1441" s="32"/>
      <c r="Q1441" s="34">
        <v>0.83599999999999997</v>
      </c>
      <c r="X1441" s="29"/>
    </row>
    <row r="1442" spans="1:24" ht="14" customHeight="1">
      <c r="A1442" s="29">
        <v>1441</v>
      </c>
      <c r="B1442" s="26">
        <v>-80.283000000000001</v>
      </c>
      <c r="C1442" s="26">
        <v>25.148</v>
      </c>
      <c r="D1442" s="116" t="s">
        <v>9</v>
      </c>
      <c r="E1442" s="30" t="s">
        <v>129</v>
      </c>
      <c r="F1442" s="31">
        <v>36934</v>
      </c>
      <c r="G1442" s="62">
        <v>0.79722222222222217</v>
      </c>
      <c r="H1442" s="63">
        <v>24.389499999999998</v>
      </c>
      <c r="I1442" s="63">
        <v>36.120399999999997</v>
      </c>
      <c r="J1442" s="76">
        <v>0.17</v>
      </c>
      <c r="K1442" s="76"/>
      <c r="M1442" s="27">
        <v>5.4999999999999997E-3</v>
      </c>
      <c r="N1442" s="34">
        <v>0</v>
      </c>
      <c r="P1442" s="32"/>
      <c r="Q1442" s="34">
        <v>0.753</v>
      </c>
      <c r="X1442" s="29"/>
    </row>
    <row r="1443" spans="1:24" ht="14" customHeight="1">
      <c r="A1443" s="29">
        <v>1442</v>
      </c>
      <c r="B1443" s="26">
        <v>-80.304833333333335</v>
      </c>
      <c r="C1443" s="26">
        <v>25.1615</v>
      </c>
      <c r="D1443" s="116" t="s">
        <v>8</v>
      </c>
      <c r="E1443" s="30" t="s">
        <v>129</v>
      </c>
      <c r="F1443" s="31">
        <v>36934</v>
      </c>
      <c r="G1443" s="62">
        <v>0.80763888888888891</v>
      </c>
      <c r="H1443" s="63">
        <v>24.3155</v>
      </c>
      <c r="I1443" s="63">
        <v>36.314999999999998</v>
      </c>
      <c r="J1443" s="76">
        <v>0.2</v>
      </c>
      <c r="K1443" s="76"/>
      <c r="M1443" s="27">
        <v>7.7000000000000002E-3</v>
      </c>
      <c r="N1443" s="34">
        <v>0</v>
      </c>
      <c r="P1443" s="32"/>
      <c r="Q1443" s="34">
        <v>0.96199999999999997</v>
      </c>
    </row>
    <row r="1444" spans="1:24" ht="14" customHeight="1">
      <c r="A1444" s="29">
        <v>1443</v>
      </c>
      <c r="B1444" s="26">
        <v>-80.334333333333333</v>
      </c>
      <c r="C1444" s="26">
        <v>25.178333333333335</v>
      </c>
      <c r="D1444" s="116" t="s">
        <v>7</v>
      </c>
      <c r="E1444" s="30" t="s">
        <v>129</v>
      </c>
      <c r="F1444" s="31">
        <v>36934</v>
      </c>
      <c r="G1444" s="62">
        <v>0.8208333333333333</v>
      </c>
      <c r="H1444" s="63">
        <v>23.870999999999999</v>
      </c>
      <c r="I1444" s="63">
        <v>36.548500000000004</v>
      </c>
      <c r="J1444" s="76">
        <v>0.12</v>
      </c>
      <c r="K1444" s="76"/>
      <c r="M1444" s="27">
        <v>8.0000000000000002E-3</v>
      </c>
      <c r="N1444" s="34">
        <v>4.2999999999999997E-2</v>
      </c>
      <c r="P1444" s="32"/>
      <c r="Q1444" s="34">
        <v>0.79400000000000004</v>
      </c>
    </row>
    <row r="1445" spans="1:24" ht="14" customHeight="1">
      <c r="A1445" s="29">
        <v>1444</v>
      </c>
      <c r="B1445" s="26">
        <v>-80.964500000000001</v>
      </c>
      <c r="C1445" s="26">
        <v>24.929833333333335</v>
      </c>
      <c r="D1445" s="116">
        <v>71</v>
      </c>
      <c r="E1445" s="30" t="s">
        <v>129</v>
      </c>
      <c r="F1445" s="31">
        <v>36987</v>
      </c>
      <c r="G1445" s="62">
        <v>0.96666666666666667</v>
      </c>
      <c r="H1445" s="63">
        <v>25.6035</v>
      </c>
      <c r="I1445" s="63">
        <v>38.103499999999997</v>
      </c>
      <c r="J1445" s="76">
        <v>0.80500000000000005</v>
      </c>
      <c r="K1445" s="76">
        <v>0.88759999999999994</v>
      </c>
      <c r="M1445" s="27">
        <v>0</v>
      </c>
      <c r="N1445" s="34">
        <v>0</v>
      </c>
      <c r="P1445" s="32"/>
      <c r="Q1445" s="34">
        <v>0</v>
      </c>
    </row>
    <row r="1446" spans="1:24" ht="14" customHeight="1">
      <c r="A1446" s="29">
        <v>1445</v>
      </c>
      <c r="B1446" s="26">
        <v>-81.025166666666664</v>
      </c>
      <c r="C1446" s="26">
        <v>24.929500000000001</v>
      </c>
      <c r="D1446" s="116">
        <v>70</v>
      </c>
      <c r="E1446" s="30" t="s">
        <v>129</v>
      </c>
      <c r="F1446" s="31">
        <v>36987</v>
      </c>
      <c r="G1446" s="62">
        <v>0.98750000000000004</v>
      </c>
      <c r="H1446" s="63">
        <v>25.62</v>
      </c>
      <c r="I1446" s="63">
        <v>37.89</v>
      </c>
      <c r="J1446" s="76"/>
      <c r="K1446" s="76"/>
      <c r="M1446" s="27">
        <v>2.8E-3</v>
      </c>
      <c r="N1446" s="34">
        <v>0.2</v>
      </c>
      <c r="P1446" s="32"/>
      <c r="Q1446" s="34">
        <v>0</v>
      </c>
    </row>
    <row r="1447" spans="1:24" ht="14" customHeight="1">
      <c r="A1447" s="29">
        <v>1446</v>
      </c>
      <c r="B1447" s="26">
        <v>-81.095333333333329</v>
      </c>
      <c r="C1447" s="26">
        <v>24.930666666666667</v>
      </c>
      <c r="D1447" s="116">
        <v>69</v>
      </c>
      <c r="E1447" s="30" t="s">
        <v>129</v>
      </c>
      <c r="F1447" s="31">
        <v>36988</v>
      </c>
      <c r="G1447" s="62">
        <v>9.0277777777777787E-3</v>
      </c>
      <c r="H1447" s="63">
        <v>25.555</v>
      </c>
      <c r="I1447" s="63">
        <v>37.97</v>
      </c>
      <c r="J1447" s="76">
        <v>0.59799999999999998</v>
      </c>
      <c r="K1447" s="76">
        <v>0.22079999999999989</v>
      </c>
      <c r="M1447" s="27">
        <v>0</v>
      </c>
      <c r="N1447" s="34">
        <v>0</v>
      </c>
      <c r="P1447" s="32"/>
      <c r="Q1447" s="34">
        <v>0</v>
      </c>
    </row>
    <row r="1448" spans="1:24" ht="14" customHeight="1">
      <c r="A1448" s="29">
        <v>1447</v>
      </c>
      <c r="B1448" s="26">
        <v>-81.166499999999999</v>
      </c>
      <c r="C1448" s="26">
        <v>24.93</v>
      </c>
      <c r="D1448" s="116">
        <v>68</v>
      </c>
      <c r="E1448" s="30" t="s">
        <v>129</v>
      </c>
      <c r="F1448" s="31">
        <v>36988</v>
      </c>
      <c r="G1448" s="62">
        <v>3.2638888888888891E-2</v>
      </c>
      <c r="H1448" s="63">
        <v>25.41</v>
      </c>
      <c r="I1448" s="63">
        <v>37.86</v>
      </c>
      <c r="J1448" s="76">
        <v>0.48300000000000004</v>
      </c>
      <c r="K1448" s="76">
        <v>0.40744499999999989</v>
      </c>
      <c r="M1448" s="27">
        <v>0</v>
      </c>
      <c r="N1448" s="34">
        <v>6.7000000000000004E-2</v>
      </c>
      <c r="P1448" s="32"/>
      <c r="Q1448" s="34">
        <v>0</v>
      </c>
    </row>
    <row r="1449" spans="1:24" ht="14" customHeight="1">
      <c r="A1449" s="29">
        <v>1448</v>
      </c>
      <c r="B1449" s="26">
        <v>-81.126833333333337</v>
      </c>
      <c r="C1449" s="26">
        <v>25.029833333333332</v>
      </c>
      <c r="D1449" s="116">
        <v>67</v>
      </c>
      <c r="E1449" s="30" t="s">
        <v>129</v>
      </c>
      <c r="F1449" s="31">
        <v>36988</v>
      </c>
      <c r="G1449" s="62">
        <v>0.4777777777777778</v>
      </c>
      <c r="H1449" s="63">
        <v>24.77</v>
      </c>
      <c r="I1449" s="63">
        <v>37.79</v>
      </c>
      <c r="J1449" s="76">
        <v>2.2850000000000001</v>
      </c>
      <c r="K1449" s="76">
        <v>3.6651400000000001</v>
      </c>
      <c r="M1449" s="27">
        <v>3.0999999999999999E-3</v>
      </c>
      <c r="N1449" s="34">
        <v>0.13300000000000001</v>
      </c>
      <c r="P1449" s="32"/>
      <c r="Q1449" s="34">
        <v>2.0190000000000001</v>
      </c>
    </row>
    <row r="1450" spans="1:24" ht="14" customHeight="1">
      <c r="A1450" s="29">
        <v>1449</v>
      </c>
      <c r="B1450" s="26">
        <v>-81.108333333333334</v>
      </c>
      <c r="C1450" s="26">
        <v>25.068166666666666</v>
      </c>
      <c r="D1450" s="116">
        <v>66</v>
      </c>
      <c r="E1450" s="30" t="s">
        <v>129</v>
      </c>
      <c r="F1450" s="31">
        <v>36988</v>
      </c>
      <c r="G1450" s="62">
        <v>0.49513888888888885</v>
      </c>
      <c r="H1450" s="63">
        <v>24.67</v>
      </c>
      <c r="I1450" s="63">
        <v>37.94</v>
      </c>
      <c r="J1450" s="76">
        <v>2.3992500000000003</v>
      </c>
      <c r="K1450" s="76">
        <v>4.6134149999999998</v>
      </c>
      <c r="M1450" s="27">
        <v>3.9699999999999996E-3</v>
      </c>
      <c r="N1450" s="34">
        <v>0.157</v>
      </c>
      <c r="P1450" s="32"/>
      <c r="Q1450" s="34">
        <v>1.82</v>
      </c>
    </row>
    <row r="1451" spans="1:24" ht="14" customHeight="1">
      <c r="A1451" s="29">
        <v>1450</v>
      </c>
      <c r="B1451" s="26">
        <v>-81.093666666666664</v>
      </c>
      <c r="C1451" s="26">
        <v>25.100666666666665</v>
      </c>
      <c r="D1451" s="116">
        <v>65</v>
      </c>
      <c r="E1451" s="30" t="s">
        <v>129</v>
      </c>
      <c r="F1451" s="31">
        <v>36988</v>
      </c>
      <c r="G1451" s="62">
        <v>0.51180555555555551</v>
      </c>
      <c r="H1451" s="63">
        <v>24.795500000000001</v>
      </c>
      <c r="I1451" s="63">
        <v>38.43</v>
      </c>
      <c r="J1451" s="76">
        <v>3.7702499999999999</v>
      </c>
      <c r="K1451" s="76">
        <v>5.7924750000000005</v>
      </c>
      <c r="M1451" s="27">
        <v>0</v>
      </c>
      <c r="N1451" s="34">
        <v>0.29399999999999998</v>
      </c>
      <c r="P1451" s="32"/>
      <c r="Q1451" s="34">
        <v>6.8259999999999996</v>
      </c>
    </row>
    <row r="1452" spans="1:24" ht="14" customHeight="1">
      <c r="A1452" s="29">
        <v>1451</v>
      </c>
      <c r="B1452" s="26">
        <v>-81.157333333333327</v>
      </c>
      <c r="C1452" s="26">
        <v>25.166333333333334</v>
      </c>
      <c r="D1452" s="116">
        <v>64</v>
      </c>
      <c r="E1452" s="30" t="s">
        <v>129</v>
      </c>
      <c r="F1452" s="31">
        <v>36988</v>
      </c>
      <c r="G1452" s="62">
        <v>0.55347222222222225</v>
      </c>
      <c r="H1452" s="63">
        <v>24.67</v>
      </c>
      <c r="I1452" s="63">
        <v>37.920999999999999</v>
      </c>
      <c r="J1452" s="76">
        <v>2.3992500000000003</v>
      </c>
      <c r="K1452" s="76">
        <v>2.4883649999999999</v>
      </c>
      <c r="M1452" s="27">
        <v>1.3100000000000001E-2</v>
      </c>
      <c r="N1452" s="34">
        <v>0.45400000000000001</v>
      </c>
      <c r="P1452" s="32"/>
      <c r="Q1452" s="34">
        <v>7.1959999999999997</v>
      </c>
    </row>
    <row r="1453" spans="1:24" ht="14" customHeight="1">
      <c r="A1453" s="29">
        <v>1452</v>
      </c>
      <c r="B1453" s="26">
        <v>-81.199666666666673</v>
      </c>
      <c r="C1453" s="26">
        <v>25.165500000000002</v>
      </c>
      <c r="D1453" s="116">
        <v>63</v>
      </c>
      <c r="E1453" s="30" t="s">
        <v>129</v>
      </c>
      <c r="F1453" s="31">
        <v>36988</v>
      </c>
      <c r="G1453" s="62">
        <v>0.59375</v>
      </c>
      <c r="H1453" s="63">
        <v>24.6</v>
      </c>
      <c r="I1453" s="63">
        <v>37.700000000000003</v>
      </c>
      <c r="J1453" s="76">
        <v>1.82</v>
      </c>
      <c r="K1453" s="76">
        <v>1.7279499999999999</v>
      </c>
      <c r="M1453" s="27">
        <v>1.84E-2</v>
      </c>
      <c r="N1453" s="34">
        <v>0.15</v>
      </c>
      <c r="P1453" s="32"/>
      <c r="Q1453" s="34">
        <v>3.84</v>
      </c>
    </row>
    <row r="1454" spans="1:24" ht="14" customHeight="1">
      <c r="A1454" s="29">
        <v>1453</v>
      </c>
      <c r="B1454" s="26">
        <v>-81.234499999999997</v>
      </c>
      <c r="C1454" s="26">
        <v>25.165666666666667</v>
      </c>
      <c r="D1454" s="116">
        <v>62</v>
      </c>
      <c r="E1454" s="30" t="s">
        <v>129</v>
      </c>
      <c r="F1454" s="31">
        <v>36988</v>
      </c>
      <c r="G1454" s="62">
        <v>0.60972222222222217</v>
      </c>
      <c r="H1454" s="63">
        <v>24.6</v>
      </c>
      <c r="I1454" s="63">
        <v>37.771000000000001</v>
      </c>
      <c r="J1454" s="76">
        <v>1.575</v>
      </c>
      <c r="K1454" s="76">
        <v>1.4521499999999998</v>
      </c>
      <c r="M1454" s="27">
        <v>0</v>
      </c>
      <c r="N1454" s="34">
        <v>0</v>
      </c>
      <c r="P1454" s="32"/>
      <c r="Q1454" s="34">
        <v>0.88200000000000001</v>
      </c>
    </row>
    <row r="1455" spans="1:24" ht="14" customHeight="1">
      <c r="A1455" s="29">
        <v>1454</v>
      </c>
      <c r="B1455" s="26">
        <v>-81.274500000000003</v>
      </c>
      <c r="C1455" s="26">
        <v>25.166333333333334</v>
      </c>
      <c r="D1455" s="116">
        <v>61</v>
      </c>
      <c r="E1455" s="30" t="s">
        <v>129</v>
      </c>
      <c r="F1455" s="31">
        <v>36988</v>
      </c>
      <c r="G1455" s="62">
        <v>0.625</v>
      </c>
      <c r="H1455" s="63">
        <v>24.73</v>
      </c>
      <c r="I1455" s="63">
        <v>37.670999999999999</v>
      </c>
      <c r="J1455" s="76">
        <v>1.54</v>
      </c>
      <c r="K1455" s="76">
        <v>1.5197000000000003</v>
      </c>
      <c r="M1455" s="27">
        <v>0</v>
      </c>
      <c r="N1455" s="34">
        <v>0</v>
      </c>
      <c r="P1455" s="32"/>
      <c r="Q1455" s="34">
        <v>0</v>
      </c>
    </row>
    <row r="1456" spans="1:24" ht="14" customHeight="1">
      <c r="A1456" s="29">
        <v>1455</v>
      </c>
      <c r="B1456" s="26">
        <v>-81.335333333333338</v>
      </c>
      <c r="C1456" s="26">
        <v>25.166666666666668</v>
      </c>
      <c r="D1456" s="116">
        <v>60</v>
      </c>
      <c r="E1456" s="30" t="s">
        <v>129</v>
      </c>
      <c r="F1456" s="31">
        <v>36988</v>
      </c>
      <c r="G1456" s="62">
        <v>0.64513888888888882</v>
      </c>
      <c r="H1456" s="63">
        <v>24.78</v>
      </c>
      <c r="I1456" s="63">
        <v>37.598999999999997</v>
      </c>
      <c r="J1456" s="76">
        <v>0.80500000000000005</v>
      </c>
      <c r="K1456" s="76">
        <v>0.46445000000000014</v>
      </c>
      <c r="M1456" s="27">
        <v>0</v>
      </c>
      <c r="N1456" s="34">
        <v>0</v>
      </c>
      <c r="P1456" s="32"/>
      <c r="Q1456" s="34">
        <v>0</v>
      </c>
    </row>
    <row r="1457" spans="1:17" ht="14" customHeight="1">
      <c r="A1457" s="29">
        <v>1456</v>
      </c>
      <c r="B1457" s="26">
        <v>-81.490499999999997</v>
      </c>
      <c r="C1457" s="26">
        <v>25.166499999999999</v>
      </c>
      <c r="D1457" s="116">
        <v>59</v>
      </c>
      <c r="E1457" s="30" t="s">
        <v>129</v>
      </c>
      <c r="F1457" s="31">
        <v>36988</v>
      </c>
      <c r="G1457" s="62">
        <v>0.68819444444444444</v>
      </c>
      <c r="H1457" s="63">
        <v>24.82</v>
      </c>
      <c r="I1457" s="63">
        <v>37.298999999999999</v>
      </c>
      <c r="J1457" s="76">
        <v>0.59799999999999998</v>
      </c>
      <c r="K1457" s="76">
        <v>0.30267999999999989</v>
      </c>
      <c r="M1457" s="27">
        <v>6.1000000000000004E-3</v>
      </c>
      <c r="N1457" s="34">
        <v>0</v>
      </c>
      <c r="P1457" s="32"/>
      <c r="Q1457" s="34">
        <v>0</v>
      </c>
    </row>
    <row r="1458" spans="1:17" ht="14" customHeight="1">
      <c r="A1458" s="29">
        <v>1457</v>
      </c>
      <c r="B1458" s="26">
        <v>-81.655000000000001</v>
      </c>
      <c r="C1458" s="26">
        <v>25.167666666666666</v>
      </c>
      <c r="D1458" s="116">
        <v>58</v>
      </c>
      <c r="E1458" s="30" t="s">
        <v>129</v>
      </c>
      <c r="F1458" s="31">
        <v>36988</v>
      </c>
      <c r="G1458" s="62">
        <v>0.73402777777777783</v>
      </c>
      <c r="H1458" s="63">
        <v>24.42</v>
      </c>
      <c r="I1458" s="63">
        <v>37.150999999999996</v>
      </c>
      <c r="J1458" s="76">
        <v>0.36799999999999999</v>
      </c>
      <c r="K1458" s="76">
        <v>0.20515999999999987</v>
      </c>
      <c r="M1458" s="27">
        <v>0</v>
      </c>
      <c r="N1458" s="34">
        <v>0</v>
      </c>
      <c r="P1458" s="32"/>
      <c r="Q1458" s="34">
        <v>0</v>
      </c>
    </row>
    <row r="1459" spans="1:17" ht="14" customHeight="1">
      <c r="A1459" s="29">
        <v>1458</v>
      </c>
      <c r="B1459" s="26">
        <v>-81.265500000000003</v>
      </c>
      <c r="C1459" s="26">
        <v>25.351469999999999</v>
      </c>
      <c r="D1459" s="116">
        <v>57</v>
      </c>
      <c r="E1459" s="30" t="s">
        <v>129</v>
      </c>
      <c r="F1459" s="31">
        <v>36988</v>
      </c>
      <c r="G1459" s="62">
        <v>0.84722222222222221</v>
      </c>
      <c r="H1459" s="63">
        <v>25.35</v>
      </c>
      <c r="I1459" s="63">
        <v>37.89</v>
      </c>
      <c r="J1459" s="76">
        <v>0.80500000000000005</v>
      </c>
      <c r="K1459" s="76">
        <v>0.62720000000000009</v>
      </c>
      <c r="M1459" s="27">
        <v>0</v>
      </c>
      <c r="N1459" s="34">
        <v>0</v>
      </c>
      <c r="P1459" s="32"/>
      <c r="Q1459" s="34">
        <v>0.71099999999999997</v>
      </c>
    </row>
    <row r="1460" spans="1:17" ht="14" customHeight="1">
      <c r="A1460" s="29">
        <v>1459</v>
      </c>
      <c r="B1460" s="26">
        <v>-81.227500000000006</v>
      </c>
      <c r="C1460" s="26">
        <v>25.349833333333333</v>
      </c>
      <c r="D1460" s="116">
        <v>56</v>
      </c>
      <c r="E1460" s="30" t="s">
        <v>129</v>
      </c>
      <c r="F1460" s="31">
        <v>36988</v>
      </c>
      <c r="G1460" s="62">
        <v>0.86388888888888893</v>
      </c>
      <c r="H1460" s="63">
        <v>25.48</v>
      </c>
      <c r="I1460" s="63">
        <v>37.992999999999995</v>
      </c>
      <c r="J1460" s="76">
        <v>0.94499999999999995</v>
      </c>
      <c r="K1460" s="76">
        <v>0.58485000000000009</v>
      </c>
      <c r="M1460" s="27">
        <v>0</v>
      </c>
      <c r="N1460" s="34">
        <v>0</v>
      </c>
      <c r="P1460" s="32"/>
      <c r="Q1460" s="34">
        <v>0.59699999999999998</v>
      </c>
    </row>
    <row r="1461" spans="1:17" ht="14" customHeight="1">
      <c r="A1461" s="29">
        <v>1460</v>
      </c>
      <c r="B1461" s="26">
        <v>-81.19283333333334</v>
      </c>
      <c r="C1461" s="26">
        <v>25.348500000000001</v>
      </c>
      <c r="D1461" s="116">
        <v>55</v>
      </c>
      <c r="E1461" s="30" t="s">
        <v>129</v>
      </c>
      <c r="F1461" s="31">
        <v>36988</v>
      </c>
      <c r="G1461" s="62">
        <v>0.88124999999999998</v>
      </c>
      <c r="H1461" s="63">
        <v>25.574999999999999</v>
      </c>
      <c r="I1461" s="63">
        <v>38.150999999999996</v>
      </c>
      <c r="J1461" s="76">
        <v>0.875</v>
      </c>
      <c r="K1461" s="76">
        <v>0.58975</v>
      </c>
      <c r="M1461" s="27">
        <v>0</v>
      </c>
      <c r="N1461" s="34">
        <v>0</v>
      </c>
      <c r="P1461" s="32"/>
      <c r="Q1461" s="34">
        <v>6.9109999999999996</v>
      </c>
    </row>
    <row r="1462" spans="1:17" ht="14" customHeight="1">
      <c r="A1462" s="29">
        <v>1461</v>
      </c>
      <c r="B1462" s="26">
        <v>-81.153499999999994</v>
      </c>
      <c r="C1462" s="26">
        <v>25.345166666666668</v>
      </c>
      <c r="D1462" s="116">
        <v>54</v>
      </c>
      <c r="E1462" s="30" t="s">
        <v>129</v>
      </c>
      <c r="F1462" s="31">
        <v>36988</v>
      </c>
      <c r="G1462" s="62">
        <v>0.90416666666666667</v>
      </c>
      <c r="H1462" s="63">
        <v>25.66</v>
      </c>
      <c r="I1462" s="63">
        <v>37.551500000000004</v>
      </c>
      <c r="J1462" s="76">
        <v>2.17</v>
      </c>
      <c r="K1462" s="76">
        <v>1.7034499999999997</v>
      </c>
      <c r="M1462" s="27">
        <v>0</v>
      </c>
      <c r="N1462" s="34">
        <v>0</v>
      </c>
      <c r="P1462" s="32"/>
      <c r="Q1462" s="34">
        <v>9.9260000000000002</v>
      </c>
    </row>
    <row r="1463" spans="1:17" ht="14" customHeight="1">
      <c r="A1463" s="29">
        <v>1462</v>
      </c>
      <c r="B1463" s="26">
        <v>-81.227999999999994</v>
      </c>
      <c r="C1463" s="26">
        <v>25.453333333333333</v>
      </c>
      <c r="D1463" s="116">
        <v>53</v>
      </c>
      <c r="E1463" s="30" t="s">
        <v>129</v>
      </c>
      <c r="F1463" s="31">
        <v>36989</v>
      </c>
      <c r="G1463" s="62">
        <v>0.4694444444444445</v>
      </c>
      <c r="H1463" s="63">
        <v>24.745000000000001</v>
      </c>
      <c r="I1463" s="63">
        <v>38.033000000000001</v>
      </c>
      <c r="J1463" s="76">
        <v>0.84</v>
      </c>
      <c r="K1463" s="76">
        <v>0.91769999999999996</v>
      </c>
      <c r="M1463" s="27">
        <v>0</v>
      </c>
      <c r="N1463" s="34">
        <v>6.8000000000000005E-2</v>
      </c>
      <c r="P1463" s="32"/>
      <c r="Q1463" s="34">
        <v>9.3859999999999992</v>
      </c>
    </row>
    <row r="1464" spans="1:17" ht="14" customHeight="1">
      <c r="A1464" s="29">
        <v>1463</v>
      </c>
      <c r="B1464" s="26">
        <v>-81.260999999999996</v>
      </c>
      <c r="C1464" s="26">
        <v>25.454000000000001</v>
      </c>
      <c r="D1464" s="116">
        <v>52</v>
      </c>
      <c r="E1464" s="30" t="s">
        <v>129</v>
      </c>
      <c r="F1464" s="31">
        <v>36989</v>
      </c>
      <c r="G1464" s="62">
        <v>0.48472222222222222</v>
      </c>
      <c r="H1464" s="63">
        <v>24.965</v>
      </c>
      <c r="I1464" s="63">
        <v>38.435000000000002</v>
      </c>
      <c r="J1464" s="76">
        <v>0.63249999999999995</v>
      </c>
      <c r="K1464" s="76">
        <v>0.44217500000000004</v>
      </c>
      <c r="M1464" s="27">
        <v>0</v>
      </c>
      <c r="N1464" s="34">
        <v>0</v>
      </c>
      <c r="P1464" s="32"/>
      <c r="Q1464" s="34">
        <v>6.2569999999999997</v>
      </c>
    </row>
    <row r="1465" spans="1:17" ht="14" customHeight="1">
      <c r="A1465" s="29">
        <v>1464</v>
      </c>
      <c r="B1465" s="26">
        <v>-81.308333333333337</v>
      </c>
      <c r="C1465" s="26">
        <v>25.452833333333334</v>
      </c>
      <c r="D1465" s="116">
        <v>51</v>
      </c>
      <c r="E1465" s="30" t="s">
        <v>129</v>
      </c>
      <c r="F1465" s="31">
        <v>36989</v>
      </c>
      <c r="G1465" s="62">
        <v>0.50138888888888888</v>
      </c>
      <c r="H1465" s="63">
        <v>24.945</v>
      </c>
      <c r="I1465" s="63">
        <v>37.984999999999999</v>
      </c>
      <c r="J1465" s="76">
        <v>0.875</v>
      </c>
      <c r="K1465" s="76">
        <v>0.81759999999999999</v>
      </c>
      <c r="M1465" s="27">
        <v>6.1999999999999998E-3</v>
      </c>
      <c r="N1465" s="34">
        <v>0.156</v>
      </c>
      <c r="P1465" s="32"/>
      <c r="Q1465" s="34">
        <v>0.56399999999999995</v>
      </c>
    </row>
    <row r="1466" spans="1:17" ht="14" customHeight="1">
      <c r="A1466" s="29">
        <v>1465</v>
      </c>
      <c r="B1466" s="26">
        <v>-81.350499999999997</v>
      </c>
      <c r="C1466" s="26">
        <v>25.452833333333334</v>
      </c>
      <c r="D1466" s="116">
        <v>50</v>
      </c>
      <c r="E1466" s="30" t="s">
        <v>129</v>
      </c>
      <c r="F1466" s="31">
        <v>36989</v>
      </c>
      <c r="G1466" s="62">
        <v>0.51527777777777783</v>
      </c>
      <c r="H1466" s="63">
        <v>24.774999999999999</v>
      </c>
      <c r="I1466" s="63">
        <v>37.603999999999999</v>
      </c>
      <c r="J1466" s="76">
        <v>1.155</v>
      </c>
      <c r="K1466" s="76">
        <v>1.0584000000000002</v>
      </c>
      <c r="M1466" s="27">
        <v>1.8E-3</v>
      </c>
      <c r="N1466" s="34">
        <v>0.17100000000000001</v>
      </c>
      <c r="P1466" s="32"/>
      <c r="Q1466" s="34">
        <v>1.7969999999999999</v>
      </c>
    </row>
    <row r="1467" spans="1:17" ht="14" customHeight="1">
      <c r="A1467" s="29">
        <v>1466</v>
      </c>
      <c r="B1467" s="26">
        <v>-81.291833333333329</v>
      </c>
      <c r="C1467" s="26">
        <v>25.582666666666668</v>
      </c>
      <c r="D1467" s="116">
        <v>49</v>
      </c>
      <c r="E1467" s="30" t="s">
        <v>129</v>
      </c>
      <c r="F1467" s="31">
        <v>36989</v>
      </c>
      <c r="G1467" s="62">
        <v>0.5625</v>
      </c>
      <c r="H1467" s="63">
        <v>24.44</v>
      </c>
      <c r="I1467" s="63">
        <v>38.620999999999995</v>
      </c>
      <c r="J1467" s="76">
        <v>0.94499999999999995</v>
      </c>
      <c r="K1467" s="76">
        <v>0.55230000000000001</v>
      </c>
      <c r="M1467" s="27">
        <v>1.41E-2</v>
      </c>
      <c r="N1467" s="34">
        <v>1.6E-2</v>
      </c>
      <c r="P1467" s="32"/>
      <c r="Q1467" s="34">
        <v>18.309999999999999</v>
      </c>
    </row>
    <row r="1468" spans="1:17" ht="14" customHeight="1">
      <c r="A1468" s="29">
        <v>1467</v>
      </c>
      <c r="B1468" s="26">
        <v>-81.329666666666668</v>
      </c>
      <c r="C1468" s="26">
        <v>25.583833333333335</v>
      </c>
      <c r="D1468" s="116">
        <v>48</v>
      </c>
      <c r="E1468" s="30" t="s">
        <v>129</v>
      </c>
      <c r="F1468" s="31">
        <v>36989</v>
      </c>
      <c r="G1468" s="62">
        <v>0.57638888888888895</v>
      </c>
      <c r="H1468" s="63">
        <v>24.565000000000001</v>
      </c>
      <c r="I1468" s="63">
        <v>37.72</v>
      </c>
      <c r="J1468" s="76">
        <v>1.33</v>
      </c>
      <c r="K1468" s="76">
        <v>0.62299999999999989</v>
      </c>
      <c r="M1468" s="27">
        <v>0</v>
      </c>
      <c r="N1468" s="34">
        <v>0.13200000000000001</v>
      </c>
      <c r="P1468" s="32"/>
      <c r="Q1468" s="34">
        <v>10.512</v>
      </c>
    </row>
    <row r="1469" spans="1:17" ht="14" customHeight="1">
      <c r="A1469" s="29">
        <v>1468</v>
      </c>
      <c r="B1469" s="26">
        <v>-81.366166666666672</v>
      </c>
      <c r="C1469" s="26">
        <v>25.582666666666668</v>
      </c>
      <c r="D1469" s="116">
        <v>47</v>
      </c>
      <c r="E1469" s="30" t="s">
        <v>129</v>
      </c>
      <c r="F1469" s="31">
        <v>36989</v>
      </c>
      <c r="G1469" s="62">
        <v>0.59097222222222223</v>
      </c>
      <c r="H1469" s="63">
        <v>24.61</v>
      </c>
      <c r="I1469" s="63">
        <v>37.578000000000003</v>
      </c>
      <c r="J1469" s="76">
        <v>1.365</v>
      </c>
      <c r="K1469" s="76">
        <v>0.49034999999999995</v>
      </c>
      <c r="M1469" s="27">
        <v>0</v>
      </c>
      <c r="N1469" s="34">
        <v>0</v>
      </c>
      <c r="P1469" s="32"/>
      <c r="Q1469" s="34">
        <v>5.2080000000000002</v>
      </c>
    </row>
    <row r="1470" spans="1:17" ht="14" customHeight="1">
      <c r="A1470" s="29">
        <v>1469</v>
      </c>
      <c r="B1470" s="26">
        <v>-81.408500000000004</v>
      </c>
      <c r="C1470" s="26">
        <v>25.584666666666667</v>
      </c>
      <c r="D1470" s="116">
        <v>46</v>
      </c>
      <c r="E1470" s="30" t="s">
        <v>129</v>
      </c>
      <c r="F1470" s="31">
        <v>36989</v>
      </c>
      <c r="G1470" s="62">
        <v>0.60555555555555551</v>
      </c>
      <c r="H1470" s="63">
        <v>24.695</v>
      </c>
      <c r="I1470" s="63">
        <v>37.29</v>
      </c>
      <c r="J1470" s="76">
        <v>1.05</v>
      </c>
      <c r="K1470" s="76">
        <v>0.51239999999999997</v>
      </c>
      <c r="M1470" s="27">
        <v>7.7000000000000002E-3</v>
      </c>
      <c r="N1470" s="34">
        <v>0.2</v>
      </c>
      <c r="P1470" s="32"/>
      <c r="Q1470" s="34">
        <v>0</v>
      </c>
    </row>
    <row r="1471" spans="1:17" ht="14" customHeight="1">
      <c r="A1471" s="29">
        <v>1470</v>
      </c>
      <c r="B1471" s="26">
        <v>-81.470333333333329</v>
      </c>
      <c r="C1471" s="26">
        <v>25.583500000000001</v>
      </c>
      <c r="D1471" s="116">
        <v>45</v>
      </c>
      <c r="E1471" s="30" t="s">
        <v>129</v>
      </c>
      <c r="F1471" s="31">
        <v>36989</v>
      </c>
      <c r="G1471" s="62">
        <v>0.62638888888888888</v>
      </c>
      <c r="H1471" s="63">
        <v>24.66</v>
      </c>
      <c r="I1471" s="63">
        <v>37.090000000000003</v>
      </c>
      <c r="J1471" s="76">
        <v>0.80500000000000005</v>
      </c>
      <c r="K1471" s="76">
        <v>0.59465000000000012</v>
      </c>
      <c r="M1471" s="27">
        <v>2.6599999999999999E-2</v>
      </c>
      <c r="N1471" s="34">
        <v>3.6999999999999998E-2</v>
      </c>
      <c r="P1471" s="32"/>
      <c r="Q1471" s="34">
        <v>0</v>
      </c>
    </row>
    <row r="1472" spans="1:17" ht="14" customHeight="1">
      <c r="A1472" s="29">
        <v>1471</v>
      </c>
      <c r="B1472" s="26">
        <v>-81.664666666666662</v>
      </c>
      <c r="C1472" s="26">
        <v>25.583333333333332</v>
      </c>
      <c r="D1472" s="116">
        <v>44</v>
      </c>
      <c r="E1472" s="30" t="s">
        <v>129</v>
      </c>
      <c r="F1472" s="31">
        <v>36989</v>
      </c>
      <c r="G1472" s="62">
        <v>0.67986111111111114</v>
      </c>
      <c r="H1472" s="63">
        <v>24.395</v>
      </c>
      <c r="I1472" s="63">
        <v>36.74</v>
      </c>
      <c r="J1472" s="76">
        <v>1.085</v>
      </c>
      <c r="K1472" s="76">
        <v>0.5099499999999999</v>
      </c>
      <c r="M1472" s="27">
        <v>1.6000000000000001E-3</v>
      </c>
      <c r="N1472" s="34">
        <v>0</v>
      </c>
      <c r="P1472" s="32"/>
      <c r="Q1472" s="34">
        <v>0</v>
      </c>
    </row>
    <row r="1473" spans="1:17" ht="14" customHeight="1">
      <c r="A1473" s="29">
        <v>1472</v>
      </c>
      <c r="B1473" s="26">
        <v>-81.576166666666666</v>
      </c>
      <c r="C1473" s="26">
        <v>25.734500000000001</v>
      </c>
      <c r="D1473" s="116">
        <v>41</v>
      </c>
      <c r="E1473" s="30" t="s">
        <v>129</v>
      </c>
      <c r="F1473" s="31">
        <v>36989</v>
      </c>
      <c r="G1473" s="62">
        <v>0.72777777777777775</v>
      </c>
      <c r="H1473" s="63">
        <v>25.17</v>
      </c>
      <c r="I1473" s="63">
        <v>36.79</v>
      </c>
      <c r="J1473" s="76">
        <v>2.742</v>
      </c>
      <c r="K1473" s="76">
        <v>1.2955950000000005</v>
      </c>
      <c r="M1473" s="27">
        <v>0</v>
      </c>
      <c r="N1473" s="34">
        <v>0</v>
      </c>
      <c r="P1473" s="32"/>
      <c r="Q1473" s="34">
        <v>0</v>
      </c>
    </row>
    <row r="1474" spans="1:17" ht="14" customHeight="1">
      <c r="A1474" s="29">
        <v>1473</v>
      </c>
      <c r="B1474" s="26">
        <v>-81.524333333333331</v>
      </c>
      <c r="C1474" s="26">
        <v>25.760333333333332</v>
      </c>
      <c r="D1474" s="116">
        <v>40</v>
      </c>
      <c r="E1474" s="30" t="s">
        <v>129</v>
      </c>
      <c r="F1474" s="31">
        <v>36989</v>
      </c>
      <c r="G1474" s="62">
        <v>0.74583333333333324</v>
      </c>
      <c r="H1474" s="63">
        <v>25.52</v>
      </c>
      <c r="I1474" s="63">
        <v>36.99</v>
      </c>
      <c r="J1474" s="76"/>
      <c r="K1474" s="76"/>
      <c r="M1474" s="27">
        <v>1.6000000000000001E-3</v>
      </c>
      <c r="N1474" s="34">
        <v>0</v>
      </c>
      <c r="P1474" s="32"/>
      <c r="Q1474" s="34">
        <v>12.441000000000001</v>
      </c>
    </row>
    <row r="1475" spans="1:17" ht="14" customHeight="1">
      <c r="A1475" s="29">
        <v>1474</v>
      </c>
      <c r="B1475" s="26">
        <v>-81.484999999999999</v>
      </c>
      <c r="C1475" s="26">
        <v>25.783000000000001</v>
      </c>
      <c r="D1475" s="116">
        <v>39</v>
      </c>
      <c r="E1475" s="30" t="s">
        <v>129</v>
      </c>
      <c r="F1475" s="31">
        <v>36989</v>
      </c>
      <c r="G1475" s="62">
        <v>0.76249999999999996</v>
      </c>
      <c r="H1475" s="63">
        <v>25.62</v>
      </c>
      <c r="I1475" s="63">
        <v>37.29</v>
      </c>
      <c r="J1475" s="76">
        <v>1.155</v>
      </c>
      <c r="K1475" s="76">
        <v>0.50505</v>
      </c>
      <c r="M1475" s="27">
        <v>1.1000000000000001E-3</v>
      </c>
      <c r="N1475" s="34">
        <v>0</v>
      </c>
      <c r="P1475" s="32"/>
      <c r="Q1475" s="34">
        <v>14.45</v>
      </c>
    </row>
    <row r="1476" spans="1:17" ht="14" customHeight="1">
      <c r="A1476" s="29">
        <v>1475</v>
      </c>
      <c r="B1476" s="26">
        <v>-81.842833333333331</v>
      </c>
      <c r="C1476" s="26">
        <v>26.223833333333332</v>
      </c>
      <c r="D1476" s="116">
        <v>35</v>
      </c>
      <c r="E1476" s="30" t="s">
        <v>129</v>
      </c>
      <c r="F1476" s="31">
        <v>36990</v>
      </c>
      <c r="G1476" s="62">
        <v>0.46527777777777773</v>
      </c>
      <c r="H1476" s="63">
        <v>24.17</v>
      </c>
      <c r="I1476" s="63">
        <v>36.174999999999997</v>
      </c>
      <c r="J1476" s="76">
        <v>0.68600000000000005</v>
      </c>
      <c r="K1476" s="76">
        <v>0.43664499999999989</v>
      </c>
      <c r="M1476" s="27">
        <v>1.8E-3</v>
      </c>
      <c r="N1476" s="34">
        <v>4.0000000000000001E-3</v>
      </c>
      <c r="P1476" s="32"/>
      <c r="Q1476" s="34">
        <v>0</v>
      </c>
    </row>
    <row r="1477" spans="1:17" ht="14" customHeight="1">
      <c r="A1477" s="29">
        <v>1476</v>
      </c>
      <c r="B1477" s="26">
        <v>-81.901499999999999</v>
      </c>
      <c r="C1477" s="26">
        <v>26.201499999999999</v>
      </c>
      <c r="D1477" s="116">
        <v>36</v>
      </c>
      <c r="E1477" s="30" t="s">
        <v>129</v>
      </c>
      <c r="F1477" s="31">
        <v>36990</v>
      </c>
      <c r="G1477" s="62">
        <v>0.48749999999999999</v>
      </c>
      <c r="H1477" s="63">
        <v>23.95</v>
      </c>
      <c r="I1477" s="63">
        <v>36.590000000000003</v>
      </c>
      <c r="J1477" s="76">
        <v>0.52900000000000003</v>
      </c>
      <c r="K1477" s="76">
        <v>0.17721499999999979</v>
      </c>
      <c r="M1477" s="27">
        <v>4.4999999999999997E-3</v>
      </c>
      <c r="N1477" s="34">
        <v>0</v>
      </c>
      <c r="P1477" s="32"/>
      <c r="Q1477" s="34">
        <v>0</v>
      </c>
    </row>
    <row r="1478" spans="1:17" ht="14" customHeight="1">
      <c r="A1478" s="29">
        <v>1477</v>
      </c>
      <c r="B1478" s="26">
        <v>-81.976500000000001</v>
      </c>
      <c r="C1478" s="26">
        <v>26.182833333333335</v>
      </c>
      <c r="D1478" s="116">
        <v>37</v>
      </c>
      <c r="E1478" s="30" t="s">
        <v>129</v>
      </c>
      <c r="F1478" s="31">
        <v>36990</v>
      </c>
      <c r="G1478" s="62">
        <v>0.51041666666666663</v>
      </c>
      <c r="H1478" s="63">
        <v>23.57</v>
      </c>
      <c r="I1478" s="63">
        <v>36.79</v>
      </c>
      <c r="J1478" s="76">
        <v>0.56350000000000011</v>
      </c>
      <c r="K1478" s="76">
        <v>0.21435999999999988</v>
      </c>
      <c r="M1478" s="27">
        <v>0</v>
      </c>
      <c r="N1478" s="34">
        <v>0</v>
      </c>
      <c r="P1478" s="32"/>
      <c r="Q1478" s="34">
        <v>0</v>
      </c>
    </row>
    <row r="1479" spans="1:17" ht="14" customHeight="1">
      <c r="A1479" s="29">
        <v>1478</v>
      </c>
      <c r="B1479" s="26">
        <v>-82.058000000000007</v>
      </c>
      <c r="C1479" s="26">
        <v>26.158166666666666</v>
      </c>
      <c r="D1479" s="116">
        <v>38</v>
      </c>
      <c r="E1479" s="30" t="s">
        <v>129</v>
      </c>
      <c r="F1479" s="31">
        <v>36990</v>
      </c>
      <c r="G1479" s="62">
        <v>0.53472222222222221</v>
      </c>
      <c r="H1479" s="63">
        <v>23.27</v>
      </c>
      <c r="I1479" s="63">
        <v>36.840000000000003</v>
      </c>
      <c r="J1479" s="76">
        <v>0.36799999999999999</v>
      </c>
      <c r="K1479" s="76">
        <v>0.14374999999999999</v>
      </c>
      <c r="M1479" s="27">
        <v>0</v>
      </c>
      <c r="N1479" s="34">
        <v>0</v>
      </c>
      <c r="P1479" s="32"/>
      <c r="Q1479" s="34">
        <v>0</v>
      </c>
    </row>
    <row r="1480" spans="1:17" ht="14" customHeight="1">
      <c r="A1480" s="29">
        <v>1479</v>
      </c>
      <c r="B1480" s="26">
        <v>-82.166333333333327</v>
      </c>
      <c r="C1480" s="26">
        <v>26.124833333333335</v>
      </c>
      <c r="D1480" s="116">
        <f>38.5</f>
        <v>38.5</v>
      </c>
      <c r="E1480" s="30" t="s">
        <v>129</v>
      </c>
      <c r="F1480" s="31">
        <v>36990</v>
      </c>
      <c r="G1480" s="62">
        <v>0.56874999999999998</v>
      </c>
      <c r="H1480" s="63">
        <v>23.07</v>
      </c>
      <c r="I1480" s="63">
        <v>36.79</v>
      </c>
      <c r="J1480" s="76">
        <v>0.17599999999999999</v>
      </c>
      <c r="K1480" s="76">
        <v>4.1800000000000011E-2</v>
      </c>
      <c r="M1480" s="27">
        <v>0</v>
      </c>
      <c r="N1480" s="34">
        <v>0</v>
      </c>
      <c r="P1480" s="32"/>
      <c r="Q1480" s="34">
        <v>0</v>
      </c>
    </row>
    <row r="1481" spans="1:17" ht="14" customHeight="1">
      <c r="A1481" s="29">
        <v>1480</v>
      </c>
      <c r="B1481" s="26">
        <v>-81.767499999999998</v>
      </c>
      <c r="C1481" s="26">
        <v>25.95</v>
      </c>
      <c r="D1481" s="116">
        <v>34</v>
      </c>
      <c r="E1481" s="30" t="s">
        <v>129</v>
      </c>
      <c r="F1481" s="31">
        <v>36991</v>
      </c>
      <c r="G1481" s="62">
        <v>0.47986111111111113</v>
      </c>
      <c r="H1481" s="63">
        <v>26.155000000000001</v>
      </c>
      <c r="I1481" s="63">
        <v>36.89</v>
      </c>
      <c r="J1481" s="76">
        <v>2.8562500000000002</v>
      </c>
      <c r="K1481" s="76">
        <v>2.5626275000000001</v>
      </c>
      <c r="M1481" s="27">
        <v>8.6400000000000005E-2</v>
      </c>
      <c r="N1481" s="34">
        <v>0</v>
      </c>
      <c r="P1481" s="32"/>
      <c r="Q1481" s="34">
        <v>11.465</v>
      </c>
    </row>
    <row r="1482" spans="1:17" ht="14" customHeight="1">
      <c r="A1482" s="29">
        <v>1481</v>
      </c>
      <c r="B1482" s="26">
        <v>-81.799833333333339</v>
      </c>
      <c r="C1482" s="26">
        <v>25.910833333333333</v>
      </c>
      <c r="D1482" s="116">
        <v>33</v>
      </c>
      <c r="E1482" s="30" t="s">
        <v>129</v>
      </c>
      <c r="F1482" s="31">
        <v>36991</v>
      </c>
      <c r="G1482" s="62">
        <v>0.50138888888888888</v>
      </c>
      <c r="H1482" s="63">
        <v>24.495000000000001</v>
      </c>
      <c r="I1482" s="63">
        <v>36.630000000000003</v>
      </c>
      <c r="J1482" s="76">
        <v>2.6277499999999998</v>
      </c>
      <c r="K1482" s="76">
        <v>2.2598650000000005</v>
      </c>
      <c r="M1482" s="27">
        <v>0.1018</v>
      </c>
      <c r="N1482" s="34">
        <v>0</v>
      </c>
      <c r="P1482" s="32"/>
      <c r="Q1482" s="34">
        <v>10.074999999999999</v>
      </c>
    </row>
    <row r="1483" spans="1:17" ht="14" customHeight="1">
      <c r="A1483" s="29">
        <v>1482</v>
      </c>
      <c r="B1483" s="26">
        <v>-81.832999999999998</v>
      </c>
      <c r="C1483" s="26">
        <v>25.872499999999999</v>
      </c>
      <c r="D1483" s="116">
        <v>32</v>
      </c>
      <c r="E1483" s="30" t="s">
        <v>129</v>
      </c>
      <c r="F1483" s="31">
        <v>36991</v>
      </c>
      <c r="G1483" s="62">
        <v>0.51944444444444449</v>
      </c>
      <c r="H1483" s="63">
        <v>24.46</v>
      </c>
      <c r="I1483" s="63">
        <v>36.58</v>
      </c>
      <c r="J1483" s="76">
        <v>0.86250000000000004</v>
      </c>
      <c r="K1483" s="76">
        <v>0.38616999999999979</v>
      </c>
      <c r="M1483" s="27">
        <v>2.1700000000000001E-2</v>
      </c>
      <c r="N1483" s="34">
        <v>0</v>
      </c>
      <c r="P1483" s="32"/>
      <c r="Q1483" s="34">
        <v>0</v>
      </c>
    </row>
    <row r="1484" spans="1:17" ht="14" customHeight="1">
      <c r="A1484" s="29">
        <v>1483</v>
      </c>
      <c r="B1484" s="26">
        <v>-81.94316666666667</v>
      </c>
      <c r="C1484" s="26">
        <v>25.741499999999998</v>
      </c>
      <c r="D1484" s="116">
        <f>31</f>
        <v>31</v>
      </c>
      <c r="E1484" s="30" t="s">
        <v>129</v>
      </c>
      <c r="F1484" s="31">
        <v>36991</v>
      </c>
      <c r="G1484" s="62">
        <v>0.56388888888888888</v>
      </c>
      <c r="H1484" s="63">
        <v>23.885000000000002</v>
      </c>
      <c r="I1484" s="63">
        <v>36.78</v>
      </c>
      <c r="J1484" s="76">
        <v>0.51749999999999996</v>
      </c>
      <c r="K1484" s="76">
        <v>0.12730499999999992</v>
      </c>
      <c r="M1484" s="27">
        <v>9.2999999999999992E-3</v>
      </c>
      <c r="N1484" s="34">
        <v>0</v>
      </c>
      <c r="P1484" s="32"/>
      <c r="Q1484" s="34">
        <v>0</v>
      </c>
    </row>
    <row r="1485" spans="1:17" ht="14" customHeight="1">
      <c r="A1485" s="29">
        <v>1484</v>
      </c>
      <c r="B1485" s="26">
        <v>-82.074666666666673</v>
      </c>
      <c r="C1485" s="26">
        <v>25.570833333333333</v>
      </c>
      <c r="D1485" s="116">
        <f>30.5</f>
        <v>30.5</v>
      </c>
      <c r="E1485" s="30" t="s">
        <v>129</v>
      </c>
      <c r="F1485" s="31">
        <v>36991</v>
      </c>
      <c r="G1485" s="62">
        <v>0.61736111111111114</v>
      </c>
      <c r="H1485" s="63">
        <v>23.99</v>
      </c>
      <c r="I1485" s="63">
        <v>36.784999999999997</v>
      </c>
      <c r="J1485" s="76">
        <v>0.29899999999999999</v>
      </c>
      <c r="K1485" s="76">
        <v>7.9694999999999919E-2</v>
      </c>
      <c r="M1485" s="27">
        <v>5.7999999999999996E-3</v>
      </c>
      <c r="N1485" s="34">
        <v>0</v>
      </c>
      <c r="P1485" s="32"/>
      <c r="Q1485" s="34">
        <v>0</v>
      </c>
    </row>
    <row r="1486" spans="1:17" ht="14" customHeight="1">
      <c r="A1486" s="29">
        <v>1485</v>
      </c>
      <c r="B1486" s="26">
        <v>-82.21</v>
      </c>
      <c r="C1486" s="26">
        <v>25.400833333333335</v>
      </c>
      <c r="D1486" s="116">
        <f>30</f>
        <v>30</v>
      </c>
      <c r="E1486" s="30" t="s">
        <v>129</v>
      </c>
      <c r="F1486" s="31">
        <v>36991</v>
      </c>
      <c r="G1486" s="62">
        <v>0.68472222222222223</v>
      </c>
      <c r="H1486" s="63">
        <v>24.254999999999999</v>
      </c>
      <c r="I1486" s="63">
        <v>36.79</v>
      </c>
      <c r="J1486" s="76">
        <v>0.27600000000000002</v>
      </c>
      <c r="K1486" s="76">
        <v>0.10269499999999993</v>
      </c>
      <c r="M1486" s="27">
        <v>7.4000000000000003E-3</v>
      </c>
      <c r="N1486" s="34">
        <v>0</v>
      </c>
      <c r="P1486" s="32"/>
      <c r="Q1486" s="34">
        <v>0</v>
      </c>
    </row>
    <row r="1487" spans="1:17" ht="14" customHeight="1">
      <c r="A1487" s="29">
        <v>1486</v>
      </c>
      <c r="B1487" s="26">
        <v>-82.350333333333339</v>
      </c>
      <c r="C1487" s="26">
        <v>25.226333333333333</v>
      </c>
      <c r="D1487" s="116">
        <f>29.5</f>
        <v>29.5</v>
      </c>
      <c r="E1487" s="30" t="s">
        <v>129</v>
      </c>
      <c r="F1487" s="31">
        <v>36991</v>
      </c>
      <c r="G1487" s="62">
        <v>0.73958333333333337</v>
      </c>
      <c r="H1487" s="63">
        <v>24.015000000000001</v>
      </c>
      <c r="I1487" s="63">
        <v>36.74</v>
      </c>
      <c r="J1487" s="76">
        <v>0.23</v>
      </c>
      <c r="K1487" s="76">
        <v>9.7519999999999968E-2</v>
      </c>
      <c r="M1487" s="27">
        <v>6.3E-3</v>
      </c>
      <c r="N1487" s="34">
        <v>0</v>
      </c>
      <c r="P1487" s="32"/>
      <c r="Q1487" s="34">
        <v>0</v>
      </c>
    </row>
    <row r="1488" spans="1:17" ht="14" customHeight="1">
      <c r="A1488" s="29">
        <v>1487</v>
      </c>
      <c r="B1488" s="26">
        <v>-82.480166666666662</v>
      </c>
      <c r="C1488" s="26">
        <v>25.063500000000001</v>
      </c>
      <c r="D1488" s="116">
        <f>29</f>
        <v>29</v>
      </c>
      <c r="E1488" s="30" t="s">
        <v>129</v>
      </c>
      <c r="F1488" s="31">
        <v>36991</v>
      </c>
      <c r="G1488" s="62">
        <v>0.79166666666666663</v>
      </c>
      <c r="H1488" s="63">
        <v>24.605</v>
      </c>
      <c r="I1488" s="63">
        <v>36.51</v>
      </c>
      <c r="J1488" s="76">
        <v>0.11275</v>
      </c>
      <c r="K1488" s="76">
        <v>3.4650000000000007E-2</v>
      </c>
      <c r="M1488" s="27">
        <v>4.4000000000000003E-3</v>
      </c>
      <c r="N1488" s="34">
        <v>0</v>
      </c>
      <c r="P1488" s="32"/>
      <c r="Q1488" s="34">
        <v>0</v>
      </c>
    </row>
    <row r="1489" spans="1:17" ht="14" customHeight="1">
      <c r="A1489" s="29">
        <v>1488</v>
      </c>
      <c r="B1489" s="26">
        <v>-82.616833333333332</v>
      </c>
      <c r="C1489" s="26">
        <v>24.8995</v>
      </c>
      <c r="D1489" s="116">
        <f>28.5</f>
        <v>28.5</v>
      </c>
      <c r="E1489" s="30" t="s">
        <v>129</v>
      </c>
      <c r="F1489" s="31">
        <v>36991</v>
      </c>
      <c r="G1489" s="62">
        <v>0.84097222222222223</v>
      </c>
      <c r="H1489" s="63">
        <v>24.815000000000001</v>
      </c>
      <c r="I1489" s="63">
        <v>36.395000000000003</v>
      </c>
      <c r="J1489" s="76">
        <v>0.1265</v>
      </c>
      <c r="K1489" s="76">
        <v>3.8500000000000006E-2</v>
      </c>
      <c r="M1489" s="27">
        <v>4.8999999999999998E-3</v>
      </c>
      <c r="N1489" s="34">
        <v>0</v>
      </c>
      <c r="P1489" s="32"/>
      <c r="Q1489" s="34">
        <v>0</v>
      </c>
    </row>
    <row r="1490" spans="1:17" ht="14" customHeight="1">
      <c r="A1490" s="29">
        <v>1489</v>
      </c>
      <c r="B1490" s="26">
        <v>-82.749166666666667</v>
      </c>
      <c r="C1490" s="26">
        <v>24.727666666666668</v>
      </c>
      <c r="D1490" s="116">
        <f>28</f>
        <v>28</v>
      </c>
      <c r="E1490" s="30" t="s">
        <v>129</v>
      </c>
      <c r="F1490" s="31">
        <v>36991</v>
      </c>
      <c r="G1490" s="62">
        <v>0.89027777777777783</v>
      </c>
      <c r="H1490" s="63">
        <v>25.68</v>
      </c>
      <c r="I1490" s="63">
        <v>36.244999999999997</v>
      </c>
      <c r="J1490" s="76">
        <v>6.6000000000000003E-2</v>
      </c>
      <c r="K1490" s="76">
        <v>3.0800000000000008E-2</v>
      </c>
      <c r="M1490" s="27">
        <v>1.06E-2</v>
      </c>
      <c r="N1490" s="34">
        <v>0</v>
      </c>
      <c r="P1490" s="32"/>
      <c r="Q1490" s="34">
        <v>0</v>
      </c>
    </row>
    <row r="1491" spans="1:17" ht="14" customHeight="1">
      <c r="A1491" s="29">
        <v>1490</v>
      </c>
      <c r="B1491" s="26">
        <v>-82.768330000000006</v>
      </c>
      <c r="C1491" s="26">
        <v>24.589333333333332</v>
      </c>
      <c r="D1491" s="116">
        <v>27</v>
      </c>
      <c r="E1491" s="30" t="s">
        <v>129</v>
      </c>
      <c r="F1491" s="31">
        <v>36992</v>
      </c>
      <c r="G1491" s="62">
        <v>0.48680555555555555</v>
      </c>
      <c r="H1491" s="63">
        <v>25.015000000000001</v>
      </c>
      <c r="I1491" s="63">
        <v>36.295000000000002</v>
      </c>
      <c r="J1491" s="76">
        <v>0.10725000000000001</v>
      </c>
      <c r="K1491" s="76">
        <v>4.6750000000000028E-2</v>
      </c>
      <c r="M1491" s="27">
        <v>9.7000000000000003E-3</v>
      </c>
      <c r="N1491" s="34">
        <v>0</v>
      </c>
      <c r="P1491" s="32"/>
      <c r="Q1491" s="34">
        <v>0</v>
      </c>
    </row>
    <row r="1492" spans="1:17" ht="14" customHeight="1">
      <c r="A1492" s="29">
        <v>1491</v>
      </c>
      <c r="B1492" s="26">
        <v>-82.769000000000005</v>
      </c>
      <c r="C1492" s="26">
        <v>24.492999999999999</v>
      </c>
      <c r="D1492" s="116">
        <v>26</v>
      </c>
      <c r="E1492" s="30" t="s">
        <v>129</v>
      </c>
      <c r="F1492" s="31">
        <v>36992</v>
      </c>
      <c r="G1492" s="62">
        <v>0.51527777777777783</v>
      </c>
      <c r="H1492" s="63">
        <v>24.885000000000002</v>
      </c>
      <c r="I1492" s="63">
        <v>36.31</v>
      </c>
      <c r="J1492" s="76">
        <v>0.13750000000000001</v>
      </c>
      <c r="K1492" s="76">
        <v>4.7300000000000009E-2</v>
      </c>
      <c r="M1492" s="27">
        <v>8.0999999999999996E-3</v>
      </c>
      <c r="N1492" s="34">
        <v>0</v>
      </c>
      <c r="P1492" s="32"/>
      <c r="Q1492" s="34">
        <v>0</v>
      </c>
    </row>
    <row r="1493" spans="1:17" ht="14" customHeight="1">
      <c r="A1493" s="29">
        <v>1492</v>
      </c>
      <c r="B1493" s="26">
        <v>-82.76466666666667</v>
      </c>
      <c r="C1493" s="26">
        <v>24.393166666666666</v>
      </c>
      <c r="D1493" s="116">
        <f>25</f>
        <v>25</v>
      </c>
      <c r="E1493" s="30" t="s">
        <v>129</v>
      </c>
      <c r="F1493" s="31">
        <v>36992</v>
      </c>
      <c r="G1493" s="62">
        <v>0.54374999999999996</v>
      </c>
      <c r="H1493" s="63">
        <v>25.414999999999999</v>
      </c>
      <c r="I1493" s="63">
        <v>36.24</v>
      </c>
      <c r="J1493" s="76">
        <v>6.0499999999999998E-2</v>
      </c>
      <c r="K1493" s="76">
        <v>3.1900000000000005E-2</v>
      </c>
      <c r="M1493" s="27">
        <v>2.3999999999999998E-3</v>
      </c>
      <c r="N1493" s="34">
        <v>0</v>
      </c>
      <c r="P1493" s="32"/>
      <c r="Q1493" s="34">
        <v>0</v>
      </c>
    </row>
    <row r="1494" spans="1:17" ht="14" customHeight="1">
      <c r="A1494" s="29">
        <v>1493</v>
      </c>
      <c r="B1494" s="26">
        <v>-82.763499999999993</v>
      </c>
      <c r="C1494" s="26">
        <v>24.287333333333333</v>
      </c>
      <c r="D1494" s="116">
        <f>25.5</f>
        <v>25.5</v>
      </c>
      <c r="E1494" s="30" t="s">
        <v>129</v>
      </c>
      <c r="F1494" s="31">
        <v>36992</v>
      </c>
      <c r="G1494" s="62">
        <v>0.57916666666666672</v>
      </c>
      <c r="H1494" s="63">
        <v>26.032</v>
      </c>
      <c r="I1494" s="63">
        <v>36.244999999999997</v>
      </c>
      <c r="J1494" s="76">
        <v>4.9500000000000002E-2</v>
      </c>
      <c r="K1494" s="76">
        <v>2.3100000000000006E-2</v>
      </c>
      <c r="M1494" s="27">
        <v>0</v>
      </c>
      <c r="N1494" s="34">
        <v>0</v>
      </c>
      <c r="P1494" s="32"/>
      <c r="Q1494" s="34">
        <v>0</v>
      </c>
    </row>
    <row r="1495" spans="1:17" ht="14" customHeight="1">
      <c r="A1495" s="29">
        <v>1494</v>
      </c>
      <c r="B1495" s="26">
        <v>-81.825666666666663</v>
      </c>
      <c r="C1495" s="26">
        <v>24.397666666666666</v>
      </c>
      <c r="D1495" s="116">
        <f>22.5</f>
        <v>22.5</v>
      </c>
      <c r="E1495" s="30" t="s">
        <v>129</v>
      </c>
      <c r="F1495" s="31">
        <v>36992</v>
      </c>
      <c r="G1495" s="62">
        <v>0.76458333333333339</v>
      </c>
      <c r="H1495" s="63">
        <v>25.88</v>
      </c>
      <c r="I1495" s="63">
        <v>36.203000000000003</v>
      </c>
      <c r="J1495" s="76">
        <v>5.2250000000000005E-2</v>
      </c>
      <c r="K1495" s="76">
        <v>1.8150000000000006E-2</v>
      </c>
      <c r="M1495" s="27">
        <v>0</v>
      </c>
      <c r="N1495" s="34">
        <v>0</v>
      </c>
      <c r="P1495" s="32"/>
      <c r="Q1495" s="34">
        <v>0</v>
      </c>
    </row>
    <row r="1496" spans="1:17" ht="14" customHeight="1">
      <c r="A1496" s="29">
        <v>1495</v>
      </c>
      <c r="B1496" s="26">
        <v>-81.827333333333328</v>
      </c>
      <c r="C1496" s="26">
        <v>24.454833333333333</v>
      </c>
      <c r="D1496" s="116">
        <v>22</v>
      </c>
      <c r="E1496" s="30" t="s">
        <v>129</v>
      </c>
      <c r="F1496" s="31">
        <v>36992</v>
      </c>
      <c r="G1496" s="62">
        <v>0.78819444444444453</v>
      </c>
      <c r="H1496" s="63">
        <v>25.254999999999999</v>
      </c>
      <c r="I1496" s="63">
        <v>36.465000000000003</v>
      </c>
      <c r="J1496" s="76">
        <v>0.35650000000000004</v>
      </c>
      <c r="K1496" s="76">
        <v>0.12454499999999999</v>
      </c>
      <c r="M1496" s="27">
        <v>3.0999999999999999E-3</v>
      </c>
      <c r="N1496" s="34">
        <v>0.14799999999999999</v>
      </c>
      <c r="P1496" s="32"/>
      <c r="Q1496" s="34">
        <v>0.107</v>
      </c>
    </row>
    <row r="1497" spans="1:17" ht="14" customHeight="1">
      <c r="A1497" s="29">
        <v>1496</v>
      </c>
      <c r="B1497" s="26">
        <v>-81.826333333333338</v>
      </c>
      <c r="C1497" s="26">
        <v>24.486333333333334</v>
      </c>
      <c r="D1497" s="116">
        <v>23</v>
      </c>
      <c r="E1497" s="30" t="s">
        <v>129</v>
      </c>
      <c r="F1497" s="31">
        <v>36992</v>
      </c>
      <c r="G1497" s="62">
        <v>0.8027777777777777</v>
      </c>
      <c r="H1497" s="63">
        <v>25.375</v>
      </c>
      <c r="I1497" s="63">
        <v>36.74</v>
      </c>
      <c r="J1497" s="76">
        <v>0.35650000000000004</v>
      </c>
      <c r="K1497" s="76">
        <v>9.3839999999999965E-2</v>
      </c>
      <c r="M1497" s="27">
        <v>1.12E-2</v>
      </c>
      <c r="N1497" s="34">
        <v>0</v>
      </c>
      <c r="P1497" s="32"/>
      <c r="Q1497" s="34">
        <v>0</v>
      </c>
    </row>
    <row r="1498" spans="1:17" ht="14" customHeight="1">
      <c r="A1498" s="29">
        <v>1497</v>
      </c>
      <c r="B1498" s="26">
        <v>-81.828166666666661</v>
      </c>
      <c r="C1498" s="26">
        <v>24.536166666666666</v>
      </c>
      <c r="D1498" s="116">
        <v>24</v>
      </c>
      <c r="E1498" s="30" t="s">
        <v>129</v>
      </c>
      <c r="F1498" s="31">
        <v>36992</v>
      </c>
      <c r="G1498" s="62">
        <v>0.82361111111111107</v>
      </c>
      <c r="H1498" s="63">
        <v>25.8</v>
      </c>
      <c r="I1498" s="63">
        <v>37.39</v>
      </c>
      <c r="J1498" s="76">
        <v>0.20900000000000002</v>
      </c>
      <c r="K1498" s="76">
        <v>0.1321</v>
      </c>
      <c r="M1498" s="27">
        <v>3.61E-2</v>
      </c>
      <c r="N1498" s="34">
        <v>0.121</v>
      </c>
      <c r="P1498" s="32"/>
      <c r="Q1498" s="34">
        <v>0</v>
      </c>
    </row>
    <row r="1499" spans="1:17" ht="14" customHeight="1">
      <c r="A1499" s="29">
        <v>1498</v>
      </c>
      <c r="B1499" s="26">
        <v>-81.421166666666664</v>
      </c>
      <c r="C1499" s="26">
        <v>24.610666666666667</v>
      </c>
      <c r="D1499" s="116">
        <v>19</v>
      </c>
      <c r="E1499" s="30" t="s">
        <v>129</v>
      </c>
      <c r="F1499" s="31">
        <v>36993</v>
      </c>
      <c r="G1499" s="62">
        <v>0.55000000000000004</v>
      </c>
      <c r="H1499" s="63">
        <v>26.09</v>
      </c>
      <c r="I1499" s="63">
        <v>37.695</v>
      </c>
      <c r="J1499" s="76">
        <v>0.23</v>
      </c>
      <c r="K1499" s="76">
        <v>0.22033999999999995</v>
      </c>
      <c r="M1499" s="27">
        <v>5.4999999999999997E-3</v>
      </c>
      <c r="N1499" s="34">
        <v>0.18099999999999999</v>
      </c>
      <c r="P1499" s="32"/>
      <c r="Q1499" s="34">
        <v>0.22500000000000001</v>
      </c>
    </row>
    <row r="1500" spans="1:17" ht="14" customHeight="1">
      <c r="A1500" s="29">
        <v>1499</v>
      </c>
      <c r="B1500" s="26">
        <v>-81.418666666666667</v>
      </c>
      <c r="C1500" s="26">
        <v>24.575333333333333</v>
      </c>
      <c r="D1500" s="116">
        <v>20</v>
      </c>
      <c r="E1500" s="30" t="s">
        <v>129</v>
      </c>
      <c r="F1500" s="31">
        <v>36993</v>
      </c>
      <c r="G1500" s="62">
        <v>0.56805555555555554</v>
      </c>
      <c r="H1500" s="63">
        <v>25.635000000000002</v>
      </c>
      <c r="I1500" s="63">
        <v>36.935000000000002</v>
      </c>
      <c r="J1500" s="76">
        <v>0.32200000000000001</v>
      </c>
      <c r="K1500" s="76">
        <v>0.13857499999999995</v>
      </c>
      <c r="M1500" s="27">
        <v>5.8999999999999999E-3</v>
      </c>
      <c r="N1500" s="34">
        <v>0.13200000000000001</v>
      </c>
      <c r="P1500" s="32"/>
      <c r="Q1500" s="34">
        <v>0.45900000000000002</v>
      </c>
    </row>
    <row r="1501" spans="1:17" ht="14" customHeight="1">
      <c r="A1501" s="29">
        <v>1500</v>
      </c>
      <c r="B1501" s="26">
        <v>-81.413833333333329</v>
      </c>
      <c r="C1501" s="26">
        <v>24.538833333333333</v>
      </c>
      <c r="D1501" s="116">
        <v>21</v>
      </c>
      <c r="E1501" s="30" t="s">
        <v>129</v>
      </c>
      <c r="F1501" s="31">
        <v>36993</v>
      </c>
      <c r="G1501" s="62">
        <v>0.59236111111111112</v>
      </c>
      <c r="H1501" s="63">
        <v>25.33</v>
      </c>
      <c r="I1501" s="63">
        <v>36.484999999999999</v>
      </c>
      <c r="J1501" s="76">
        <v>0.14850000000000002</v>
      </c>
      <c r="K1501" s="76">
        <v>5.8300000000000005E-2</v>
      </c>
      <c r="M1501" s="27">
        <v>0</v>
      </c>
      <c r="N1501" s="34">
        <v>0.13400000000000001</v>
      </c>
      <c r="P1501" s="32"/>
      <c r="Q1501" s="34">
        <v>0</v>
      </c>
    </row>
    <row r="1502" spans="1:17" ht="14" customHeight="1">
      <c r="A1502" s="29">
        <v>1501</v>
      </c>
      <c r="B1502" s="26">
        <v>-81.184333333333328</v>
      </c>
      <c r="C1502" s="26">
        <v>24.598333333333333</v>
      </c>
      <c r="D1502" s="116">
        <v>18</v>
      </c>
      <c r="E1502" s="30" t="s">
        <v>129</v>
      </c>
      <c r="F1502" s="31">
        <v>36993</v>
      </c>
      <c r="G1502" s="62">
        <v>0.66388888888888886</v>
      </c>
      <c r="H1502" s="63">
        <v>25.445</v>
      </c>
      <c r="I1502" s="63">
        <v>36.43</v>
      </c>
      <c r="J1502" s="76">
        <v>0.11275</v>
      </c>
      <c r="K1502" s="76">
        <v>4.7850000000000018E-2</v>
      </c>
      <c r="M1502" s="27">
        <v>1.1000000000000001E-3</v>
      </c>
      <c r="N1502" s="34">
        <v>0.11899999999999999</v>
      </c>
      <c r="P1502" s="32"/>
      <c r="Q1502" s="34">
        <v>0</v>
      </c>
    </row>
    <row r="1503" spans="1:17" ht="14" customHeight="1">
      <c r="A1503" s="29">
        <v>1502</v>
      </c>
      <c r="B1503" s="26">
        <v>-81.193666666666672</v>
      </c>
      <c r="C1503" s="26">
        <v>24.634833333333333</v>
      </c>
      <c r="D1503" s="116">
        <v>17</v>
      </c>
      <c r="E1503" s="30" t="s">
        <v>129</v>
      </c>
      <c r="F1503" s="31">
        <v>36993</v>
      </c>
      <c r="G1503" s="62">
        <v>0.68472222222222223</v>
      </c>
      <c r="H1503" s="63">
        <v>25.585000000000001</v>
      </c>
      <c r="I1503" s="63">
        <v>36.56</v>
      </c>
      <c r="J1503" s="76">
        <v>0.27600000000000002</v>
      </c>
      <c r="K1503" s="76">
        <v>0.13339999999999996</v>
      </c>
      <c r="M1503" s="27">
        <v>3.7000000000000002E-3</v>
      </c>
      <c r="N1503" s="34">
        <v>0.16300000000000001</v>
      </c>
      <c r="P1503" s="32"/>
      <c r="Q1503" s="34">
        <v>0</v>
      </c>
    </row>
    <row r="1504" spans="1:17" ht="14" customHeight="1">
      <c r="A1504" s="29">
        <v>1503</v>
      </c>
      <c r="B1504" s="26">
        <v>-81.20516666666667</v>
      </c>
      <c r="C1504" s="26">
        <v>24.675999999999998</v>
      </c>
      <c r="D1504" s="116">
        <v>16</v>
      </c>
      <c r="E1504" s="30" t="s">
        <v>129</v>
      </c>
      <c r="F1504" s="31">
        <v>36993</v>
      </c>
      <c r="G1504" s="62">
        <v>0.70694444444444438</v>
      </c>
      <c r="H1504" s="63">
        <v>26.175000000000001</v>
      </c>
      <c r="I1504" s="63">
        <v>37.25</v>
      </c>
      <c r="J1504" s="76">
        <v>0.27600000000000002</v>
      </c>
      <c r="K1504" s="76">
        <v>0.14363499999999996</v>
      </c>
      <c r="M1504" s="27">
        <v>6.7999999999999996E-3</v>
      </c>
      <c r="N1504" s="34">
        <v>0.161</v>
      </c>
      <c r="P1504" s="32"/>
      <c r="Q1504" s="34">
        <v>1.397</v>
      </c>
    </row>
    <row r="1505" spans="1:17" ht="14" customHeight="1">
      <c r="A1505" s="29">
        <v>1504</v>
      </c>
      <c r="B1505" s="26">
        <v>-81.030333333333331</v>
      </c>
      <c r="C1505" s="26">
        <v>24.701499999999999</v>
      </c>
      <c r="D1505" s="116">
        <v>13</v>
      </c>
      <c r="E1505" s="30" t="s">
        <v>129</v>
      </c>
      <c r="F1505" s="31">
        <v>36993</v>
      </c>
      <c r="G1505" s="62">
        <v>0.75763888888888886</v>
      </c>
      <c r="H1505" s="63">
        <v>26.52</v>
      </c>
      <c r="I1505" s="63">
        <v>37.22</v>
      </c>
      <c r="J1505" s="76">
        <v>0.16225000000000001</v>
      </c>
      <c r="K1505" s="76">
        <v>5.3350000000000015E-2</v>
      </c>
      <c r="M1505" s="27">
        <v>1.9E-3</v>
      </c>
      <c r="N1505" s="34">
        <v>0.122</v>
      </c>
      <c r="P1505" s="32"/>
      <c r="Q1505" s="34">
        <v>0.51800000000000002</v>
      </c>
    </row>
    <row r="1506" spans="1:17" ht="14" customHeight="1">
      <c r="A1506" s="29">
        <v>1505</v>
      </c>
      <c r="B1506" s="26">
        <v>-81.023166666666668</v>
      </c>
      <c r="C1506" s="26">
        <v>24.675166666666666</v>
      </c>
      <c r="D1506" s="116">
        <v>14</v>
      </c>
      <c r="E1506" s="30" t="s">
        <v>129</v>
      </c>
      <c r="F1506" s="31">
        <v>36993</v>
      </c>
      <c r="G1506" s="62">
        <v>0.76944444444444438</v>
      </c>
      <c r="H1506" s="63">
        <v>25.99</v>
      </c>
      <c r="I1506" s="63">
        <v>36.79</v>
      </c>
      <c r="J1506" s="76">
        <v>0.121</v>
      </c>
      <c r="K1506" s="76">
        <v>0.121</v>
      </c>
      <c r="M1506" s="27">
        <v>0</v>
      </c>
      <c r="N1506" s="34">
        <v>8.4000000000000005E-2</v>
      </c>
      <c r="P1506" s="32"/>
      <c r="Q1506" s="34">
        <v>0.40100000000000002</v>
      </c>
    </row>
    <row r="1507" spans="1:17" ht="14" customHeight="1">
      <c r="A1507" s="29">
        <v>1506</v>
      </c>
      <c r="B1507" s="26">
        <v>-81.016833333333338</v>
      </c>
      <c r="C1507" s="26">
        <v>24.643666666666668</v>
      </c>
      <c r="D1507" s="116">
        <v>15</v>
      </c>
      <c r="E1507" s="30" t="s">
        <v>129</v>
      </c>
      <c r="F1507" s="31">
        <v>36993</v>
      </c>
      <c r="G1507" s="62">
        <v>0.78819444444444453</v>
      </c>
      <c r="H1507" s="63">
        <v>25.594999999999999</v>
      </c>
      <c r="I1507" s="63">
        <v>36.424999999999997</v>
      </c>
      <c r="J1507" s="76">
        <v>0.29899999999999999</v>
      </c>
      <c r="K1507" s="76">
        <v>0.12063499999999995</v>
      </c>
      <c r="M1507" s="27">
        <v>6.9999999999999999E-4</v>
      </c>
      <c r="N1507" s="34">
        <v>0.11</v>
      </c>
      <c r="P1507" s="32"/>
      <c r="Q1507" s="34">
        <v>0</v>
      </c>
    </row>
    <row r="1508" spans="1:17" ht="14" customHeight="1">
      <c r="A1508" s="29">
        <v>1507</v>
      </c>
      <c r="B1508" s="26">
        <v>-80.990333333333339</v>
      </c>
      <c r="C1508" s="26">
        <v>24.592500000000001</v>
      </c>
      <c r="D1508" s="116">
        <v>15.5</v>
      </c>
      <c r="E1508" s="30" t="s">
        <v>129</v>
      </c>
      <c r="F1508" s="31">
        <v>36993</v>
      </c>
      <c r="G1508" s="62">
        <v>0.81458333333333333</v>
      </c>
      <c r="H1508" s="63">
        <v>25.83</v>
      </c>
      <c r="I1508" s="63">
        <v>36.299999999999997</v>
      </c>
      <c r="J1508" s="76">
        <v>0.50600000000000001</v>
      </c>
      <c r="K1508" s="76">
        <v>0.27185999999999982</v>
      </c>
      <c r="M1508" s="27">
        <v>0</v>
      </c>
      <c r="N1508" s="34">
        <v>0.09</v>
      </c>
      <c r="P1508" s="32"/>
      <c r="Q1508" s="34">
        <v>0</v>
      </c>
    </row>
    <row r="1509" spans="1:17" ht="14" customHeight="1">
      <c r="A1509" s="29">
        <v>1508</v>
      </c>
      <c r="B1509" s="26">
        <v>-80.834000000000003</v>
      </c>
      <c r="C1509" s="26">
        <v>24.715666666666667</v>
      </c>
      <c r="D1509" s="116">
        <v>12</v>
      </c>
      <c r="E1509" s="30" t="s">
        <v>129</v>
      </c>
      <c r="F1509" s="31">
        <v>36993</v>
      </c>
      <c r="G1509" s="62">
        <v>0.86736111111111114</v>
      </c>
      <c r="H1509" s="63">
        <v>25.725000000000001</v>
      </c>
      <c r="I1509" s="63">
        <v>36.380000000000003</v>
      </c>
      <c r="J1509" s="76">
        <v>7.6999999999999999E-2</v>
      </c>
      <c r="K1509" s="76">
        <v>5.9400000000000022E-2</v>
      </c>
      <c r="M1509" s="27">
        <v>1.26E-2</v>
      </c>
      <c r="N1509" s="34">
        <v>9.7000000000000003E-2</v>
      </c>
      <c r="P1509" s="32"/>
      <c r="Q1509" s="34">
        <v>0</v>
      </c>
    </row>
    <row r="1510" spans="1:17" ht="14" customHeight="1">
      <c r="A1510" s="29">
        <v>1509</v>
      </c>
      <c r="B1510" s="26">
        <v>-80.847499999999997</v>
      </c>
      <c r="C1510" s="26">
        <v>24.753</v>
      </c>
      <c r="D1510" s="116">
        <v>11</v>
      </c>
      <c r="E1510" s="30" t="s">
        <v>129</v>
      </c>
      <c r="F1510" s="31">
        <v>36993</v>
      </c>
      <c r="G1510" s="62">
        <v>0.88402777777777775</v>
      </c>
      <c r="H1510" s="63">
        <v>26.135000000000002</v>
      </c>
      <c r="I1510" s="63">
        <v>36.674999999999997</v>
      </c>
      <c r="J1510" s="76">
        <v>0.33350000000000002</v>
      </c>
      <c r="K1510" s="76">
        <v>0.13730999999999999</v>
      </c>
      <c r="M1510" s="27">
        <v>1.15E-2</v>
      </c>
      <c r="N1510" s="34">
        <v>9.9000000000000005E-2</v>
      </c>
      <c r="P1510" s="32"/>
      <c r="Q1510" s="34">
        <v>0</v>
      </c>
    </row>
    <row r="1511" spans="1:17" ht="14" customHeight="1">
      <c r="A1511" s="29">
        <v>1510</v>
      </c>
      <c r="B1511" s="26">
        <v>-80.860166666666672</v>
      </c>
      <c r="C1511" s="26">
        <v>24.787833333333332</v>
      </c>
      <c r="D1511" s="116">
        <v>10</v>
      </c>
      <c r="E1511" s="30" t="s">
        <v>129</v>
      </c>
      <c r="F1511" s="31">
        <v>36993</v>
      </c>
      <c r="G1511" s="62">
        <v>0.89930555555555547</v>
      </c>
      <c r="H1511" s="63">
        <v>27.09</v>
      </c>
      <c r="I1511" s="63">
        <v>37.200000000000003</v>
      </c>
      <c r="J1511" s="76">
        <v>2.2400000000000002</v>
      </c>
      <c r="K1511" s="76">
        <v>0.94989999999999997</v>
      </c>
      <c r="M1511" s="27">
        <v>1.1900000000000001E-2</v>
      </c>
      <c r="N1511" s="34">
        <v>0.1</v>
      </c>
      <c r="P1511" s="32"/>
      <c r="Q1511" s="34">
        <v>1.1040000000000001</v>
      </c>
    </row>
    <row r="1512" spans="1:17" ht="14" customHeight="1">
      <c r="A1512" s="29">
        <v>1511</v>
      </c>
      <c r="B1512" s="26">
        <v>-80.755166666666668</v>
      </c>
      <c r="C1512" s="26">
        <v>24.819333333333333</v>
      </c>
      <c r="D1512" s="116">
        <v>7</v>
      </c>
      <c r="E1512" s="30" t="s">
        <v>129</v>
      </c>
      <c r="F1512" s="31">
        <v>36993</v>
      </c>
      <c r="G1512" s="62">
        <v>0.93611111111111101</v>
      </c>
      <c r="H1512" s="63">
        <v>27.110500000000002</v>
      </c>
      <c r="I1512" s="63">
        <v>36.979500000000002</v>
      </c>
      <c r="J1512" s="76">
        <v>0.16500000000000001</v>
      </c>
      <c r="K1512" s="76">
        <v>7.7000000000000013E-2</v>
      </c>
      <c r="M1512" s="27">
        <v>1.84E-2</v>
      </c>
      <c r="N1512" s="34">
        <v>0</v>
      </c>
      <c r="P1512" s="32"/>
      <c r="Q1512" s="34">
        <v>1.722</v>
      </c>
    </row>
    <row r="1513" spans="1:17" ht="14" customHeight="1">
      <c r="A1513" s="29">
        <v>1512</v>
      </c>
      <c r="B1513" s="26">
        <v>-80.742500000000007</v>
      </c>
      <c r="C1513" s="26">
        <v>24.792666666666666</v>
      </c>
      <c r="D1513" s="116">
        <v>8</v>
      </c>
      <c r="E1513" s="30" t="s">
        <v>129</v>
      </c>
      <c r="F1513" s="31">
        <v>36993</v>
      </c>
      <c r="G1513" s="62">
        <v>0.94930555555555562</v>
      </c>
      <c r="H1513" s="63">
        <v>25.99</v>
      </c>
      <c r="I1513" s="63">
        <v>36.590000000000003</v>
      </c>
      <c r="J1513" s="76">
        <v>0.26450000000000001</v>
      </c>
      <c r="K1513" s="76">
        <v>0.14489999999999997</v>
      </c>
      <c r="M1513" s="27">
        <v>1.6299999999999999E-2</v>
      </c>
      <c r="N1513" s="34">
        <v>0</v>
      </c>
      <c r="P1513" s="27"/>
      <c r="Q1513" s="34">
        <v>1.472</v>
      </c>
    </row>
    <row r="1514" spans="1:17" ht="14" customHeight="1">
      <c r="A1514" s="29">
        <v>1513</v>
      </c>
      <c r="B1514" s="26">
        <v>-80.724666666666664</v>
      </c>
      <c r="C1514" s="26">
        <v>24.767333333333333</v>
      </c>
      <c r="D1514" s="116">
        <v>9</v>
      </c>
      <c r="E1514" s="30" t="s">
        <v>129</v>
      </c>
      <c r="F1514" s="31">
        <v>36993</v>
      </c>
      <c r="G1514" s="62">
        <v>0.96458333333333324</v>
      </c>
      <c r="H1514" s="63">
        <v>25.79</v>
      </c>
      <c r="I1514" s="63">
        <v>36.365000000000002</v>
      </c>
      <c r="J1514" s="76">
        <v>0.10175000000000001</v>
      </c>
      <c r="K1514" s="76">
        <v>3.025000000000002E-2</v>
      </c>
      <c r="M1514" s="27">
        <v>6.0000000000000001E-3</v>
      </c>
      <c r="N1514" s="34">
        <v>0</v>
      </c>
      <c r="P1514" s="32"/>
      <c r="Q1514" s="34">
        <v>1.097</v>
      </c>
    </row>
    <row r="1515" spans="1:17" ht="14" customHeight="1">
      <c r="A1515" s="29">
        <v>1514</v>
      </c>
      <c r="B1515" s="26">
        <v>-80.68816666666666</v>
      </c>
      <c r="C1515" s="26">
        <v>24.717333333333332</v>
      </c>
      <c r="D1515" s="116">
        <f>9.5</f>
        <v>9.5</v>
      </c>
      <c r="E1515" s="30" t="s">
        <v>129</v>
      </c>
      <c r="F1515" s="31">
        <v>36993</v>
      </c>
      <c r="G1515" s="62">
        <v>0.98472222222222217</v>
      </c>
      <c r="H1515" s="63">
        <v>25.905000000000001</v>
      </c>
      <c r="I1515" s="63">
        <v>36.274999999999999</v>
      </c>
      <c r="J1515" s="76">
        <v>4.3999999999999997E-2</v>
      </c>
      <c r="K1515" s="76">
        <v>2.6400000000000003E-2</v>
      </c>
      <c r="M1515" s="27">
        <v>0</v>
      </c>
      <c r="N1515" s="34">
        <v>0</v>
      </c>
      <c r="P1515" s="32"/>
      <c r="Q1515" s="34">
        <v>1.181</v>
      </c>
    </row>
    <row r="1516" spans="1:17" ht="14" customHeight="1">
      <c r="A1516" s="29">
        <v>1515</v>
      </c>
      <c r="B1516" s="26">
        <v>-80.476333333333329</v>
      </c>
      <c r="C1516" s="26">
        <v>25.010166666666667</v>
      </c>
      <c r="D1516" s="116" t="s">
        <v>11</v>
      </c>
      <c r="E1516" s="30" t="s">
        <v>129</v>
      </c>
      <c r="F1516" s="31">
        <v>36994</v>
      </c>
      <c r="G1516" s="62">
        <v>0.45833333333333331</v>
      </c>
      <c r="H1516" s="63">
        <v>26.79</v>
      </c>
      <c r="I1516" s="63">
        <v>37.53</v>
      </c>
      <c r="J1516" s="76">
        <v>0.12100000000000001</v>
      </c>
      <c r="K1516" s="76">
        <v>9.020000000000003E-2</v>
      </c>
      <c r="M1516" s="27">
        <v>1.6500000000000001E-2</v>
      </c>
      <c r="N1516" s="34">
        <v>0</v>
      </c>
      <c r="P1516" s="32"/>
      <c r="Q1516" s="34">
        <v>1.472</v>
      </c>
    </row>
    <row r="1517" spans="1:17" ht="14" customHeight="1">
      <c r="A1517" s="29">
        <v>1516</v>
      </c>
      <c r="B1517" s="26">
        <v>-80.463333333333338</v>
      </c>
      <c r="C1517" s="26">
        <v>24.997166666666665</v>
      </c>
      <c r="D1517" s="116" t="s">
        <v>12</v>
      </c>
      <c r="E1517" s="30" t="s">
        <v>129</v>
      </c>
      <c r="F1517" s="31">
        <v>36994</v>
      </c>
      <c r="G1517" s="62">
        <v>0.46875</v>
      </c>
      <c r="H1517" s="63">
        <v>26.475000000000001</v>
      </c>
      <c r="I1517" s="63">
        <v>36.94</v>
      </c>
      <c r="J1517" s="76">
        <v>0.21850000000000003</v>
      </c>
      <c r="K1517" s="76">
        <v>0.16019499999999992</v>
      </c>
      <c r="M1517" s="27">
        <v>1.78E-2</v>
      </c>
      <c r="N1517" s="34">
        <v>0</v>
      </c>
      <c r="P1517" s="32"/>
      <c r="Q1517" s="34">
        <v>1.556</v>
      </c>
    </row>
    <row r="1518" spans="1:17" ht="14" customHeight="1">
      <c r="A1518" s="29">
        <v>1517</v>
      </c>
      <c r="B1518" s="26">
        <v>-80.444833333333335</v>
      </c>
      <c r="C1518" s="26">
        <v>24.981833333333334</v>
      </c>
      <c r="D1518" s="116" t="s">
        <v>13</v>
      </c>
      <c r="E1518" s="30" t="s">
        <v>129</v>
      </c>
      <c r="F1518" s="31">
        <v>36994</v>
      </c>
      <c r="G1518" s="62">
        <v>0.47916666666666669</v>
      </c>
      <c r="H1518" s="63">
        <v>25.44</v>
      </c>
      <c r="I1518" s="63">
        <v>36.520000000000003</v>
      </c>
      <c r="J1518" s="76">
        <v>0.24149999999999999</v>
      </c>
      <c r="K1518" s="76">
        <v>0.20883999999999997</v>
      </c>
      <c r="M1518" s="27">
        <v>1.8800000000000001E-2</v>
      </c>
      <c r="N1518" s="34">
        <v>0</v>
      </c>
      <c r="P1518" s="32"/>
      <c r="Q1518" s="34">
        <v>1.639</v>
      </c>
    </row>
    <row r="1519" spans="1:17" ht="14" customHeight="1">
      <c r="A1519" s="29">
        <v>1518</v>
      </c>
      <c r="B1519" s="26">
        <v>-80.427666666666667</v>
      </c>
      <c r="C1519" s="26">
        <v>24.966833333333334</v>
      </c>
      <c r="D1519" s="116" t="s">
        <v>14</v>
      </c>
      <c r="E1519" s="30" t="s">
        <v>129</v>
      </c>
      <c r="F1519" s="31">
        <v>36994</v>
      </c>
      <c r="G1519" s="62">
        <v>0.49027777777777781</v>
      </c>
      <c r="H1519" s="63">
        <v>25.87</v>
      </c>
      <c r="I1519" s="63">
        <v>36.325000000000003</v>
      </c>
      <c r="J1519" s="76">
        <v>7.1500000000000008E-2</v>
      </c>
      <c r="K1519" s="76">
        <v>5.170000000000001E-2</v>
      </c>
      <c r="M1519" s="27">
        <v>0</v>
      </c>
      <c r="N1519" s="34">
        <v>0</v>
      </c>
      <c r="P1519" s="32"/>
      <c r="Q1519" s="34">
        <v>1.472</v>
      </c>
    </row>
    <row r="1520" spans="1:17" ht="14" customHeight="1">
      <c r="A1520" s="29">
        <v>1519</v>
      </c>
      <c r="B1520" s="26">
        <v>-80.286833333333334</v>
      </c>
      <c r="C1520" s="26">
        <v>25.052333333333333</v>
      </c>
      <c r="D1520" s="116">
        <f>6.5</f>
        <v>6.5</v>
      </c>
      <c r="E1520" s="30" t="s">
        <v>129</v>
      </c>
      <c r="F1520" s="31">
        <v>36994</v>
      </c>
      <c r="G1520" s="62">
        <v>0.52916666666666667</v>
      </c>
      <c r="H1520" s="63">
        <v>25.835000000000001</v>
      </c>
      <c r="I1520" s="63">
        <v>36.284999999999997</v>
      </c>
      <c r="J1520" s="76">
        <v>6.0500000000000005E-2</v>
      </c>
      <c r="K1520" s="76">
        <v>2.3099999999999996E-2</v>
      </c>
      <c r="M1520" s="27">
        <v>0</v>
      </c>
      <c r="N1520" s="34">
        <v>0</v>
      </c>
      <c r="P1520" s="32"/>
      <c r="Q1520" s="34">
        <v>1.347</v>
      </c>
    </row>
    <row r="1521" spans="1:24" ht="14" customHeight="1">
      <c r="A1521" s="29">
        <v>1520</v>
      </c>
      <c r="B1521" s="26">
        <v>-80.314666666666668</v>
      </c>
      <c r="C1521" s="26">
        <v>25.069333333333333</v>
      </c>
      <c r="D1521" s="116">
        <v>6</v>
      </c>
      <c r="E1521" s="30" t="s">
        <v>129</v>
      </c>
      <c r="F1521" s="31">
        <v>36994</v>
      </c>
      <c r="G1521" s="62">
        <v>0.55069444444444449</v>
      </c>
      <c r="H1521" s="63">
        <v>25.84</v>
      </c>
      <c r="I1521" s="63">
        <v>36.47</v>
      </c>
      <c r="J1521" s="76">
        <v>0.15675</v>
      </c>
      <c r="K1521" s="76">
        <v>7.6450000000000032E-2</v>
      </c>
      <c r="M1521" s="27">
        <v>1.09E-2</v>
      </c>
      <c r="N1521" s="34">
        <v>0</v>
      </c>
      <c r="P1521" s="32"/>
      <c r="Q1521" s="34">
        <v>1.264</v>
      </c>
      <c r="X1521" s="29"/>
    </row>
    <row r="1522" spans="1:24" ht="14" customHeight="1">
      <c r="A1522" s="29">
        <v>1521</v>
      </c>
      <c r="B1522" s="26">
        <v>-80.333500000000001</v>
      </c>
      <c r="C1522" s="26">
        <v>25.079666666666668</v>
      </c>
      <c r="D1522" s="116">
        <f>5.5</f>
        <v>5.5</v>
      </c>
      <c r="E1522" s="30" t="s">
        <v>129</v>
      </c>
      <c r="F1522" s="31">
        <v>36994</v>
      </c>
      <c r="G1522" s="62">
        <v>0.56041666666666667</v>
      </c>
      <c r="H1522" s="63">
        <v>25.78</v>
      </c>
      <c r="I1522" s="63">
        <v>36.505000000000003</v>
      </c>
      <c r="J1522" s="76">
        <v>0.16775000000000001</v>
      </c>
      <c r="K1522" s="76">
        <v>8.0850000000000019E-2</v>
      </c>
      <c r="M1522" s="27">
        <v>9.7999999999999997E-3</v>
      </c>
      <c r="N1522" s="34">
        <v>0</v>
      </c>
      <c r="P1522" s="32"/>
      <c r="Q1522" s="34">
        <v>1.181</v>
      </c>
      <c r="X1522" s="29"/>
    </row>
    <row r="1523" spans="1:24" ht="14" customHeight="1">
      <c r="A1523" s="29">
        <v>1522</v>
      </c>
      <c r="B1523" s="26">
        <v>-80.354500000000002</v>
      </c>
      <c r="C1523" s="26">
        <v>25.093666666666667</v>
      </c>
      <c r="D1523" s="116">
        <v>5</v>
      </c>
      <c r="E1523" s="30" t="s">
        <v>129</v>
      </c>
      <c r="F1523" s="31">
        <v>36994</v>
      </c>
      <c r="G1523" s="62">
        <v>0.57361111111111118</v>
      </c>
      <c r="H1523" s="63">
        <v>26.225000000000001</v>
      </c>
      <c r="I1523" s="63">
        <v>36.585000000000001</v>
      </c>
      <c r="J1523" s="76">
        <v>0.13750000000000001</v>
      </c>
      <c r="K1523" s="76">
        <v>4.2900000000000021E-2</v>
      </c>
      <c r="M1523" s="27">
        <v>9.2999999999999992E-3</v>
      </c>
      <c r="N1523" s="34">
        <v>0</v>
      </c>
      <c r="P1523" s="32"/>
      <c r="Q1523" s="34">
        <v>1.222</v>
      </c>
      <c r="X1523" s="29"/>
    </row>
    <row r="1524" spans="1:24" ht="14" customHeight="1">
      <c r="A1524" s="29">
        <v>1523</v>
      </c>
      <c r="B1524" s="26">
        <v>-80.379833333333337</v>
      </c>
      <c r="C1524" s="26">
        <v>25.108333333333334</v>
      </c>
      <c r="D1524" s="116">
        <v>4</v>
      </c>
      <c r="E1524" s="30" t="s">
        <v>129</v>
      </c>
      <c r="F1524" s="31">
        <v>36994</v>
      </c>
      <c r="G1524" s="62">
        <v>0.58472222222222225</v>
      </c>
      <c r="H1524" s="63">
        <v>26.704999999999998</v>
      </c>
      <c r="I1524" s="63">
        <v>37.094999999999999</v>
      </c>
      <c r="J1524" s="76">
        <v>0.13200000000000001</v>
      </c>
      <c r="K1524" s="76">
        <v>3.7400000000000024E-2</v>
      </c>
      <c r="M1524" s="27">
        <v>1.2500000000000001E-2</v>
      </c>
      <c r="N1524" s="34">
        <v>0</v>
      </c>
      <c r="P1524" s="32"/>
      <c r="Q1524" s="34">
        <v>1.597</v>
      </c>
      <c r="X1524" s="29"/>
    </row>
    <row r="1525" spans="1:24" ht="14" customHeight="1">
      <c r="A1525" s="29">
        <v>1524</v>
      </c>
      <c r="B1525" s="26">
        <v>-80.334833333333336</v>
      </c>
      <c r="C1525" s="26">
        <v>25.1785</v>
      </c>
      <c r="D1525" s="116" t="s">
        <v>7</v>
      </c>
      <c r="E1525" s="30" t="s">
        <v>129</v>
      </c>
      <c r="F1525" s="31">
        <v>36994</v>
      </c>
      <c r="G1525" s="62">
        <v>0.61111111111111105</v>
      </c>
      <c r="H1525" s="63">
        <v>26.895</v>
      </c>
      <c r="I1525" s="63">
        <v>37.145000000000003</v>
      </c>
      <c r="J1525" s="76">
        <v>0.14300000000000002</v>
      </c>
      <c r="K1525" s="76">
        <v>6.3800000000000009E-2</v>
      </c>
      <c r="M1525" s="27">
        <v>0.01</v>
      </c>
      <c r="N1525" s="34">
        <v>0.17</v>
      </c>
      <c r="P1525" s="32"/>
      <c r="Q1525" s="34">
        <v>1.514</v>
      </c>
      <c r="X1525" s="29"/>
    </row>
    <row r="1526" spans="1:24" ht="14" customHeight="1">
      <c r="A1526" s="29">
        <v>1525</v>
      </c>
      <c r="B1526" s="26">
        <v>-80.305166666666665</v>
      </c>
      <c r="C1526" s="26">
        <v>25.161999999999999</v>
      </c>
      <c r="D1526" s="116" t="s">
        <v>8</v>
      </c>
      <c r="E1526" s="30" t="s">
        <v>129</v>
      </c>
      <c r="F1526" s="31">
        <v>36994</v>
      </c>
      <c r="G1526" s="62">
        <v>0.62291666666666667</v>
      </c>
      <c r="H1526" s="63">
        <v>26.725000000000001</v>
      </c>
      <c r="I1526" s="63">
        <v>36.645000000000003</v>
      </c>
      <c r="J1526" s="76">
        <v>0.16225000000000001</v>
      </c>
      <c r="K1526" s="76">
        <v>5.3350000000000022E-2</v>
      </c>
      <c r="M1526" s="27">
        <v>1.5800000000000002E-2</v>
      </c>
      <c r="N1526" s="34">
        <v>0</v>
      </c>
      <c r="P1526" s="32"/>
      <c r="Q1526" s="34">
        <v>0.97199999999999998</v>
      </c>
      <c r="X1526" s="29"/>
    </row>
    <row r="1527" spans="1:24" ht="14" customHeight="1">
      <c r="A1527" s="29">
        <v>1526</v>
      </c>
      <c r="B1527" s="26">
        <v>-80.283166666666673</v>
      </c>
      <c r="C1527" s="26">
        <v>25.148333333333333</v>
      </c>
      <c r="D1527" s="116" t="s">
        <v>9</v>
      </c>
      <c r="E1527" s="30" t="s">
        <v>129</v>
      </c>
      <c r="F1527" s="31">
        <v>36994</v>
      </c>
      <c r="G1527" s="62">
        <v>0.63402777777777775</v>
      </c>
      <c r="H1527" s="63">
        <v>26.37</v>
      </c>
      <c r="I1527" s="63">
        <v>36.454999999999998</v>
      </c>
      <c r="J1527" s="76">
        <v>0.17874999999999999</v>
      </c>
      <c r="K1527" s="76">
        <v>6.7649999999999988E-2</v>
      </c>
      <c r="M1527" s="27">
        <v>1.23E-2</v>
      </c>
      <c r="N1527" s="34">
        <v>0</v>
      </c>
      <c r="P1527" s="32"/>
      <c r="Q1527" s="34">
        <v>1.264</v>
      </c>
      <c r="X1527" s="29"/>
    </row>
    <row r="1528" spans="1:24" ht="14" customHeight="1">
      <c r="A1528" s="29">
        <v>1527</v>
      </c>
      <c r="B1528" s="26">
        <v>-80.257333333333335</v>
      </c>
      <c r="C1528" s="26">
        <v>25.134499999999999</v>
      </c>
      <c r="D1528" s="116" t="s">
        <v>10</v>
      </c>
      <c r="E1528" s="30" t="s">
        <v>129</v>
      </c>
      <c r="F1528" s="31">
        <v>36994</v>
      </c>
      <c r="G1528" s="62">
        <v>0.64513888888888882</v>
      </c>
      <c r="H1528" s="63">
        <v>25.71</v>
      </c>
      <c r="I1528" s="63">
        <v>36.435000000000002</v>
      </c>
      <c r="J1528" s="76">
        <v>0.17600000000000002</v>
      </c>
      <c r="K1528" s="76">
        <v>2.8600000000000018E-2</v>
      </c>
      <c r="M1528" s="27">
        <v>1E-3</v>
      </c>
      <c r="N1528" s="34">
        <v>0</v>
      </c>
      <c r="P1528" s="32"/>
      <c r="Q1528" s="34">
        <v>1.306</v>
      </c>
      <c r="X1528" s="29"/>
    </row>
    <row r="1529" spans="1:24" ht="14" customHeight="1">
      <c r="A1529" s="29">
        <v>1528</v>
      </c>
      <c r="B1529" s="26">
        <v>-80.083333333333329</v>
      </c>
      <c r="C1529" s="26">
        <v>25.644833333333334</v>
      </c>
      <c r="D1529" s="116">
        <v>3</v>
      </c>
      <c r="E1529" s="30" t="s">
        <v>129</v>
      </c>
      <c r="F1529" s="31">
        <v>36994</v>
      </c>
      <c r="G1529" s="62">
        <v>0.76041666666666663</v>
      </c>
      <c r="H1529" s="63">
        <v>25.925000000000001</v>
      </c>
      <c r="I1529" s="63">
        <v>36.384999999999998</v>
      </c>
      <c r="J1529" s="76">
        <v>0.14987500000000001</v>
      </c>
      <c r="K1529" s="77">
        <v>4.5925000000000007E-2</v>
      </c>
      <c r="M1529" s="27">
        <v>1.7000000000000001E-2</v>
      </c>
      <c r="N1529" s="34">
        <v>0</v>
      </c>
      <c r="P1529" s="27"/>
      <c r="Q1529" s="34">
        <v>0.88900000000000001</v>
      </c>
      <c r="X1529" s="29"/>
    </row>
    <row r="1530" spans="1:24" ht="14" customHeight="1">
      <c r="A1530" s="29">
        <v>1529</v>
      </c>
      <c r="B1530" s="26">
        <v>-80.104333333333329</v>
      </c>
      <c r="C1530" s="26">
        <v>25.641333333333332</v>
      </c>
      <c r="D1530" s="116">
        <v>2</v>
      </c>
      <c r="E1530" s="30" t="s">
        <v>129</v>
      </c>
      <c r="F1530" s="31">
        <v>36994</v>
      </c>
      <c r="G1530" s="62">
        <v>0.77083333333333337</v>
      </c>
      <c r="H1530" s="63">
        <v>25.905000000000001</v>
      </c>
      <c r="I1530" s="63">
        <v>36.454999999999998</v>
      </c>
      <c r="J1530" s="76">
        <v>0.55675000000000008</v>
      </c>
      <c r="K1530" s="76">
        <v>7.8870000000000051E-2</v>
      </c>
      <c r="M1530" s="27">
        <v>9.5999999999999992E-3</v>
      </c>
      <c r="N1530" s="34">
        <v>0</v>
      </c>
      <c r="P1530" s="32"/>
      <c r="Q1530" s="34">
        <v>0.63900000000000001</v>
      </c>
      <c r="X1530" s="29"/>
    </row>
    <row r="1531" spans="1:24" ht="14" customHeight="1">
      <c r="A1531" s="29">
        <v>1530</v>
      </c>
      <c r="B1531" s="26">
        <v>-80.126166666666663</v>
      </c>
      <c r="C1531" s="26">
        <v>25.644666666666666</v>
      </c>
      <c r="D1531" s="116">
        <v>1</v>
      </c>
      <c r="E1531" s="30" t="s">
        <v>129</v>
      </c>
      <c r="F1531" s="31">
        <v>36994</v>
      </c>
      <c r="G1531" s="62">
        <v>0.77916666666666667</v>
      </c>
      <c r="H1531" s="63">
        <v>26.83</v>
      </c>
      <c r="I1531" s="63">
        <v>36.725000000000001</v>
      </c>
      <c r="J1531" s="76">
        <v>0.11550000000000001</v>
      </c>
      <c r="K1531" s="76">
        <v>4.5100000000000001E-2</v>
      </c>
      <c r="M1531" s="27">
        <v>0.113</v>
      </c>
      <c r="N1531" s="34">
        <v>0</v>
      </c>
      <c r="P1531" s="32"/>
      <c r="Q1531" s="34">
        <v>0.51400000000000001</v>
      </c>
      <c r="X1531" s="29"/>
    </row>
    <row r="1532" spans="1:24" ht="14" customHeight="1">
      <c r="A1532" s="29">
        <v>1531</v>
      </c>
      <c r="B1532" s="26">
        <v>-80.965999999999994</v>
      </c>
      <c r="C1532" s="26">
        <v>24.929833333333335</v>
      </c>
      <c r="D1532" s="86">
        <v>71</v>
      </c>
      <c r="E1532" s="39" t="s">
        <v>129</v>
      </c>
      <c r="F1532" s="31">
        <v>37047</v>
      </c>
      <c r="G1532" s="62">
        <v>7.9861111111111105E-2</v>
      </c>
      <c r="H1532" s="63">
        <v>29.669</v>
      </c>
      <c r="I1532" s="63">
        <v>39.545499999999997</v>
      </c>
      <c r="M1532" s="27">
        <v>0.01</v>
      </c>
      <c r="N1532" s="34">
        <v>0.17599999999999999</v>
      </c>
      <c r="P1532" s="32"/>
      <c r="Q1532" s="34">
        <v>0.48899999999999999</v>
      </c>
      <c r="X1532" s="29"/>
    </row>
    <row r="1533" spans="1:24" ht="14" customHeight="1">
      <c r="A1533" s="29">
        <v>1532</v>
      </c>
      <c r="B1533" s="26">
        <v>-81.024833333333333</v>
      </c>
      <c r="C1533" s="26">
        <v>24.929500000000001</v>
      </c>
      <c r="D1533" s="86">
        <v>70</v>
      </c>
      <c r="E1533" s="39" t="s">
        <v>129</v>
      </c>
      <c r="F1533" s="31">
        <v>37047</v>
      </c>
      <c r="G1533" s="62">
        <v>0.1076388888888889</v>
      </c>
      <c r="H1533" s="63">
        <v>29.612500000000001</v>
      </c>
      <c r="I1533" s="63">
        <v>38.722499999999997</v>
      </c>
      <c r="M1533" s="27">
        <v>7.0000000000000001E-3</v>
      </c>
      <c r="N1533" s="34">
        <v>0.29499999999999998</v>
      </c>
      <c r="P1533" s="32"/>
      <c r="Q1533" s="34">
        <v>0.89300000000000002</v>
      </c>
      <c r="X1533" s="29"/>
    </row>
    <row r="1534" spans="1:24" ht="14" customHeight="1">
      <c r="A1534" s="29">
        <v>1533</v>
      </c>
      <c r="B1534" s="26">
        <v>-81.094833333333327</v>
      </c>
      <c r="C1534" s="26">
        <v>24.929666666666666</v>
      </c>
      <c r="D1534" s="86">
        <v>69</v>
      </c>
      <c r="E1534" s="39" t="s">
        <v>129</v>
      </c>
      <c r="F1534" s="31">
        <v>37047</v>
      </c>
      <c r="G1534" s="62">
        <v>0.13541666666666666</v>
      </c>
      <c r="H1534" s="63">
        <v>29.725999999999999</v>
      </c>
      <c r="I1534" s="63">
        <v>38.875</v>
      </c>
      <c r="M1534" s="27">
        <v>0.01</v>
      </c>
      <c r="N1534" s="34">
        <v>1.6E-2</v>
      </c>
      <c r="P1534" s="32"/>
      <c r="Q1534" s="34">
        <v>2.4169999999999998</v>
      </c>
      <c r="X1534" s="29"/>
    </row>
    <row r="1535" spans="1:24" ht="14" customHeight="1">
      <c r="A1535" s="29">
        <v>1534</v>
      </c>
      <c r="B1535" s="26">
        <v>-81.166333333333327</v>
      </c>
      <c r="C1535" s="26">
        <v>24.930333333333333</v>
      </c>
      <c r="D1535" s="86">
        <v>68</v>
      </c>
      <c r="E1535" s="39" t="s">
        <v>129</v>
      </c>
      <c r="F1535" s="31">
        <v>37047</v>
      </c>
      <c r="G1535" s="62">
        <v>0.16111111111111112</v>
      </c>
      <c r="H1535" s="63">
        <v>29.593</v>
      </c>
      <c r="I1535" s="63">
        <v>38.534999999999997</v>
      </c>
      <c r="M1535" s="27">
        <v>7.0000000000000001E-3</v>
      </c>
      <c r="N1535" s="34">
        <v>6.9000000000000006E-2</v>
      </c>
      <c r="P1535" s="32"/>
      <c r="Q1535" s="34">
        <v>0.93799999999999994</v>
      </c>
      <c r="X1535" s="29"/>
    </row>
    <row r="1536" spans="1:24" ht="14" customHeight="1">
      <c r="A1536" s="29">
        <v>1535</v>
      </c>
      <c r="B1536" s="26">
        <v>-81.12733333333334</v>
      </c>
      <c r="C1536" s="26">
        <v>25.029499999999999</v>
      </c>
      <c r="D1536" s="86">
        <v>67</v>
      </c>
      <c r="E1536" s="39" t="s">
        <v>129</v>
      </c>
      <c r="F1536" s="31">
        <v>37047</v>
      </c>
      <c r="G1536" s="62">
        <v>0.49375000000000002</v>
      </c>
      <c r="H1536" s="63">
        <v>29.171500000000002</v>
      </c>
      <c r="I1536" s="63">
        <v>38.47</v>
      </c>
      <c r="M1536" s="27">
        <v>1.2E-2</v>
      </c>
      <c r="N1536" s="34">
        <v>7.1999999999999995E-2</v>
      </c>
      <c r="P1536" s="32"/>
      <c r="Q1536" s="34">
        <v>0</v>
      </c>
      <c r="X1536" s="29"/>
    </row>
    <row r="1537" spans="1:24" ht="14" customHeight="1">
      <c r="A1537" s="29">
        <v>1536</v>
      </c>
      <c r="B1537" s="26">
        <v>-81.108666666666664</v>
      </c>
      <c r="C1537" s="26">
        <v>25.067833333333333</v>
      </c>
      <c r="D1537" s="86">
        <v>66</v>
      </c>
      <c r="E1537" s="39" t="s">
        <v>129</v>
      </c>
      <c r="F1537" s="31">
        <v>37047</v>
      </c>
      <c r="G1537" s="62">
        <v>0.51736111111111105</v>
      </c>
      <c r="H1537" s="63">
        <v>29.272500000000001</v>
      </c>
      <c r="I1537" s="63">
        <v>39.811999999999998</v>
      </c>
      <c r="M1537" s="27">
        <v>8.3000000000000004E-2</v>
      </c>
      <c r="N1537" s="34">
        <v>0.626</v>
      </c>
      <c r="P1537" s="32"/>
      <c r="Q1537" s="34">
        <v>20.972999999999999</v>
      </c>
      <c r="X1537" s="29"/>
    </row>
    <row r="1538" spans="1:24" ht="14" customHeight="1">
      <c r="A1538" s="29">
        <v>1537</v>
      </c>
      <c r="B1538" s="26">
        <v>-81.093000000000004</v>
      </c>
      <c r="C1538" s="26">
        <v>25.099666666666668</v>
      </c>
      <c r="D1538" s="86">
        <v>65</v>
      </c>
      <c r="E1538" s="39" t="s">
        <v>129</v>
      </c>
      <c r="F1538" s="31">
        <v>37047</v>
      </c>
      <c r="G1538" s="62">
        <v>0.5444444444444444</v>
      </c>
      <c r="H1538" s="63">
        <v>29.3325</v>
      </c>
      <c r="I1538" s="63">
        <v>40.0625</v>
      </c>
      <c r="M1538" s="27">
        <v>5.8999999999999997E-2</v>
      </c>
      <c r="N1538" s="34">
        <v>9.7000000000000003E-2</v>
      </c>
      <c r="P1538" s="32"/>
      <c r="Q1538" s="34">
        <v>15.438000000000001</v>
      </c>
      <c r="X1538" s="29"/>
    </row>
    <row r="1539" spans="1:24" ht="14" customHeight="1">
      <c r="A1539" s="29">
        <v>1538</v>
      </c>
      <c r="B1539" s="26">
        <v>-81.157499999999999</v>
      </c>
      <c r="C1539" s="26">
        <v>25.167000000000002</v>
      </c>
      <c r="D1539" s="86">
        <v>64</v>
      </c>
      <c r="E1539" s="39" t="s">
        <v>129</v>
      </c>
      <c r="F1539" s="31">
        <v>37047</v>
      </c>
      <c r="G1539" s="62">
        <v>0.59305555555555556</v>
      </c>
      <c r="H1539" s="63">
        <v>29.068999999999999</v>
      </c>
      <c r="I1539" s="63">
        <v>38.805499999999995</v>
      </c>
      <c r="M1539" s="27">
        <v>8.9999999999999993E-3</v>
      </c>
      <c r="N1539" s="34">
        <v>3.5999999999999997E-2</v>
      </c>
      <c r="P1539" s="32"/>
      <c r="Q1539" s="34">
        <v>0</v>
      </c>
      <c r="X1539" s="29"/>
    </row>
    <row r="1540" spans="1:24" ht="14" customHeight="1">
      <c r="A1540" s="29">
        <v>1539</v>
      </c>
      <c r="B1540" s="26">
        <v>-81.201666666666668</v>
      </c>
      <c r="C1540" s="26">
        <v>25.168166666666668</v>
      </c>
      <c r="D1540" s="86">
        <v>63</v>
      </c>
      <c r="E1540" s="39" t="s">
        <v>129</v>
      </c>
      <c r="F1540" s="31">
        <v>37047</v>
      </c>
      <c r="G1540" s="62">
        <v>0.61319444444444449</v>
      </c>
      <c r="H1540" s="63">
        <v>29.252500000000001</v>
      </c>
      <c r="I1540" s="63">
        <v>38.641999999999996</v>
      </c>
      <c r="M1540" s="27">
        <v>8.9999999999999993E-3</v>
      </c>
      <c r="N1540" s="34">
        <v>0.51500000000000001</v>
      </c>
      <c r="P1540" s="32"/>
      <c r="Q1540" s="34">
        <v>1.1619999999999999</v>
      </c>
      <c r="X1540" s="29"/>
    </row>
    <row r="1541" spans="1:24" ht="14" customHeight="1">
      <c r="A1541" s="29">
        <v>1540</v>
      </c>
      <c r="B1541" s="26">
        <v>-81.234999999999999</v>
      </c>
      <c r="C1541" s="26">
        <v>25.166</v>
      </c>
      <c r="D1541" s="86">
        <v>62</v>
      </c>
      <c r="E1541" s="39" t="s">
        <v>129</v>
      </c>
      <c r="F1541" s="31">
        <v>37047</v>
      </c>
      <c r="G1541" s="62">
        <v>0.62847222222222221</v>
      </c>
      <c r="H1541" s="63">
        <v>29.432500000000001</v>
      </c>
      <c r="I1541" s="63">
        <v>38.317</v>
      </c>
      <c r="M1541" s="27">
        <v>1.0999999999999999E-2</v>
      </c>
      <c r="N1541" s="34">
        <v>7.0000000000000001E-3</v>
      </c>
      <c r="P1541" s="32"/>
      <c r="Q1541" s="34">
        <v>1.722</v>
      </c>
      <c r="X1541" s="29"/>
    </row>
    <row r="1542" spans="1:24" ht="14" customHeight="1">
      <c r="A1542" s="29">
        <v>1541</v>
      </c>
      <c r="B1542" s="26">
        <v>-81.275499999999994</v>
      </c>
      <c r="C1542" s="26">
        <v>25.166</v>
      </c>
      <c r="D1542" s="86">
        <v>61</v>
      </c>
      <c r="E1542" s="39" t="s">
        <v>129</v>
      </c>
      <c r="F1542" s="31">
        <v>37047</v>
      </c>
      <c r="G1542" s="62">
        <v>0.64444444444444449</v>
      </c>
      <c r="H1542" s="63">
        <v>29.378</v>
      </c>
      <c r="I1542" s="63">
        <v>37.915500000000002</v>
      </c>
      <c r="M1542" s="27">
        <v>7.0000000000000001E-3</v>
      </c>
      <c r="N1542" s="34">
        <v>0.36899999999999999</v>
      </c>
      <c r="P1542" s="32"/>
      <c r="Q1542" s="34">
        <v>0.87</v>
      </c>
      <c r="X1542" s="29"/>
    </row>
    <row r="1543" spans="1:24" ht="14" customHeight="1">
      <c r="A1543" s="29">
        <v>1542</v>
      </c>
      <c r="B1543" s="26">
        <v>-81.335499999999996</v>
      </c>
      <c r="C1543" s="26">
        <v>25.167166666666667</v>
      </c>
      <c r="D1543" s="86">
        <v>60</v>
      </c>
      <c r="E1543" s="39" t="s">
        <v>129</v>
      </c>
      <c r="F1543" s="31">
        <v>37047</v>
      </c>
      <c r="G1543" s="62">
        <v>0.66736111111111107</v>
      </c>
      <c r="H1543" s="63">
        <v>29.3675</v>
      </c>
      <c r="I1543" s="63">
        <v>37.691499999999998</v>
      </c>
      <c r="M1543" s="27">
        <v>7.0000000000000001E-3</v>
      </c>
      <c r="N1543" s="34">
        <v>6.6000000000000003E-2</v>
      </c>
      <c r="P1543" s="32"/>
      <c r="Q1543" s="34">
        <v>0.53400000000000003</v>
      </c>
      <c r="X1543" s="29"/>
    </row>
    <row r="1544" spans="1:24" ht="14" customHeight="1">
      <c r="A1544" s="29">
        <v>1543</v>
      </c>
      <c r="B1544" s="26">
        <v>-81.653666666666666</v>
      </c>
      <c r="C1544" s="26">
        <v>25.168833333333332</v>
      </c>
      <c r="D1544" s="86">
        <v>58</v>
      </c>
      <c r="E1544" s="39" t="s">
        <v>129</v>
      </c>
      <c r="F1544" s="31">
        <v>37048</v>
      </c>
      <c r="G1544" s="62">
        <v>2.0833333333333333E-3</v>
      </c>
      <c r="H1544" s="63">
        <v>28.762499999999999</v>
      </c>
      <c r="I1544" s="63">
        <v>37.405999999999999</v>
      </c>
      <c r="M1544" s="27">
        <v>8.9999999999999993E-3</v>
      </c>
      <c r="N1544" s="34">
        <v>0</v>
      </c>
      <c r="P1544" s="32"/>
      <c r="Q1544" s="34">
        <v>0</v>
      </c>
      <c r="X1544" s="29"/>
    </row>
    <row r="1545" spans="1:24" ht="14" customHeight="1">
      <c r="A1545" s="29">
        <v>1544</v>
      </c>
      <c r="B1545" s="26">
        <v>-81.263999999999996</v>
      </c>
      <c r="C1545" s="26">
        <v>25.351500000000001</v>
      </c>
      <c r="D1545" s="86">
        <v>57</v>
      </c>
      <c r="E1545" s="39" t="s">
        <v>129</v>
      </c>
      <c r="F1545" s="31">
        <v>37048</v>
      </c>
      <c r="G1545" s="62">
        <v>0.1076388888888889</v>
      </c>
      <c r="H1545" s="63">
        <v>29.392499999999998</v>
      </c>
      <c r="I1545" s="63">
        <v>38.163499999999999</v>
      </c>
      <c r="M1545" s="27">
        <v>1.4999999999999999E-2</v>
      </c>
      <c r="N1545" s="34">
        <v>7.4999999999999997E-2</v>
      </c>
      <c r="P1545" s="32"/>
      <c r="Q1545" s="34">
        <v>3.5369999999999999</v>
      </c>
      <c r="X1545" s="29"/>
    </row>
    <row r="1546" spans="1:24" ht="14" customHeight="1">
      <c r="A1546" s="29">
        <v>1545</v>
      </c>
      <c r="B1546" s="26">
        <v>-81.226666666666674</v>
      </c>
      <c r="C1546" s="26">
        <v>25.349666666666668</v>
      </c>
      <c r="D1546" s="86">
        <v>56</v>
      </c>
      <c r="E1546" s="39" t="s">
        <v>129</v>
      </c>
      <c r="F1546" s="31">
        <v>37048</v>
      </c>
      <c r="G1546" s="62">
        <v>0.12430555555555556</v>
      </c>
      <c r="H1546" s="63">
        <v>29.232500000000002</v>
      </c>
      <c r="I1546" s="63">
        <v>38.328500000000005</v>
      </c>
      <c r="M1546" s="27">
        <v>1.9E-2</v>
      </c>
      <c r="N1546" s="34">
        <v>0.33500000000000002</v>
      </c>
      <c r="P1546" s="32"/>
      <c r="Q1546" s="34">
        <v>5.6440000000000001</v>
      </c>
      <c r="X1546" s="29"/>
    </row>
    <row r="1547" spans="1:24" ht="14" customHeight="1">
      <c r="A1547" s="29">
        <v>1546</v>
      </c>
      <c r="B1547" s="26">
        <v>-81.194500000000005</v>
      </c>
      <c r="C1547" s="26">
        <v>25.349666666666668</v>
      </c>
      <c r="D1547" s="86">
        <v>55</v>
      </c>
      <c r="E1547" s="39" t="s">
        <v>129</v>
      </c>
      <c r="F1547" s="31">
        <v>37048</v>
      </c>
      <c r="G1547" s="62">
        <v>0.46875</v>
      </c>
      <c r="H1547" s="63">
        <v>28.537500000000001</v>
      </c>
      <c r="I1547" s="63">
        <v>38.262</v>
      </c>
      <c r="M1547" s="27">
        <v>5.3999999999999999E-2</v>
      </c>
      <c r="N1547" s="34">
        <v>0.45200000000000001</v>
      </c>
      <c r="P1547" s="32"/>
      <c r="Q1547" s="34">
        <v>12.569000000000001</v>
      </c>
      <c r="X1547" s="29"/>
    </row>
    <row r="1548" spans="1:24" ht="14" customHeight="1">
      <c r="A1548" s="29">
        <v>1547</v>
      </c>
      <c r="B1548" s="26">
        <v>-81.152333333333331</v>
      </c>
      <c r="C1548" s="26">
        <v>25.342500000000001</v>
      </c>
      <c r="D1548" s="86">
        <v>54</v>
      </c>
      <c r="E1548" s="39" t="s">
        <v>129</v>
      </c>
      <c r="F1548" s="31">
        <v>37048</v>
      </c>
      <c r="G1548" s="62">
        <v>0.50069444444444444</v>
      </c>
      <c r="H1548" s="63">
        <v>28.8385</v>
      </c>
      <c r="I1548" s="63">
        <v>36.923999999999992</v>
      </c>
      <c r="M1548" s="27">
        <v>7.9000000000000001E-2</v>
      </c>
      <c r="N1548" s="34">
        <v>0.78100000000000003</v>
      </c>
      <c r="P1548" s="32"/>
      <c r="Q1548" s="34">
        <v>16.132999999999999</v>
      </c>
      <c r="X1548" s="29"/>
    </row>
    <row r="1549" spans="1:24" ht="14" customHeight="1">
      <c r="A1549" s="29">
        <v>1548</v>
      </c>
      <c r="B1549" s="26">
        <v>-81.224333333333334</v>
      </c>
      <c r="C1549" s="26">
        <v>25.453666666666667</v>
      </c>
      <c r="D1549" s="86">
        <v>53</v>
      </c>
      <c r="E1549" s="39" t="s">
        <v>129</v>
      </c>
      <c r="F1549" s="31">
        <v>37048</v>
      </c>
      <c r="G1549" s="62">
        <v>0.57499999999999996</v>
      </c>
      <c r="H1549" s="63">
        <v>28.842500000000001</v>
      </c>
      <c r="I1549" s="63">
        <v>37.729500000000002</v>
      </c>
      <c r="M1549" s="27">
        <v>4.8000000000000001E-2</v>
      </c>
      <c r="N1549" s="34">
        <v>0.39400000000000002</v>
      </c>
      <c r="P1549" s="32"/>
      <c r="Q1549" s="34">
        <v>9.2520000000000007</v>
      </c>
      <c r="X1549" s="29"/>
    </row>
    <row r="1550" spans="1:24" ht="14" customHeight="1">
      <c r="A1550" s="29">
        <v>1549</v>
      </c>
      <c r="B1550" s="26">
        <v>-81.258833333333328</v>
      </c>
      <c r="C1550" s="26">
        <v>25.452833333333334</v>
      </c>
      <c r="D1550" s="86">
        <v>52</v>
      </c>
      <c r="E1550" s="39" t="s">
        <v>129</v>
      </c>
      <c r="F1550" s="31">
        <v>37048</v>
      </c>
      <c r="G1550" s="62">
        <v>0.59375</v>
      </c>
      <c r="H1550" s="63">
        <v>28.9925</v>
      </c>
      <c r="I1550" s="63">
        <v>38.064800000000005</v>
      </c>
      <c r="M1550" s="27">
        <v>1.6E-2</v>
      </c>
      <c r="N1550" s="34">
        <v>3.5000000000000003E-2</v>
      </c>
      <c r="P1550" s="32"/>
      <c r="Q1550" s="34">
        <v>1.498</v>
      </c>
      <c r="X1550" s="29"/>
    </row>
    <row r="1551" spans="1:24" ht="14" customHeight="1">
      <c r="A1551" s="29">
        <v>1550</v>
      </c>
      <c r="B1551" s="26">
        <v>-81.308166666666665</v>
      </c>
      <c r="C1551" s="26">
        <v>25.454166666666666</v>
      </c>
      <c r="D1551" s="118">
        <v>51</v>
      </c>
      <c r="E1551" s="40" t="s">
        <v>129</v>
      </c>
      <c r="F1551" s="31">
        <v>37048</v>
      </c>
      <c r="G1551" s="62">
        <v>0.6118055555555556</v>
      </c>
      <c r="H1551" s="63">
        <v>29.092500000000001</v>
      </c>
      <c r="I1551" s="63">
        <v>37.895499999999998</v>
      </c>
      <c r="J1551" s="79"/>
      <c r="M1551" s="27">
        <v>1.9E-2</v>
      </c>
      <c r="N1551" s="34">
        <v>0.124</v>
      </c>
      <c r="P1551" s="32"/>
      <c r="Q1551" s="34">
        <v>3.8039999999999998</v>
      </c>
      <c r="X1551" s="29"/>
    </row>
    <row r="1552" spans="1:24" ht="14" customHeight="1">
      <c r="A1552" s="29">
        <v>1551</v>
      </c>
      <c r="B1552" s="26">
        <v>-81.349000000000004</v>
      </c>
      <c r="C1552" s="26">
        <v>25.453166666666668</v>
      </c>
      <c r="D1552" s="86">
        <v>50</v>
      </c>
      <c r="E1552" s="39" t="s">
        <v>129</v>
      </c>
      <c r="F1552" s="31">
        <v>37048</v>
      </c>
      <c r="G1552" s="62">
        <v>0.62777777777777777</v>
      </c>
      <c r="H1552" s="63">
        <v>28.892499999999998</v>
      </c>
      <c r="I1552" s="63">
        <v>37.515500000000003</v>
      </c>
      <c r="M1552" s="27">
        <v>1.6E-2</v>
      </c>
      <c r="N1552" s="34">
        <v>4.2999999999999997E-2</v>
      </c>
      <c r="P1552" s="32"/>
      <c r="Q1552" s="34">
        <v>1.744</v>
      </c>
      <c r="X1552" s="29"/>
    </row>
    <row r="1553" spans="1:24" ht="14" customHeight="1">
      <c r="A1553" s="29">
        <v>1552</v>
      </c>
      <c r="B1553" s="26">
        <v>-81.290499999999994</v>
      </c>
      <c r="C1553" s="26">
        <v>25.581499999999998</v>
      </c>
      <c r="D1553" s="86">
        <v>49</v>
      </c>
      <c r="E1553" s="39" t="s">
        <v>129</v>
      </c>
      <c r="F1553" s="31">
        <v>37048</v>
      </c>
      <c r="G1553" s="62">
        <v>0.66805555555555562</v>
      </c>
      <c r="H1553" s="63">
        <v>29.247499999999999</v>
      </c>
      <c r="I1553" s="63">
        <v>37.911500000000004</v>
      </c>
      <c r="M1553" s="27">
        <v>4.9000000000000002E-2</v>
      </c>
      <c r="N1553" s="34">
        <v>2.7E-2</v>
      </c>
      <c r="P1553" s="32"/>
      <c r="Q1553" s="34">
        <v>6.0030000000000001</v>
      </c>
      <c r="X1553" s="29"/>
    </row>
    <row r="1554" spans="1:24" ht="14" customHeight="1">
      <c r="A1554" s="29">
        <v>1553</v>
      </c>
      <c r="B1554" s="26">
        <v>-81.329166666666666</v>
      </c>
      <c r="C1554" s="26">
        <v>25.582833333333333</v>
      </c>
      <c r="D1554" s="118">
        <v>48</v>
      </c>
      <c r="E1554" s="40" t="s">
        <v>129</v>
      </c>
      <c r="F1554" s="31">
        <v>37048</v>
      </c>
      <c r="G1554" s="62">
        <v>0.6875</v>
      </c>
      <c r="H1554" s="63">
        <v>29.287500000000001</v>
      </c>
      <c r="I1554" s="63">
        <v>37.802</v>
      </c>
      <c r="J1554" s="79"/>
      <c r="K1554" s="79"/>
      <c r="M1554" s="27">
        <v>2.4E-2</v>
      </c>
      <c r="N1554" s="34">
        <v>0</v>
      </c>
      <c r="P1554" s="32"/>
      <c r="Q1554" s="34">
        <v>4.8600000000000003</v>
      </c>
      <c r="X1554" s="29"/>
    </row>
    <row r="1555" spans="1:24" ht="14" customHeight="1">
      <c r="A1555" s="29">
        <v>1554</v>
      </c>
      <c r="B1555" s="26">
        <v>-81.36666666666666</v>
      </c>
      <c r="C1555" s="26">
        <v>25.582999999999998</v>
      </c>
      <c r="D1555" s="86">
        <v>47</v>
      </c>
      <c r="E1555" s="39" t="s">
        <v>129</v>
      </c>
      <c r="F1555" s="31">
        <v>37048</v>
      </c>
      <c r="G1555" s="62">
        <v>0.70277777777777783</v>
      </c>
      <c r="H1555" s="63">
        <v>29.2925</v>
      </c>
      <c r="I1555" s="63">
        <v>37.883499999999998</v>
      </c>
      <c r="M1555" s="27">
        <v>2.1000000000000001E-2</v>
      </c>
      <c r="N1555" s="34">
        <v>4.8000000000000001E-2</v>
      </c>
      <c r="P1555" s="32"/>
      <c r="Q1555" s="34">
        <v>1.341</v>
      </c>
      <c r="X1555" s="29"/>
    </row>
    <row r="1556" spans="1:24" ht="14" customHeight="1">
      <c r="A1556" s="29">
        <v>1555</v>
      </c>
      <c r="B1556" s="26">
        <v>-81.409166666666664</v>
      </c>
      <c r="C1556" s="26">
        <v>25.583833333333335</v>
      </c>
      <c r="D1556" s="86">
        <v>46</v>
      </c>
      <c r="E1556" s="39" t="s">
        <v>129</v>
      </c>
      <c r="F1556" s="31">
        <v>37048</v>
      </c>
      <c r="G1556" s="62">
        <v>0.71805555555555556</v>
      </c>
      <c r="H1556" s="63">
        <v>29.392499999999998</v>
      </c>
      <c r="I1556" s="63">
        <v>37.843499999999999</v>
      </c>
      <c r="M1556" s="27">
        <v>1.4E-2</v>
      </c>
      <c r="N1556" s="34">
        <v>0.46300000000000002</v>
      </c>
      <c r="P1556" s="32"/>
      <c r="Q1556" s="34">
        <v>0.97099999999999997</v>
      </c>
      <c r="X1556" s="29"/>
    </row>
    <row r="1557" spans="1:24" ht="14" customHeight="1">
      <c r="A1557" s="29">
        <v>1556</v>
      </c>
      <c r="B1557" s="26">
        <v>-81.481499999999997</v>
      </c>
      <c r="C1557" s="26">
        <v>25.783166666666666</v>
      </c>
      <c r="D1557" s="86">
        <v>39</v>
      </c>
      <c r="E1557" s="39" t="s">
        <v>129</v>
      </c>
      <c r="F1557" s="31">
        <v>37048</v>
      </c>
      <c r="G1557" s="62">
        <v>0.78125</v>
      </c>
      <c r="H1557" s="63">
        <v>29.9925</v>
      </c>
      <c r="I1557" s="63">
        <v>39.978499999999997</v>
      </c>
      <c r="M1557" s="27">
        <v>8.6999999999999994E-2</v>
      </c>
      <c r="N1557" s="34">
        <v>0.14899999999999999</v>
      </c>
      <c r="P1557" s="32"/>
      <c r="Q1557" s="34">
        <v>21.462</v>
      </c>
      <c r="X1557" s="29"/>
    </row>
    <row r="1558" spans="1:24" ht="14" customHeight="1">
      <c r="A1558" s="29">
        <v>1557</v>
      </c>
      <c r="B1558" s="26">
        <v>-81.523333333333326</v>
      </c>
      <c r="C1558" s="26">
        <v>25.759499999999999</v>
      </c>
      <c r="D1558" s="86">
        <v>40</v>
      </c>
      <c r="E1558" s="39" t="s">
        <v>129</v>
      </c>
      <c r="F1558" s="31">
        <v>37048</v>
      </c>
      <c r="G1558" s="62">
        <v>0.8</v>
      </c>
      <c r="H1558" s="63">
        <v>29.872499999999999</v>
      </c>
      <c r="I1558" s="63">
        <v>38.852000000000004</v>
      </c>
      <c r="M1558" s="27">
        <v>1.7999999999999999E-2</v>
      </c>
      <c r="N1558" s="34">
        <v>0</v>
      </c>
      <c r="P1558" s="32"/>
      <c r="Q1558" s="34">
        <v>6.984</v>
      </c>
      <c r="X1558" s="29"/>
    </row>
    <row r="1559" spans="1:24" ht="14" customHeight="1">
      <c r="A1559" s="29">
        <v>1558</v>
      </c>
      <c r="B1559" s="26">
        <v>-81.576333333333338</v>
      </c>
      <c r="C1559" s="26">
        <v>25.733000000000001</v>
      </c>
      <c r="D1559" s="86">
        <v>41</v>
      </c>
      <c r="E1559" s="39" t="s">
        <v>129</v>
      </c>
      <c r="F1559" s="31">
        <v>37048</v>
      </c>
      <c r="G1559" s="62">
        <v>0.8208333333333333</v>
      </c>
      <c r="H1559" s="63">
        <v>29.692499999999999</v>
      </c>
      <c r="I1559" s="63">
        <v>37.729999999999997</v>
      </c>
      <c r="M1559" s="27">
        <v>2.7E-2</v>
      </c>
      <c r="N1559" s="34">
        <v>9.6000000000000002E-2</v>
      </c>
      <c r="P1559" s="32"/>
      <c r="Q1559" s="34">
        <v>8.0020000000000007</v>
      </c>
      <c r="X1559" s="29"/>
    </row>
    <row r="1560" spans="1:24" ht="14" customHeight="1">
      <c r="A1560" s="29">
        <v>1559</v>
      </c>
      <c r="B1560" s="26">
        <v>-81.719666666666669</v>
      </c>
      <c r="C1560" s="26">
        <v>25.653833333333335</v>
      </c>
      <c r="D1560" s="118">
        <v>42</v>
      </c>
      <c r="E1560" s="40" t="s">
        <v>129</v>
      </c>
      <c r="F1560" s="31">
        <v>37048</v>
      </c>
      <c r="G1560" s="62">
        <v>0.86319444444444438</v>
      </c>
      <c r="H1560" s="63">
        <v>29.392499999999998</v>
      </c>
      <c r="I1560" s="63">
        <v>37.712499999999999</v>
      </c>
      <c r="J1560" s="79"/>
      <c r="M1560" s="27">
        <v>1.2999999999999999E-2</v>
      </c>
      <c r="N1560" s="34">
        <v>2.3E-2</v>
      </c>
      <c r="P1560" s="32"/>
      <c r="Q1560" s="34">
        <v>0.50900000000000001</v>
      </c>
      <c r="X1560" s="29"/>
    </row>
    <row r="1561" spans="1:24" ht="14" customHeight="1">
      <c r="A1561" s="29">
        <v>1560</v>
      </c>
      <c r="B1561" s="26">
        <v>-82.217333333333329</v>
      </c>
      <c r="C1561" s="26">
        <v>26.183833333333332</v>
      </c>
      <c r="D1561" s="86" t="s">
        <v>39</v>
      </c>
      <c r="E1561" s="39" t="s">
        <v>129</v>
      </c>
      <c r="F1561" s="31">
        <v>37049</v>
      </c>
      <c r="G1561" s="62">
        <v>0.60972222222222217</v>
      </c>
      <c r="H1561" s="63">
        <v>28.002500000000001</v>
      </c>
      <c r="I1561" s="63">
        <v>36.784499999999994</v>
      </c>
      <c r="M1561" s="27">
        <v>1.2E-2</v>
      </c>
      <c r="N1561" s="34">
        <v>8.0000000000000002E-3</v>
      </c>
      <c r="P1561" s="32"/>
      <c r="Q1561" s="34">
        <v>0</v>
      </c>
      <c r="X1561" s="29"/>
    </row>
    <row r="1562" spans="1:24" ht="14" customHeight="1">
      <c r="A1562" s="29">
        <v>1561</v>
      </c>
      <c r="B1562" s="26">
        <v>-82.132499999999993</v>
      </c>
      <c r="C1562" s="26">
        <v>26.257166666666667</v>
      </c>
      <c r="D1562" s="86" t="s">
        <v>33</v>
      </c>
      <c r="E1562" s="39" t="s">
        <v>129</v>
      </c>
      <c r="F1562" s="31">
        <v>37049</v>
      </c>
      <c r="G1562" s="62">
        <v>0.66111111111111109</v>
      </c>
      <c r="H1562" s="63">
        <v>28.3675</v>
      </c>
      <c r="I1562" s="63">
        <v>36.924499999999995</v>
      </c>
      <c r="M1562" s="27">
        <v>8.9999999999999993E-3</v>
      </c>
      <c r="N1562" s="34">
        <v>0</v>
      </c>
      <c r="P1562" s="32"/>
      <c r="Q1562" s="34">
        <v>1.1100000000000001</v>
      </c>
      <c r="X1562" s="29"/>
    </row>
    <row r="1563" spans="1:24" ht="14" customHeight="1">
      <c r="A1563" s="29">
        <v>1562</v>
      </c>
      <c r="B1563" s="26">
        <v>-82.043000000000006</v>
      </c>
      <c r="C1563" s="26">
        <v>26.341666666666665</v>
      </c>
      <c r="D1563" s="86" t="s">
        <v>32</v>
      </c>
      <c r="E1563" s="39" t="s">
        <v>129</v>
      </c>
      <c r="F1563" s="31">
        <v>37049</v>
      </c>
      <c r="G1563" s="62">
        <v>0.69652777777777775</v>
      </c>
      <c r="H1563" s="63">
        <v>29.392499999999998</v>
      </c>
      <c r="I1563" s="63">
        <v>37.104500000000002</v>
      </c>
      <c r="M1563" s="27">
        <v>3.5000000000000003E-2</v>
      </c>
      <c r="N1563" s="34">
        <v>0</v>
      </c>
      <c r="P1563" s="32"/>
      <c r="Q1563" s="34">
        <v>5.8049999999999997</v>
      </c>
      <c r="X1563" s="29"/>
    </row>
    <row r="1564" spans="1:24" ht="14" customHeight="1">
      <c r="A1564" s="29">
        <v>1563</v>
      </c>
      <c r="B1564" s="26">
        <v>-82.000166666666672</v>
      </c>
      <c r="C1564" s="26">
        <v>26.383833333333332</v>
      </c>
      <c r="D1564" s="86" t="s">
        <v>31</v>
      </c>
      <c r="E1564" s="39" t="s">
        <v>129</v>
      </c>
      <c r="F1564" s="31">
        <v>37049</v>
      </c>
      <c r="G1564" s="62">
        <v>0.71666666666666667</v>
      </c>
      <c r="H1564" s="63">
        <v>29.907499999999999</v>
      </c>
      <c r="I1564" s="63">
        <v>37.234499999999997</v>
      </c>
      <c r="M1564" s="27">
        <v>3.6999999999999998E-2</v>
      </c>
      <c r="N1564" s="34">
        <v>0</v>
      </c>
      <c r="P1564" s="32"/>
      <c r="Q1564" s="34">
        <v>3.7</v>
      </c>
      <c r="X1564" s="29"/>
    </row>
    <row r="1565" spans="1:24" ht="14" customHeight="1">
      <c r="A1565" s="29">
        <v>1564</v>
      </c>
      <c r="B1565" s="26">
        <v>-81.959333333333333</v>
      </c>
      <c r="C1565" s="26">
        <v>26.427499999999998</v>
      </c>
      <c r="D1565" s="86" t="s">
        <v>30</v>
      </c>
      <c r="E1565" s="39" t="s">
        <v>129</v>
      </c>
      <c r="F1565" s="31">
        <v>37049</v>
      </c>
      <c r="G1565" s="62">
        <v>0.7416666666666667</v>
      </c>
      <c r="H1565" s="63">
        <v>30.855</v>
      </c>
      <c r="I1565" s="63">
        <v>37.689</v>
      </c>
      <c r="M1565" s="27">
        <v>5.6000000000000001E-2</v>
      </c>
      <c r="N1565" s="34">
        <v>0</v>
      </c>
      <c r="P1565" s="32"/>
      <c r="Q1565" s="34">
        <v>11.425000000000001</v>
      </c>
      <c r="X1565" s="29"/>
    </row>
    <row r="1566" spans="1:24" ht="14" customHeight="1">
      <c r="A1566" s="29">
        <v>1565</v>
      </c>
      <c r="B1566" s="26">
        <v>-82.250166666666672</v>
      </c>
      <c r="C1566" s="26">
        <v>26.718</v>
      </c>
      <c r="D1566" s="86" t="s">
        <v>34</v>
      </c>
      <c r="E1566" s="39" t="s">
        <v>129</v>
      </c>
      <c r="F1566" s="31">
        <v>37049</v>
      </c>
      <c r="G1566" s="62">
        <v>0.97083333333333333</v>
      </c>
      <c r="H1566" s="63">
        <v>30.387999999999998</v>
      </c>
      <c r="I1566" s="63">
        <v>37.350999999999999</v>
      </c>
      <c r="M1566" s="27">
        <v>4.2000000000000003E-2</v>
      </c>
      <c r="N1566" s="34">
        <v>0</v>
      </c>
      <c r="P1566" s="32"/>
      <c r="Q1566" s="34">
        <v>4.3940000000000001</v>
      </c>
      <c r="X1566" s="29"/>
    </row>
    <row r="1567" spans="1:24" ht="14" customHeight="1">
      <c r="A1567" s="29">
        <v>1566</v>
      </c>
      <c r="B1567" s="26">
        <v>-82.332333333333338</v>
      </c>
      <c r="C1567" s="26">
        <v>26.661833333333334</v>
      </c>
      <c r="D1567" s="86" t="s">
        <v>35</v>
      </c>
      <c r="E1567" s="39" t="s">
        <v>129</v>
      </c>
      <c r="F1567" s="31">
        <v>37049</v>
      </c>
      <c r="G1567" s="62">
        <v>0.99652777777777779</v>
      </c>
      <c r="H1567" s="63">
        <v>29.741500000000002</v>
      </c>
      <c r="I1567" s="63">
        <v>36.941000000000003</v>
      </c>
      <c r="M1567" s="27">
        <v>2.3E-2</v>
      </c>
      <c r="N1567" s="34">
        <v>0</v>
      </c>
      <c r="P1567" s="32"/>
      <c r="Q1567" s="34">
        <v>2.7290000000000001</v>
      </c>
      <c r="X1567" s="29"/>
    </row>
    <row r="1568" spans="1:24" ht="14" customHeight="1">
      <c r="A1568" s="29">
        <v>1567</v>
      </c>
      <c r="B1568" s="26">
        <v>-82.466333333333338</v>
      </c>
      <c r="C1568" s="26">
        <v>26.552833333333332</v>
      </c>
      <c r="D1568" s="86" t="s">
        <v>36</v>
      </c>
      <c r="E1568" s="39" t="s">
        <v>129</v>
      </c>
      <c r="F1568" s="31">
        <v>37050</v>
      </c>
      <c r="G1568" s="62">
        <v>0.47361111111111115</v>
      </c>
      <c r="H1568" s="63">
        <v>28.6035</v>
      </c>
      <c r="I1568" s="63">
        <v>36.8035</v>
      </c>
      <c r="M1568" s="27">
        <v>7.0000000000000001E-3</v>
      </c>
      <c r="N1568" s="34">
        <v>0</v>
      </c>
      <c r="P1568" s="32"/>
      <c r="Q1568" s="34">
        <v>0</v>
      </c>
      <c r="X1568" s="29"/>
    </row>
    <row r="1569" spans="1:24" ht="14" customHeight="1">
      <c r="A1569" s="29">
        <v>1568</v>
      </c>
      <c r="B1569" s="26">
        <v>-82.615666666666669</v>
      </c>
      <c r="C1569" s="26">
        <v>26.470833333333335</v>
      </c>
      <c r="D1569" s="86" t="s">
        <v>37</v>
      </c>
      <c r="E1569" s="39" t="s">
        <v>129</v>
      </c>
      <c r="F1569" s="31">
        <v>37050</v>
      </c>
      <c r="G1569" s="62">
        <v>0.53263888888888888</v>
      </c>
      <c r="H1569" s="63">
        <v>28.547499999999999</v>
      </c>
      <c r="I1569" s="63">
        <v>36.524999999999999</v>
      </c>
      <c r="M1569" s="27">
        <v>8.9999999999999993E-3</v>
      </c>
      <c r="N1569" s="34">
        <v>0</v>
      </c>
      <c r="P1569" s="32"/>
      <c r="Q1569" s="34">
        <v>0</v>
      </c>
      <c r="X1569" s="29"/>
    </row>
    <row r="1570" spans="1:24" ht="14" customHeight="1">
      <c r="A1570" s="29">
        <v>1569</v>
      </c>
      <c r="B1570" s="26">
        <v>-82.766333333333336</v>
      </c>
      <c r="C1570" s="26">
        <v>26.381666666666668</v>
      </c>
      <c r="D1570" s="86" t="s">
        <v>38</v>
      </c>
      <c r="E1570" s="39" t="s">
        <v>129</v>
      </c>
      <c r="F1570" s="31">
        <v>37050</v>
      </c>
      <c r="G1570" s="62">
        <v>0.57916666666666672</v>
      </c>
      <c r="H1570" s="63">
        <v>28.0275</v>
      </c>
      <c r="I1570" s="63">
        <v>36.669499999999999</v>
      </c>
      <c r="M1570" s="27">
        <v>4.0000000000000001E-3</v>
      </c>
      <c r="N1570" s="34">
        <v>0</v>
      </c>
      <c r="P1570" s="32"/>
      <c r="Q1570" s="34">
        <v>0</v>
      </c>
      <c r="X1570" s="29"/>
    </row>
    <row r="1571" spans="1:24" ht="14" customHeight="1">
      <c r="A1571" s="29">
        <v>1570</v>
      </c>
      <c r="B1571" s="26">
        <v>-81.766166666666663</v>
      </c>
      <c r="C1571" s="26">
        <v>25.949666666666666</v>
      </c>
      <c r="D1571" s="86">
        <v>34</v>
      </c>
      <c r="E1571" s="39" t="s">
        <v>129</v>
      </c>
      <c r="F1571" s="31">
        <v>37050</v>
      </c>
      <c r="G1571" s="62">
        <v>0.8222222222222223</v>
      </c>
      <c r="H1571" s="63">
        <v>30.017499999999998</v>
      </c>
      <c r="I1571" s="63">
        <v>37.734499999999997</v>
      </c>
      <c r="M1571" s="27">
        <v>1.7999999999999999E-2</v>
      </c>
      <c r="N1571" s="34">
        <v>0</v>
      </c>
      <c r="P1571" s="32"/>
      <c r="Q1571" s="34">
        <v>0.60099999999999998</v>
      </c>
      <c r="X1571" s="29"/>
    </row>
    <row r="1572" spans="1:24" ht="14" customHeight="1">
      <c r="A1572" s="29">
        <v>1571</v>
      </c>
      <c r="B1572" s="26">
        <v>-81.800333333333327</v>
      </c>
      <c r="C1572" s="26">
        <v>25.910833333333333</v>
      </c>
      <c r="D1572" s="86">
        <v>33</v>
      </c>
      <c r="E1572" s="39" t="s">
        <v>129</v>
      </c>
      <c r="F1572" s="31">
        <v>37050</v>
      </c>
      <c r="G1572" s="62">
        <v>0.85972222222222217</v>
      </c>
      <c r="H1572" s="63">
        <v>29.8675</v>
      </c>
      <c r="I1572" s="63">
        <v>37.079499999999996</v>
      </c>
      <c r="M1572" s="27">
        <v>1.2E-2</v>
      </c>
      <c r="N1572" s="34">
        <v>0</v>
      </c>
      <c r="P1572" s="32"/>
      <c r="Q1572" s="34">
        <v>0.16200000000000001</v>
      </c>
      <c r="X1572" s="29"/>
    </row>
    <row r="1573" spans="1:24" ht="14" customHeight="1">
      <c r="A1573" s="29">
        <v>1572</v>
      </c>
      <c r="B1573" s="26">
        <v>-81.834000000000003</v>
      </c>
      <c r="C1573" s="26">
        <v>25.873333333333335</v>
      </c>
      <c r="D1573" s="86">
        <v>32</v>
      </c>
      <c r="E1573" s="39" t="s">
        <v>129</v>
      </c>
      <c r="F1573" s="31">
        <v>37050</v>
      </c>
      <c r="G1573" s="62">
        <v>0.87708333333333333</v>
      </c>
      <c r="H1573" s="63">
        <v>30.083500000000001</v>
      </c>
      <c r="I1573" s="63">
        <v>37.081499999999998</v>
      </c>
      <c r="M1573" s="27">
        <v>1.7999999999999999E-2</v>
      </c>
      <c r="N1573" s="34">
        <v>0</v>
      </c>
      <c r="P1573" s="32"/>
      <c r="Q1573" s="34">
        <v>0.23100000000000001</v>
      </c>
      <c r="X1573" s="29"/>
    </row>
    <row r="1574" spans="1:24" ht="14" customHeight="1">
      <c r="A1574" s="29">
        <v>1573</v>
      </c>
      <c r="B1574" s="26">
        <v>-81.94283333333334</v>
      </c>
      <c r="C1574" s="26">
        <v>25.741</v>
      </c>
      <c r="D1574" s="86">
        <v>31</v>
      </c>
      <c r="E1574" s="39" t="s">
        <v>129</v>
      </c>
      <c r="F1574" s="31">
        <v>37050</v>
      </c>
      <c r="G1574" s="62">
        <v>0.92152777777777783</v>
      </c>
      <c r="H1574" s="63">
        <v>29.757999999999999</v>
      </c>
      <c r="I1574" s="63">
        <v>36.773499999999999</v>
      </c>
      <c r="M1574" s="27">
        <v>2.1000000000000001E-2</v>
      </c>
      <c r="N1574" s="34">
        <v>0</v>
      </c>
      <c r="P1574" s="32"/>
      <c r="Q1574" s="34">
        <v>0.20799999999999999</v>
      </c>
      <c r="X1574" s="29"/>
    </row>
    <row r="1575" spans="1:24" ht="14" customHeight="1">
      <c r="A1575" s="29">
        <v>1574</v>
      </c>
      <c r="B1575" s="26">
        <v>-82.075666666666663</v>
      </c>
      <c r="C1575" s="26">
        <v>25.570166666666665</v>
      </c>
      <c r="D1575" s="86">
        <v>30.5</v>
      </c>
      <c r="E1575" s="39" t="s">
        <v>129</v>
      </c>
      <c r="F1575" s="31">
        <v>37051</v>
      </c>
      <c r="G1575" s="62">
        <v>0.48888888888888887</v>
      </c>
      <c r="H1575" s="63">
        <v>28.298999999999999</v>
      </c>
      <c r="I1575" s="63">
        <v>36.768999999999998</v>
      </c>
      <c r="M1575" s="27">
        <v>1.0999999999999999E-2</v>
      </c>
      <c r="N1575" s="34">
        <v>0</v>
      </c>
      <c r="P1575" s="32"/>
      <c r="Q1575" s="34">
        <v>0</v>
      </c>
      <c r="X1575" s="29"/>
    </row>
    <row r="1576" spans="1:24" ht="14" customHeight="1">
      <c r="A1576" s="29">
        <v>1575</v>
      </c>
      <c r="B1576" s="26">
        <v>-82.210833333333326</v>
      </c>
      <c r="C1576" s="26">
        <v>25.400666666666666</v>
      </c>
      <c r="D1576" s="86">
        <v>30</v>
      </c>
      <c r="E1576" s="39" t="s">
        <v>129</v>
      </c>
      <c r="F1576" s="31">
        <v>37051</v>
      </c>
      <c r="G1576" s="62">
        <v>0.54583333333333328</v>
      </c>
      <c r="H1576" s="63">
        <v>28.369</v>
      </c>
      <c r="I1576" s="63">
        <v>36.817999999999998</v>
      </c>
      <c r="M1576" s="27">
        <v>0.01</v>
      </c>
      <c r="N1576" s="34">
        <v>0</v>
      </c>
      <c r="P1576" s="32"/>
      <c r="Q1576" s="34">
        <v>0</v>
      </c>
      <c r="X1576" s="29"/>
    </row>
    <row r="1577" spans="1:24" ht="14" customHeight="1">
      <c r="A1577" s="29">
        <v>1576</v>
      </c>
      <c r="B1577" s="26">
        <v>-82.354666666666674</v>
      </c>
      <c r="C1577" s="26">
        <v>25.224</v>
      </c>
      <c r="D1577" s="116">
        <f>29.5</f>
        <v>29.5</v>
      </c>
      <c r="E1577" s="39" t="s">
        <v>129</v>
      </c>
      <c r="F1577" s="31">
        <v>37051</v>
      </c>
      <c r="G1577" s="62">
        <v>0.60624999999999996</v>
      </c>
      <c r="H1577" s="63">
        <v>28.766449999999999</v>
      </c>
      <c r="I1577" s="63">
        <v>36.630700000000004</v>
      </c>
      <c r="M1577" s="27">
        <v>0.01</v>
      </c>
      <c r="N1577" s="34">
        <v>0</v>
      </c>
      <c r="P1577" s="32"/>
      <c r="Q1577" s="34">
        <v>0</v>
      </c>
      <c r="X1577" s="29"/>
    </row>
    <row r="1578" spans="1:24" ht="14" customHeight="1">
      <c r="A1578" s="29">
        <v>1577</v>
      </c>
      <c r="B1578" s="26">
        <v>-82.478333333333339</v>
      </c>
      <c r="C1578" s="26">
        <v>25.060833333333335</v>
      </c>
      <c r="D1578" s="86">
        <v>29</v>
      </c>
      <c r="E1578" s="39" t="s">
        <v>129</v>
      </c>
      <c r="F1578" s="31">
        <v>37051</v>
      </c>
      <c r="G1578" s="62">
        <v>0.68055555555555547</v>
      </c>
      <c r="H1578" s="63">
        <v>28.974399999999999</v>
      </c>
      <c r="I1578" s="63">
        <v>36.571849999999998</v>
      </c>
      <c r="M1578" s="27">
        <v>1.2E-2</v>
      </c>
      <c r="N1578" s="34">
        <v>0</v>
      </c>
      <c r="P1578" s="32"/>
      <c r="Q1578" s="34">
        <v>0.29899999999999999</v>
      </c>
      <c r="X1578" s="29"/>
    </row>
    <row r="1579" spans="1:24" ht="14" customHeight="1">
      <c r="A1579" s="29">
        <v>1578</v>
      </c>
      <c r="B1579" s="26">
        <v>-82.617500000000007</v>
      </c>
      <c r="C1579" s="26">
        <v>24.900333333333332</v>
      </c>
      <c r="D1579" s="86">
        <v>28.5</v>
      </c>
      <c r="E1579" s="39" t="s">
        <v>129</v>
      </c>
      <c r="F1579" s="31">
        <v>37051</v>
      </c>
      <c r="G1579" s="62">
        <v>0.73819444444444438</v>
      </c>
      <c r="H1579" s="63">
        <v>29.327300000000001</v>
      </c>
      <c r="I1579" s="63">
        <v>36.559550000000002</v>
      </c>
      <c r="M1579" s="27">
        <v>8.0000000000000004E-4</v>
      </c>
      <c r="N1579" s="34">
        <v>1.0999999999999999E-2</v>
      </c>
      <c r="P1579" s="32"/>
      <c r="Q1579" s="34">
        <v>0</v>
      </c>
      <c r="X1579" s="29"/>
    </row>
    <row r="1580" spans="1:24" ht="14" customHeight="1">
      <c r="A1580" s="29">
        <v>1579</v>
      </c>
      <c r="B1580" s="26">
        <v>-82.74733333333333</v>
      </c>
      <c r="C1580" s="26">
        <v>24.726929999999999</v>
      </c>
      <c r="D1580" s="86">
        <v>28</v>
      </c>
      <c r="E1580" s="39" t="s">
        <v>129</v>
      </c>
      <c r="F1580" s="31">
        <v>37051</v>
      </c>
      <c r="G1580" s="62">
        <v>0.80833333333333324</v>
      </c>
      <c r="H1580" s="63">
        <v>28.903600000000001</v>
      </c>
      <c r="I1580" s="63">
        <v>36.508699999999997</v>
      </c>
      <c r="M1580" s="27">
        <v>1.2E-2</v>
      </c>
      <c r="N1580" s="34">
        <v>0.01</v>
      </c>
      <c r="P1580" s="32"/>
      <c r="Q1580" s="34">
        <v>0</v>
      </c>
      <c r="X1580" s="29"/>
    </row>
    <row r="1581" spans="1:24" ht="14" customHeight="1">
      <c r="A1581" s="29">
        <v>1580</v>
      </c>
      <c r="B1581" s="26">
        <v>-82.768166666666673</v>
      </c>
      <c r="C1581" s="26">
        <v>24.58672</v>
      </c>
      <c r="D1581" s="86">
        <v>27</v>
      </c>
      <c r="E1581" s="39" t="s">
        <v>129</v>
      </c>
      <c r="F1581" s="31">
        <v>37052</v>
      </c>
      <c r="G1581" s="62">
        <v>0.4458333333333333</v>
      </c>
      <c r="H1581" s="63">
        <v>28.282499999999999</v>
      </c>
      <c r="I1581" s="63">
        <v>36.521999999999998</v>
      </c>
      <c r="M1581" s="27">
        <v>1.2E-2</v>
      </c>
      <c r="N1581" s="34">
        <v>1.9E-2</v>
      </c>
      <c r="P1581" s="32"/>
      <c r="Q1581" s="34">
        <v>0</v>
      </c>
      <c r="X1581" s="29"/>
    </row>
    <row r="1582" spans="1:24" ht="14" customHeight="1">
      <c r="A1582" s="29">
        <v>1581</v>
      </c>
      <c r="B1582" s="26">
        <v>-82.767166666666668</v>
      </c>
      <c r="C1582" s="26">
        <v>24.493166666666667</v>
      </c>
      <c r="D1582" s="86">
        <v>26</v>
      </c>
      <c r="E1582" s="39" t="s">
        <v>129</v>
      </c>
      <c r="F1582" s="31">
        <v>37052</v>
      </c>
      <c r="G1582" s="62">
        <v>0.47361111111111115</v>
      </c>
      <c r="H1582" s="63">
        <v>28.050599999999999</v>
      </c>
      <c r="I1582" s="63">
        <v>36.466799999999999</v>
      </c>
      <c r="M1582" s="27">
        <v>7.0000000000000001E-3</v>
      </c>
      <c r="N1582" s="34">
        <v>6.3E-2</v>
      </c>
      <c r="P1582" s="32"/>
      <c r="Q1582" s="34">
        <v>0</v>
      </c>
      <c r="X1582" s="29"/>
    </row>
    <row r="1583" spans="1:24" ht="14" customHeight="1">
      <c r="A1583" s="29">
        <v>1582</v>
      </c>
      <c r="B1583" s="26">
        <v>-82.766166666666663</v>
      </c>
      <c r="C1583" s="26">
        <v>24.393666666666668</v>
      </c>
      <c r="D1583" s="86">
        <v>25</v>
      </c>
      <c r="E1583" s="39" t="s">
        <v>129</v>
      </c>
      <c r="F1583" s="31">
        <v>37052</v>
      </c>
      <c r="G1583" s="62">
        <v>0.5180555555555556</v>
      </c>
      <c r="H1583" s="63">
        <v>28.335000000000001</v>
      </c>
      <c r="I1583" s="63">
        <v>36.477000000000004</v>
      </c>
      <c r="M1583" s="27">
        <v>1.6E-2</v>
      </c>
      <c r="N1583" s="34">
        <v>4.3999999999999997E-2</v>
      </c>
      <c r="P1583" s="32"/>
      <c r="Q1583" s="34">
        <v>0</v>
      </c>
      <c r="X1583" s="29"/>
    </row>
    <row r="1584" spans="1:24" ht="14" customHeight="1">
      <c r="A1584" s="29">
        <v>1583</v>
      </c>
      <c r="B1584" s="26">
        <v>-82.76466666666667</v>
      </c>
      <c r="C1584" s="26">
        <v>24.286333333333332</v>
      </c>
      <c r="D1584" s="116">
        <f>25.5</f>
        <v>25.5</v>
      </c>
      <c r="E1584" s="39" t="s">
        <v>129</v>
      </c>
      <c r="F1584" s="31">
        <v>37052</v>
      </c>
      <c r="G1584" s="62">
        <v>0.56805555555555554</v>
      </c>
      <c r="H1584" s="63">
        <v>28.263999999999999</v>
      </c>
      <c r="I1584" s="63">
        <v>36.551000000000002</v>
      </c>
      <c r="M1584" s="27">
        <v>1.2999999999999999E-2</v>
      </c>
      <c r="N1584" s="34">
        <v>2.1999999999999999E-2</v>
      </c>
      <c r="P1584" s="32"/>
      <c r="Q1584" s="34">
        <v>0.13600000000000001</v>
      </c>
      <c r="X1584" s="29"/>
    </row>
    <row r="1585" spans="1:24" ht="14" customHeight="1">
      <c r="A1585" s="29">
        <v>1584</v>
      </c>
      <c r="B1585" s="26">
        <v>-81.825333333333333</v>
      </c>
      <c r="C1585" s="26">
        <v>24.396999999999998</v>
      </c>
      <c r="D1585" s="116">
        <f>22.5</f>
        <v>22.5</v>
      </c>
      <c r="E1585" s="39" t="s">
        <v>129</v>
      </c>
      <c r="F1585" s="31">
        <v>37052</v>
      </c>
      <c r="G1585" s="62">
        <v>0.77083333333333337</v>
      </c>
      <c r="H1585" s="63">
        <v>28.666499999999999</v>
      </c>
      <c r="I1585" s="63">
        <v>36.492549999999994</v>
      </c>
      <c r="M1585" s="27">
        <v>0.02</v>
      </c>
      <c r="N1585" s="34">
        <v>1.2999999999999999E-2</v>
      </c>
      <c r="P1585" s="32"/>
      <c r="Q1585" s="34">
        <v>0</v>
      </c>
      <c r="X1585" s="29"/>
    </row>
    <row r="1586" spans="1:24" ht="14" customHeight="1">
      <c r="A1586" s="29">
        <v>1585</v>
      </c>
      <c r="B1586" s="26">
        <v>-81.829666666666668</v>
      </c>
      <c r="C1586" s="26">
        <v>24.454833333333333</v>
      </c>
      <c r="D1586" s="86">
        <v>22</v>
      </c>
      <c r="E1586" s="39" t="s">
        <v>129</v>
      </c>
      <c r="F1586" s="31">
        <v>37052</v>
      </c>
      <c r="G1586" s="62">
        <v>0.79652777777777783</v>
      </c>
      <c r="H1586" s="63">
        <v>28.772199999999998</v>
      </c>
      <c r="I1586" s="63">
        <v>36.460700000000003</v>
      </c>
      <c r="M1586" s="27">
        <v>0</v>
      </c>
      <c r="N1586" s="34">
        <v>0</v>
      </c>
      <c r="P1586" s="32"/>
      <c r="Q1586" s="34">
        <v>0</v>
      </c>
      <c r="X1586" s="29"/>
    </row>
    <row r="1587" spans="1:24" ht="14" customHeight="1">
      <c r="A1587" s="29">
        <v>1586</v>
      </c>
      <c r="B1587" s="26">
        <v>-81.827833333333331</v>
      </c>
      <c r="C1587" s="26">
        <v>24.486833333333333</v>
      </c>
      <c r="D1587" s="86">
        <v>23</v>
      </c>
      <c r="E1587" s="39" t="s">
        <v>129</v>
      </c>
      <c r="F1587" s="31">
        <v>37052</v>
      </c>
      <c r="G1587" s="62">
        <v>0.81180555555555556</v>
      </c>
      <c r="H1587" s="63">
        <v>29.0489</v>
      </c>
      <c r="I1587" s="63">
        <v>36.465400000000002</v>
      </c>
      <c r="M1587" s="27">
        <v>1.7000000000000001E-2</v>
      </c>
      <c r="N1587" s="34">
        <v>6.9000000000000006E-2</v>
      </c>
      <c r="P1587" s="32"/>
      <c r="Q1587" s="34">
        <v>0</v>
      </c>
      <c r="X1587" s="29"/>
    </row>
    <row r="1588" spans="1:24" ht="14" customHeight="1">
      <c r="A1588" s="29">
        <v>1587</v>
      </c>
      <c r="B1588" s="26">
        <v>-81.827833333333331</v>
      </c>
      <c r="C1588" s="26">
        <v>24.536166666666666</v>
      </c>
      <c r="D1588" s="86">
        <v>24</v>
      </c>
      <c r="E1588" s="39" t="s">
        <v>129</v>
      </c>
      <c r="F1588" s="31">
        <v>37052</v>
      </c>
      <c r="G1588" s="62">
        <v>0.84027777777777779</v>
      </c>
      <c r="H1588" s="63">
        <v>30.560549999999999</v>
      </c>
      <c r="I1588" s="63">
        <v>37.205300000000001</v>
      </c>
      <c r="M1588" s="27">
        <v>0.02</v>
      </c>
      <c r="N1588" s="34">
        <v>0.151</v>
      </c>
      <c r="P1588" s="32"/>
      <c r="Q1588" s="34">
        <v>0.182</v>
      </c>
      <c r="X1588" s="29"/>
    </row>
    <row r="1589" spans="1:24" ht="14" customHeight="1">
      <c r="A1589" s="29">
        <v>1588</v>
      </c>
      <c r="B1589" s="26">
        <v>-81.42016666666666</v>
      </c>
      <c r="C1589" s="26">
        <v>24.607833333333332</v>
      </c>
      <c r="D1589" s="86">
        <v>19</v>
      </c>
      <c r="E1589" s="39" t="s">
        <v>129</v>
      </c>
      <c r="F1589" s="31">
        <v>37053</v>
      </c>
      <c r="G1589" s="62">
        <v>0.50555555555555554</v>
      </c>
      <c r="H1589" s="63">
        <v>31.025550000000003</v>
      </c>
      <c r="I1589" s="63">
        <v>37.968199999999996</v>
      </c>
      <c r="M1589" s="27">
        <v>3.0000000000000001E-3</v>
      </c>
      <c r="N1589" s="34">
        <v>0.21</v>
      </c>
      <c r="P1589" s="32"/>
      <c r="Q1589" s="34">
        <v>0.96</v>
      </c>
      <c r="X1589" s="29"/>
    </row>
    <row r="1590" spans="1:24" ht="14" customHeight="1">
      <c r="A1590" s="29">
        <v>1589</v>
      </c>
      <c r="B1590" s="26">
        <v>-81.421166666666664</v>
      </c>
      <c r="C1590" s="26">
        <v>24.574999999999999</v>
      </c>
      <c r="D1590" s="86">
        <v>20</v>
      </c>
      <c r="E1590" s="39" t="s">
        <v>129</v>
      </c>
      <c r="F1590" s="31">
        <v>37053</v>
      </c>
      <c r="G1590" s="62">
        <v>0.52361111111111114</v>
      </c>
      <c r="H1590" s="63">
        <v>30.288449999999997</v>
      </c>
      <c r="I1590" s="63">
        <v>37.332000000000001</v>
      </c>
      <c r="M1590" s="27">
        <v>8.9999999999999993E-3</v>
      </c>
      <c r="N1590" s="34">
        <v>3.7999999999999999E-2</v>
      </c>
      <c r="P1590" s="32"/>
      <c r="Q1590" s="34">
        <v>1.4910000000000001</v>
      </c>
      <c r="X1590" s="29"/>
    </row>
    <row r="1591" spans="1:24" ht="14" customHeight="1">
      <c r="A1591" s="29">
        <v>1590</v>
      </c>
      <c r="B1591" s="26">
        <v>-81.412999999999997</v>
      </c>
      <c r="C1591" s="26">
        <v>24.538833333333333</v>
      </c>
      <c r="D1591" s="86">
        <v>21</v>
      </c>
      <c r="E1591" s="39" t="s">
        <v>129</v>
      </c>
      <c r="F1591" s="31">
        <v>37053</v>
      </c>
      <c r="G1591" s="62">
        <v>0.54652777777777783</v>
      </c>
      <c r="H1591" s="63">
        <v>29.119950000000003</v>
      </c>
      <c r="I1591" s="63">
        <v>36.782150000000001</v>
      </c>
      <c r="M1591" s="27">
        <v>0</v>
      </c>
      <c r="N1591" s="34">
        <v>2.3E-2</v>
      </c>
      <c r="P1591" s="32"/>
      <c r="Q1591" s="34">
        <v>0</v>
      </c>
      <c r="X1591" s="29"/>
    </row>
    <row r="1592" spans="1:24" ht="14" customHeight="1">
      <c r="A1592" s="29">
        <v>1591</v>
      </c>
      <c r="B1592" s="26">
        <v>-81.39</v>
      </c>
      <c r="C1592" s="26">
        <v>24.484000000000002</v>
      </c>
      <c r="D1592" s="86">
        <v>21.5</v>
      </c>
      <c r="E1592" s="39" t="s">
        <v>129</v>
      </c>
      <c r="F1592" s="31">
        <v>37053</v>
      </c>
      <c r="G1592" s="62">
        <v>0.58958333333333335</v>
      </c>
      <c r="H1592" s="63">
        <v>28.4161</v>
      </c>
      <c r="I1592" s="63">
        <v>36.466750000000005</v>
      </c>
      <c r="M1592" s="27">
        <v>0</v>
      </c>
      <c r="N1592" s="34">
        <v>0</v>
      </c>
      <c r="P1592" s="32"/>
      <c r="Q1592" s="34">
        <v>0</v>
      </c>
      <c r="X1592" s="29"/>
    </row>
    <row r="1593" spans="1:24" ht="14" customHeight="1">
      <c r="A1593" s="29">
        <v>1592</v>
      </c>
      <c r="B1593" s="26">
        <v>-81.203166666666661</v>
      </c>
      <c r="C1593" s="26">
        <v>24.670500000000001</v>
      </c>
      <c r="D1593" s="86">
        <v>16</v>
      </c>
      <c r="E1593" s="39" t="s">
        <v>129</v>
      </c>
      <c r="F1593" s="31">
        <v>37053</v>
      </c>
      <c r="G1593" s="62">
        <v>0.65833333333333333</v>
      </c>
      <c r="H1593" s="63">
        <v>31.190449999999998</v>
      </c>
      <c r="I1593" s="63">
        <v>38.092950000000002</v>
      </c>
      <c r="M1593" s="27">
        <v>0.02</v>
      </c>
      <c r="N1593" s="34">
        <v>0</v>
      </c>
      <c r="P1593" s="32"/>
      <c r="Q1593" s="34">
        <v>1.2250000000000001</v>
      </c>
      <c r="X1593" s="29"/>
    </row>
    <row r="1594" spans="1:24" ht="14" customHeight="1">
      <c r="A1594" s="29">
        <v>1593</v>
      </c>
      <c r="B1594" s="26">
        <v>-81.192333333333337</v>
      </c>
      <c r="C1594" s="26">
        <v>24.636166666666668</v>
      </c>
      <c r="D1594" s="86">
        <v>17</v>
      </c>
      <c r="E1594" s="39" t="s">
        <v>129</v>
      </c>
      <c r="F1594" s="31">
        <v>37053</v>
      </c>
      <c r="G1594" s="62">
        <v>0.67569444444444438</v>
      </c>
      <c r="H1594" s="63">
        <v>29.921849999999999</v>
      </c>
      <c r="I1594" s="63">
        <v>37.156499999999994</v>
      </c>
      <c r="M1594" s="27">
        <v>0.01</v>
      </c>
      <c r="N1594" s="34">
        <v>0</v>
      </c>
      <c r="P1594" s="32"/>
      <c r="Q1594" s="34">
        <v>0.251</v>
      </c>
      <c r="X1594" s="29"/>
    </row>
    <row r="1595" spans="1:24" ht="14" customHeight="1">
      <c r="A1595" s="29">
        <v>1594</v>
      </c>
      <c r="B1595" s="26">
        <v>-81.182000000000002</v>
      </c>
      <c r="C1595" s="26">
        <v>24.598666666666666</v>
      </c>
      <c r="D1595" s="86">
        <v>18</v>
      </c>
      <c r="E1595" s="39" t="s">
        <v>129</v>
      </c>
      <c r="F1595" s="31">
        <v>37053</v>
      </c>
      <c r="G1595" s="62">
        <v>0.7</v>
      </c>
      <c r="H1595" s="63">
        <v>28.693100000000001</v>
      </c>
      <c r="I1595" s="63">
        <v>36.539450000000002</v>
      </c>
      <c r="M1595" s="27">
        <v>8.0000000000000002E-3</v>
      </c>
      <c r="N1595" s="34">
        <v>2.4E-2</v>
      </c>
      <c r="P1595" s="32"/>
      <c r="Q1595" s="34">
        <v>0</v>
      </c>
      <c r="X1595" s="29"/>
    </row>
    <row r="1596" spans="1:24" ht="14" customHeight="1">
      <c r="A1596" s="29">
        <v>1595</v>
      </c>
      <c r="B1596" s="26">
        <v>-80.989000000000004</v>
      </c>
      <c r="C1596" s="26">
        <v>24.591833333333334</v>
      </c>
      <c r="D1596" s="86">
        <v>15.5</v>
      </c>
      <c r="E1596" s="39" t="s">
        <v>129</v>
      </c>
      <c r="F1596" s="31">
        <v>37053</v>
      </c>
      <c r="G1596" s="62">
        <v>0.75</v>
      </c>
      <c r="H1596" s="63">
        <v>29.253349999999998</v>
      </c>
      <c r="I1596" s="63">
        <v>36.638999999999996</v>
      </c>
      <c r="M1596" s="27">
        <v>1.7999999999999999E-2</v>
      </c>
      <c r="N1596" s="34">
        <v>0</v>
      </c>
      <c r="P1596" s="32"/>
      <c r="Q1596" s="34">
        <v>2.4649999999999999</v>
      </c>
      <c r="X1596" s="29"/>
    </row>
    <row r="1597" spans="1:24" ht="14" customHeight="1">
      <c r="A1597" s="29">
        <v>1596</v>
      </c>
      <c r="B1597" s="26">
        <v>-81.016666666666666</v>
      </c>
      <c r="C1597" s="26">
        <v>24.643666666666668</v>
      </c>
      <c r="D1597" s="86">
        <v>15</v>
      </c>
      <c r="E1597" s="39" t="s">
        <v>129</v>
      </c>
      <c r="F1597" s="31">
        <v>37053</v>
      </c>
      <c r="G1597" s="62">
        <v>0.77777777777777779</v>
      </c>
      <c r="H1597" s="63">
        <v>29.490349999999999</v>
      </c>
      <c r="I1597" s="63">
        <v>36.627899999999997</v>
      </c>
      <c r="M1597" s="27">
        <v>1.6E-2</v>
      </c>
      <c r="N1597" s="34">
        <v>7.6999999999999999E-2</v>
      </c>
      <c r="P1597" s="32"/>
      <c r="Q1597" s="34">
        <v>0.1</v>
      </c>
    </row>
    <row r="1598" spans="1:24" ht="14" customHeight="1">
      <c r="A1598" s="29">
        <v>1597</v>
      </c>
      <c r="B1598" s="26">
        <v>-81.025333333333336</v>
      </c>
      <c r="C1598" s="26">
        <v>24.6755</v>
      </c>
      <c r="D1598" s="86">
        <v>14</v>
      </c>
      <c r="E1598" s="39" t="s">
        <v>129</v>
      </c>
      <c r="F1598" s="31">
        <v>37053</v>
      </c>
      <c r="G1598" s="62">
        <v>0.7993055555555556</v>
      </c>
      <c r="H1598" s="63">
        <v>29.941749999999999</v>
      </c>
      <c r="I1598" s="63">
        <v>36.757800000000003</v>
      </c>
      <c r="M1598" s="27">
        <v>2.1999999999999999E-2</v>
      </c>
      <c r="N1598" s="34">
        <v>4.9000000000000002E-2</v>
      </c>
      <c r="P1598" s="32"/>
      <c r="Q1598" s="34">
        <v>2.9460000000000002</v>
      </c>
    </row>
    <row r="1599" spans="1:24" ht="14" customHeight="1">
      <c r="A1599" s="29">
        <v>1598</v>
      </c>
      <c r="B1599" s="26">
        <v>-81.03</v>
      </c>
      <c r="C1599" s="26">
        <v>24.701666666666668</v>
      </c>
      <c r="D1599" s="86">
        <v>13</v>
      </c>
      <c r="E1599" s="39" t="s">
        <v>129</v>
      </c>
      <c r="F1599" s="31">
        <v>37053</v>
      </c>
      <c r="G1599" s="62">
        <v>0.81944444444444453</v>
      </c>
      <c r="H1599" s="63">
        <v>31.122050000000002</v>
      </c>
      <c r="I1599" s="63">
        <v>37.107200000000006</v>
      </c>
      <c r="M1599" s="27">
        <v>2.1000000000000001E-2</v>
      </c>
      <c r="N1599" s="34">
        <v>0.155</v>
      </c>
      <c r="P1599" s="32"/>
      <c r="Q1599" s="34">
        <v>2.0510000000000002</v>
      </c>
    </row>
    <row r="1600" spans="1:24" ht="14" customHeight="1">
      <c r="A1600" s="29">
        <v>1599</v>
      </c>
      <c r="B1600" s="26">
        <v>-80.862666666666669</v>
      </c>
      <c r="C1600" s="26">
        <v>24.7835</v>
      </c>
      <c r="D1600" s="86">
        <v>10</v>
      </c>
      <c r="E1600" s="39" t="s">
        <v>129</v>
      </c>
      <c r="F1600" s="31">
        <v>37053</v>
      </c>
      <c r="G1600" s="62">
        <v>0.86875000000000002</v>
      </c>
      <c r="H1600" s="63">
        <v>31.219200000000001</v>
      </c>
      <c r="I1600" s="63">
        <v>38.0107</v>
      </c>
      <c r="M1600" s="27">
        <v>2.9000000000000001E-2</v>
      </c>
      <c r="N1600" s="34">
        <v>0.104</v>
      </c>
      <c r="P1600" s="32"/>
      <c r="Q1600" s="34">
        <v>2.8079999999999998</v>
      </c>
    </row>
    <row r="1601" spans="1:17" ht="14" customHeight="1">
      <c r="A1601" s="29">
        <v>1600</v>
      </c>
      <c r="B1601" s="26">
        <v>-80.845666666666673</v>
      </c>
      <c r="C1601" s="26">
        <v>24.752833333333335</v>
      </c>
      <c r="D1601" s="86">
        <v>11</v>
      </c>
      <c r="E1601" s="39" t="s">
        <v>129</v>
      </c>
      <c r="F1601" s="31">
        <v>37053</v>
      </c>
      <c r="G1601" s="62">
        <v>0.88611111111111107</v>
      </c>
      <c r="H1601" s="63">
        <v>30.410550000000001</v>
      </c>
      <c r="I1601" s="63">
        <v>37.103200000000001</v>
      </c>
      <c r="M1601" s="27">
        <v>0.03</v>
      </c>
      <c r="N1601" s="34">
        <v>0</v>
      </c>
      <c r="P1601" s="32"/>
      <c r="Q1601" s="34">
        <v>2.2570000000000001</v>
      </c>
    </row>
    <row r="1602" spans="1:17" ht="14" customHeight="1">
      <c r="A1602" s="29">
        <v>1601</v>
      </c>
      <c r="B1602" s="26">
        <v>-80.829333333333338</v>
      </c>
      <c r="C1602" s="26">
        <v>24.712</v>
      </c>
      <c r="D1602" s="86">
        <v>12</v>
      </c>
      <c r="E1602" s="39" t="s">
        <v>129</v>
      </c>
      <c r="F1602" s="31">
        <v>37053</v>
      </c>
      <c r="G1602" s="62">
        <v>0.90347222222222223</v>
      </c>
      <c r="H1602" s="63">
        <v>29.509900000000002</v>
      </c>
      <c r="I1602" s="63">
        <v>36.619250000000001</v>
      </c>
      <c r="M1602" s="27">
        <v>2.8000000000000001E-2</v>
      </c>
      <c r="N1602" s="34">
        <v>8.8999999999999996E-2</v>
      </c>
      <c r="P1602" s="32"/>
      <c r="Q1602" s="34">
        <v>0</v>
      </c>
    </row>
    <row r="1603" spans="1:17" ht="14" customHeight="1">
      <c r="A1603" s="29">
        <v>1602</v>
      </c>
      <c r="B1603" s="26">
        <v>-80.687333333333328</v>
      </c>
      <c r="C1603" s="26">
        <v>24.715499999999999</v>
      </c>
      <c r="D1603" s="86">
        <v>9.5</v>
      </c>
      <c r="E1603" s="39" t="s">
        <v>129</v>
      </c>
      <c r="F1603" s="31">
        <v>37053</v>
      </c>
      <c r="G1603" s="62">
        <v>0.94305555555555554</v>
      </c>
      <c r="H1603" s="63">
        <v>29.075800000000001</v>
      </c>
      <c r="I1603" s="63">
        <v>36.488550000000004</v>
      </c>
      <c r="M1603" s="27">
        <v>2.4E-2</v>
      </c>
      <c r="N1603" s="34">
        <v>3.5000000000000003E-2</v>
      </c>
      <c r="P1603" s="32"/>
      <c r="Q1603" s="34">
        <v>0</v>
      </c>
    </row>
    <row r="1604" spans="1:17" ht="14" customHeight="1">
      <c r="A1604" s="29">
        <v>1603</v>
      </c>
      <c r="B1604" s="26">
        <v>-80.723500000000001</v>
      </c>
      <c r="C1604" s="26">
        <v>24.763000000000002</v>
      </c>
      <c r="D1604" s="86">
        <v>9</v>
      </c>
      <c r="E1604" s="39" t="s">
        <v>129</v>
      </c>
      <c r="F1604" s="31">
        <v>37053</v>
      </c>
      <c r="G1604" s="62">
        <v>0.97569444444444453</v>
      </c>
      <c r="H1604" s="63">
        <v>29.133499999999998</v>
      </c>
      <c r="I1604" s="63">
        <v>36.552500000000002</v>
      </c>
      <c r="M1604" s="27">
        <v>3.3000000000000002E-2</v>
      </c>
      <c r="N1604" s="34">
        <v>0.14499999999999999</v>
      </c>
      <c r="P1604" s="32"/>
      <c r="Q1604" s="34">
        <v>0</v>
      </c>
    </row>
    <row r="1605" spans="1:17" ht="14" customHeight="1">
      <c r="A1605" s="29">
        <v>1604</v>
      </c>
      <c r="B1605" s="26">
        <v>-80.741166666666672</v>
      </c>
      <c r="C1605" s="26">
        <v>24.793166666666668</v>
      </c>
      <c r="D1605" s="86">
        <v>8</v>
      </c>
      <c r="E1605" s="39" t="s">
        <v>129</v>
      </c>
      <c r="F1605" s="31">
        <v>37053</v>
      </c>
      <c r="G1605" s="62">
        <v>0.9902777777777777</v>
      </c>
      <c r="H1605" s="63">
        <v>30.048499999999997</v>
      </c>
      <c r="I1605" s="63">
        <v>36.99</v>
      </c>
      <c r="M1605" s="27">
        <v>3.3000000000000002E-2</v>
      </c>
      <c r="N1605" s="34">
        <v>1.4E-2</v>
      </c>
      <c r="P1605" s="32"/>
      <c r="Q1605" s="34">
        <v>0</v>
      </c>
    </row>
    <row r="1606" spans="1:17" ht="14" customHeight="1">
      <c r="A1606" s="29">
        <v>1605</v>
      </c>
      <c r="B1606" s="26">
        <v>-80.755833333333328</v>
      </c>
      <c r="C1606" s="26">
        <v>24.819333333333333</v>
      </c>
      <c r="D1606" s="86">
        <v>7</v>
      </c>
      <c r="E1606" s="39" t="s">
        <v>129</v>
      </c>
      <c r="F1606" s="31">
        <v>37054</v>
      </c>
      <c r="G1606" s="62">
        <v>3.472222222222222E-3</v>
      </c>
      <c r="H1606" s="63">
        <v>31.926000000000002</v>
      </c>
      <c r="I1606" s="63">
        <v>38.781999999999996</v>
      </c>
      <c r="M1606" s="27">
        <v>3.5000000000000003E-2</v>
      </c>
      <c r="N1606" s="34">
        <v>0.11600000000000001</v>
      </c>
      <c r="P1606" s="32"/>
      <c r="Q1606" s="34">
        <v>4.0579999999999998</v>
      </c>
    </row>
    <row r="1607" spans="1:17" ht="14" customHeight="1">
      <c r="A1607" s="29">
        <v>1606</v>
      </c>
      <c r="B1607" s="26">
        <v>-80.477666666666664</v>
      </c>
      <c r="C1607" s="26">
        <v>25.009833333333333</v>
      </c>
      <c r="D1607" s="86" t="s">
        <v>11</v>
      </c>
      <c r="E1607" s="39" t="s">
        <v>129</v>
      </c>
      <c r="F1607" s="31">
        <v>37054</v>
      </c>
      <c r="G1607" s="62">
        <v>0.46458333333333335</v>
      </c>
      <c r="H1607" s="63">
        <v>30.223999999999997</v>
      </c>
      <c r="I1607" s="63">
        <v>36.400999999999996</v>
      </c>
      <c r="M1607" s="27">
        <v>1.2999999999999999E-2</v>
      </c>
      <c r="N1607" s="34">
        <v>7.2999999999999995E-2</v>
      </c>
      <c r="P1607" s="32"/>
      <c r="Q1607" s="34">
        <v>0.58699999999999997</v>
      </c>
    </row>
    <row r="1608" spans="1:17" ht="14" customHeight="1">
      <c r="A1608" s="29">
        <v>1607</v>
      </c>
      <c r="B1608" s="26">
        <v>-80.462666666666664</v>
      </c>
      <c r="C1608" s="26">
        <v>24.997666666666667</v>
      </c>
      <c r="D1608" s="86" t="s">
        <v>12</v>
      </c>
      <c r="E1608" s="39" t="s">
        <v>129</v>
      </c>
      <c r="F1608" s="31">
        <v>37054</v>
      </c>
      <c r="G1608" s="62">
        <v>0.47569444444444442</v>
      </c>
      <c r="H1608" s="63">
        <v>30.067</v>
      </c>
      <c r="I1608" s="63">
        <v>36.44</v>
      </c>
      <c r="M1608" s="27">
        <v>2.5999999999999999E-2</v>
      </c>
      <c r="N1608" s="34">
        <v>0.01</v>
      </c>
      <c r="P1608" s="32"/>
      <c r="Q1608" s="34">
        <v>2.4409999999999998</v>
      </c>
    </row>
    <row r="1609" spans="1:17" ht="14" customHeight="1">
      <c r="A1609" s="29">
        <v>1608</v>
      </c>
      <c r="B1609" s="26">
        <v>-80.444999999999993</v>
      </c>
      <c r="C1609" s="26">
        <v>24.981666666666666</v>
      </c>
      <c r="D1609" s="86" t="s">
        <v>13</v>
      </c>
      <c r="E1609" s="39" t="s">
        <v>129</v>
      </c>
      <c r="F1609" s="31">
        <v>37054</v>
      </c>
      <c r="G1609" s="62">
        <v>0.48819444444444443</v>
      </c>
      <c r="H1609" s="63">
        <v>27.8795</v>
      </c>
      <c r="I1609" s="63">
        <v>36.456500000000005</v>
      </c>
      <c r="M1609" s="27">
        <v>2.1000000000000001E-2</v>
      </c>
      <c r="N1609" s="34">
        <v>1.2E-2</v>
      </c>
      <c r="P1609" s="32"/>
      <c r="Q1609" s="34">
        <v>2.0609999999999999</v>
      </c>
    </row>
    <row r="1610" spans="1:17" ht="14" customHeight="1">
      <c r="A1610" s="29">
        <v>1609</v>
      </c>
      <c r="B1610" s="26">
        <v>-80.428166666666669</v>
      </c>
      <c r="C1610" s="26">
        <v>24.966833333333334</v>
      </c>
      <c r="D1610" s="86" t="s">
        <v>14</v>
      </c>
      <c r="E1610" s="39" t="s">
        <v>129</v>
      </c>
      <c r="F1610" s="31">
        <v>37054</v>
      </c>
      <c r="G1610" s="62">
        <v>0.49861111111111112</v>
      </c>
      <c r="H1610" s="63">
        <v>28.232500000000002</v>
      </c>
      <c r="I1610" s="63">
        <v>36.527000000000001</v>
      </c>
      <c r="M1610" s="27">
        <v>2.7E-2</v>
      </c>
      <c r="N1610" s="34">
        <v>0.02</v>
      </c>
      <c r="P1610" s="32"/>
      <c r="Q1610" s="34">
        <v>1.1890000000000001</v>
      </c>
    </row>
    <row r="1611" spans="1:17" ht="14" customHeight="1">
      <c r="A1611" s="29">
        <v>1610</v>
      </c>
      <c r="B1611" s="26">
        <v>-80.287666666666667</v>
      </c>
      <c r="C1611" s="26">
        <v>25.048166666666667</v>
      </c>
      <c r="D1611" s="86">
        <v>6.5</v>
      </c>
      <c r="E1611" s="39" t="s">
        <v>129</v>
      </c>
      <c r="F1611" s="31">
        <v>37054</v>
      </c>
      <c r="G1611" s="62">
        <v>0.54027777777777775</v>
      </c>
      <c r="H1611" s="63">
        <v>28.386499999999998</v>
      </c>
      <c r="I1611" s="63">
        <v>36.472999999999999</v>
      </c>
      <c r="M1611" s="27">
        <v>2.1000000000000001E-2</v>
      </c>
      <c r="N1611" s="34">
        <v>0</v>
      </c>
      <c r="P1611" s="32"/>
      <c r="Q1611" s="34">
        <v>0</v>
      </c>
    </row>
    <row r="1612" spans="1:17" ht="14" customHeight="1">
      <c r="A1612" s="29">
        <v>1611</v>
      </c>
      <c r="B1612" s="26">
        <v>-80.314666666666668</v>
      </c>
      <c r="C1612" s="26">
        <v>25.065166666666666</v>
      </c>
      <c r="D1612" s="86">
        <v>6</v>
      </c>
      <c r="E1612" s="39" t="s">
        <v>129</v>
      </c>
      <c r="F1612" s="31">
        <v>37054</v>
      </c>
      <c r="G1612" s="62">
        <v>0.56180555555555556</v>
      </c>
      <c r="H1612" s="63">
        <v>28.9556</v>
      </c>
      <c r="I1612" s="63">
        <v>36.452749999999995</v>
      </c>
      <c r="M1612" s="27">
        <v>0.02</v>
      </c>
      <c r="N1612" s="34">
        <v>6.6000000000000003E-2</v>
      </c>
      <c r="P1612" s="32"/>
      <c r="Q1612" s="34">
        <v>0</v>
      </c>
    </row>
    <row r="1613" spans="1:17" ht="14" customHeight="1">
      <c r="A1613" s="29">
        <v>1612</v>
      </c>
      <c r="B1613" s="26">
        <v>-80.333666666666673</v>
      </c>
      <c r="C1613" s="26">
        <v>25.080166666666667</v>
      </c>
      <c r="D1613" s="86">
        <v>5.5</v>
      </c>
      <c r="E1613" s="39" t="s">
        <v>129</v>
      </c>
      <c r="F1613" s="31">
        <v>37054</v>
      </c>
      <c r="G1613" s="62">
        <v>0.57777777777777783</v>
      </c>
      <c r="H1613" s="63">
        <v>29.523499999999999</v>
      </c>
      <c r="I1613" s="63">
        <v>36.477000000000004</v>
      </c>
      <c r="M1613" s="27">
        <v>1.4999999999999999E-2</v>
      </c>
      <c r="N1613" s="34">
        <v>0</v>
      </c>
      <c r="P1613" s="32"/>
      <c r="Q1613" s="34">
        <v>0</v>
      </c>
    </row>
    <row r="1614" spans="1:17" ht="14" customHeight="1">
      <c r="A1614" s="29">
        <v>1613</v>
      </c>
      <c r="B1614" s="26">
        <v>-80.354833333333332</v>
      </c>
      <c r="C1614" s="26">
        <v>25.093166666666665</v>
      </c>
      <c r="D1614" s="86">
        <v>5</v>
      </c>
      <c r="E1614" s="39" t="s">
        <v>129</v>
      </c>
      <c r="F1614" s="31">
        <v>37054</v>
      </c>
      <c r="G1614" s="62">
        <v>0.59166666666666667</v>
      </c>
      <c r="H1614" s="63">
        <v>29.817999999999998</v>
      </c>
      <c r="I1614" s="63">
        <v>36.491999999999997</v>
      </c>
      <c r="M1614" s="27">
        <v>1.4999999999999999E-2</v>
      </c>
      <c r="N1614" s="34">
        <v>0.01</v>
      </c>
      <c r="P1614" s="32"/>
      <c r="Q1614" s="34">
        <v>0</v>
      </c>
    </row>
    <row r="1615" spans="1:17" ht="14" customHeight="1">
      <c r="A1615" s="29">
        <v>1614</v>
      </c>
      <c r="B1615" s="26">
        <v>-80.38</v>
      </c>
      <c r="C1615" s="26">
        <v>25.109000000000002</v>
      </c>
      <c r="D1615" s="86">
        <v>4</v>
      </c>
      <c r="E1615" s="39" t="s">
        <v>129</v>
      </c>
      <c r="F1615" s="31">
        <v>37054</v>
      </c>
      <c r="G1615" s="62">
        <v>0.60486111111111118</v>
      </c>
      <c r="H1615" s="63">
        <v>30.933999999999997</v>
      </c>
      <c r="I1615" s="63">
        <v>36.691649999999996</v>
      </c>
      <c r="M1615" s="27">
        <v>1.4E-2</v>
      </c>
      <c r="N1615" s="34">
        <v>0.189</v>
      </c>
      <c r="P1615" s="32"/>
      <c r="Q1615" s="34">
        <v>0</v>
      </c>
    </row>
    <row r="1616" spans="1:17" ht="14" customHeight="1">
      <c r="A1616" s="29">
        <v>1615</v>
      </c>
      <c r="B1616" s="26">
        <v>-80.336166666666671</v>
      </c>
      <c r="C1616" s="26">
        <v>25.178666666666668</v>
      </c>
      <c r="D1616" s="86" t="s">
        <v>7</v>
      </c>
      <c r="E1616" s="39" t="s">
        <v>129</v>
      </c>
      <c r="F1616" s="31">
        <v>37054</v>
      </c>
      <c r="G1616" s="62">
        <v>0.63194444444444442</v>
      </c>
      <c r="H1616" s="63">
        <v>30.638350000000003</v>
      </c>
      <c r="I1616" s="63">
        <v>36.558399999999999</v>
      </c>
      <c r="M1616" s="27">
        <v>0.03</v>
      </c>
      <c r="N1616" s="34">
        <v>0.1</v>
      </c>
      <c r="P1616" s="32"/>
      <c r="Q1616" s="34">
        <v>0</v>
      </c>
    </row>
    <row r="1617" spans="1:17" ht="14" customHeight="1">
      <c r="A1617" s="29">
        <v>1616</v>
      </c>
      <c r="B1617" s="26">
        <v>-80.304833333333335</v>
      </c>
      <c r="C1617" s="26">
        <v>25.161999999999999</v>
      </c>
      <c r="D1617" s="86" t="s">
        <v>8</v>
      </c>
      <c r="E1617" s="39" t="s">
        <v>129</v>
      </c>
      <c r="F1617" s="31">
        <v>37054</v>
      </c>
      <c r="G1617" s="62">
        <v>0.64652777777777781</v>
      </c>
      <c r="H1617" s="63">
        <v>29.6325</v>
      </c>
      <c r="I1617" s="63">
        <v>36.474500000000006</v>
      </c>
      <c r="M1617" s="27">
        <v>2.7E-2</v>
      </c>
      <c r="N1617" s="34">
        <v>0</v>
      </c>
      <c r="P1617" s="32"/>
      <c r="Q1617" s="34">
        <v>0</v>
      </c>
    </row>
    <row r="1618" spans="1:17" ht="14" customHeight="1">
      <c r="A1618" s="29">
        <v>1617</v>
      </c>
      <c r="B1618" s="26">
        <v>-80.283666666666662</v>
      </c>
      <c r="C1618" s="26">
        <v>25.148</v>
      </c>
      <c r="D1618" s="86" t="s">
        <v>9</v>
      </c>
      <c r="E1618" s="39" t="s">
        <v>129</v>
      </c>
      <c r="F1618" s="31">
        <v>37054</v>
      </c>
      <c r="G1618" s="62">
        <v>0.66388888888888886</v>
      </c>
      <c r="H1618" s="63">
        <v>29.232500000000002</v>
      </c>
      <c r="I1618" s="63">
        <v>36.465000000000003</v>
      </c>
      <c r="M1618" s="27">
        <v>1.6E-2</v>
      </c>
      <c r="N1618" s="34">
        <v>0</v>
      </c>
      <c r="P1618" s="32"/>
      <c r="Q1618" s="34">
        <v>0</v>
      </c>
    </row>
    <row r="1619" spans="1:17" ht="14" customHeight="1">
      <c r="A1619" s="29">
        <v>1618</v>
      </c>
      <c r="B1619" s="26">
        <v>-80.258166666666668</v>
      </c>
      <c r="C1619" s="26">
        <v>25.1355</v>
      </c>
      <c r="D1619" s="86" t="s">
        <v>10</v>
      </c>
      <c r="E1619" s="39" t="s">
        <v>129</v>
      </c>
      <c r="F1619" s="31">
        <v>37054</v>
      </c>
      <c r="G1619" s="62">
        <v>0.69166666666666676</v>
      </c>
      <c r="H1619" s="63">
        <v>29.056000000000001</v>
      </c>
      <c r="I1619" s="63">
        <v>36.485999999999997</v>
      </c>
      <c r="M1619" s="27">
        <v>1.4999999999999999E-2</v>
      </c>
      <c r="N1619" s="34">
        <v>5.8999999999999997E-2</v>
      </c>
      <c r="P1619" s="32"/>
      <c r="Q1619" s="34">
        <v>0</v>
      </c>
    </row>
    <row r="1620" spans="1:17" ht="14" customHeight="1">
      <c r="A1620" s="29">
        <v>1619</v>
      </c>
      <c r="B1620" s="26">
        <v>-80.082666666666668</v>
      </c>
      <c r="C1620" s="26">
        <v>25.648499999999999</v>
      </c>
      <c r="D1620" s="86">
        <v>3</v>
      </c>
      <c r="E1620" s="39" t="s">
        <v>129</v>
      </c>
      <c r="F1620" s="31">
        <v>37054</v>
      </c>
      <c r="G1620" s="62">
        <v>0.81319444444444444</v>
      </c>
      <c r="H1620" s="63">
        <v>28.6557</v>
      </c>
      <c r="I1620" s="63">
        <v>36.523499999999999</v>
      </c>
      <c r="M1620" s="27">
        <v>2.5000000000000001E-2</v>
      </c>
      <c r="N1620" s="34">
        <v>0</v>
      </c>
      <c r="P1620" s="32"/>
      <c r="Q1620" s="34">
        <v>0</v>
      </c>
    </row>
    <row r="1621" spans="1:17" ht="14" customHeight="1">
      <c r="A1621" s="29">
        <v>1620</v>
      </c>
      <c r="B1621" s="26">
        <v>-80.10466666666666</v>
      </c>
      <c r="C1621" s="26">
        <v>25.642166666666668</v>
      </c>
      <c r="D1621" s="86">
        <v>2</v>
      </c>
      <c r="E1621" s="39" t="s">
        <v>129</v>
      </c>
      <c r="F1621" s="31">
        <v>37054</v>
      </c>
      <c r="G1621" s="62">
        <v>0.82638888888888884</v>
      </c>
      <c r="H1621" s="63">
        <v>29.734999999999999</v>
      </c>
      <c r="I1621" s="63">
        <v>36.433549999999997</v>
      </c>
      <c r="M1621" s="27">
        <v>2.8000000000000001E-2</v>
      </c>
      <c r="N1621" s="34">
        <v>0</v>
      </c>
      <c r="P1621" s="32"/>
      <c r="Q1621" s="34">
        <v>0</v>
      </c>
    </row>
    <row r="1622" spans="1:17" ht="14" customHeight="1">
      <c r="A1622" s="29">
        <v>1621</v>
      </c>
      <c r="B1622" s="26">
        <v>-80.12533333333333</v>
      </c>
      <c r="C1622" s="26">
        <v>25.645499999999998</v>
      </c>
      <c r="D1622" s="86">
        <v>1</v>
      </c>
      <c r="E1622" s="39" t="s">
        <v>129</v>
      </c>
      <c r="F1622" s="31">
        <v>37054</v>
      </c>
      <c r="G1622" s="62">
        <v>0.83680555555555547</v>
      </c>
      <c r="H1622" s="63">
        <v>29.977</v>
      </c>
      <c r="I1622" s="63">
        <v>36.500900000000001</v>
      </c>
      <c r="M1622" s="27">
        <v>3.7999999999999999E-2</v>
      </c>
      <c r="N1622" s="34">
        <v>0</v>
      </c>
      <c r="P1622" s="27"/>
      <c r="Q1622" s="34">
        <v>0.83</v>
      </c>
    </row>
    <row r="1623" spans="1:17" ht="14" customHeight="1">
      <c r="A1623" s="29">
        <v>1622</v>
      </c>
      <c r="B1623" s="26">
        <v>-80.964166666666671</v>
      </c>
      <c r="C1623" s="26">
        <v>24.930333333333333</v>
      </c>
      <c r="D1623" s="117">
        <v>71</v>
      </c>
      <c r="E1623" s="35" t="s">
        <v>129</v>
      </c>
      <c r="F1623" s="31">
        <v>37142</v>
      </c>
      <c r="G1623" s="62">
        <v>0.52569444444444446</v>
      </c>
      <c r="H1623" s="63">
        <v>29.630499999999998</v>
      </c>
      <c r="I1623" s="63">
        <v>37.352499999999999</v>
      </c>
      <c r="J1623" s="77">
        <v>4.5128750000000002</v>
      </c>
      <c r="K1623" s="77"/>
      <c r="L1623" s="33"/>
      <c r="M1623" s="32">
        <v>6.0999999999999999E-2</v>
      </c>
      <c r="N1623" s="33">
        <v>0.16153846153846155</v>
      </c>
      <c r="P1623" s="32"/>
      <c r="Q1623" s="33">
        <v>2.786</v>
      </c>
    </row>
    <row r="1624" spans="1:17" ht="14" customHeight="1">
      <c r="A1624" s="29">
        <v>1623</v>
      </c>
      <c r="B1624" s="26">
        <v>-81.025499999999994</v>
      </c>
      <c r="C1624" s="26">
        <v>24.929333333333332</v>
      </c>
      <c r="D1624" s="116">
        <v>70</v>
      </c>
      <c r="E1624" s="30" t="s">
        <v>129</v>
      </c>
      <c r="F1624" s="31">
        <v>37142</v>
      </c>
      <c r="G1624" s="62">
        <v>0.54791666666666672</v>
      </c>
      <c r="H1624" s="63">
        <v>29.734999999999999</v>
      </c>
      <c r="I1624" s="63">
        <v>37.221000000000004</v>
      </c>
      <c r="J1624" s="76">
        <v>1.54</v>
      </c>
      <c r="K1624" s="76"/>
      <c r="M1624" s="27">
        <v>4.9000000000000002E-2</v>
      </c>
      <c r="N1624" s="34">
        <v>0.13846153846153847</v>
      </c>
      <c r="P1624" s="32"/>
      <c r="Q1624" s="34">
        <v>1.33</v>
      </c>
    </row>
    <row r="1625" spans="1:17" ht="14" customHeight="1">
      <c r="A1625" s="29">
        <v>1624</v>
      </c>
      <c r="B1625" s="26">
        <v>-81.095666666666673</v>
      </c>
      <c r="C1625" s="26">
        <v>24.929500000000001</v>
      </c>
      <c r="D1625" s="116">
        <v>69</v>
      </c>
      <c r="E1625" s="30" t="s">
        <v>129</v>
      </c>
      <c r="F1625" s="31">
        <v>37142</v>
      </c>
      <c r="G1625" s="62">
        <v>0.57222222222222219</v>
      </c>
      <c r="H1625" s="63">
        <v>29.814499999999999</v>
      </c>
      <c r="I1625" s="63">
        <v>37.3065</v>
      </c>
      <c r="J1625" s="76">
        <v>0.54049999999999998</v>
      </c>
      <c r="K1625" s="76"/>
      <c r="M1625" s="27">
        <v>6.8000000000000005E-2</v>
      </c>
      <c r="N1625" s="34">
        <v>0.13846153846153847</v>
      </c>
      <c r="P1625" s="32"/>
      <c r="Q1625" s="34">
        <v>0</v>
      </c>
    </row>
    <row r="1626" spans="1:17" ht="14" customHeight="1">
      <c r="A1626" s="29">
        <v>1625</v>
      </c>
      <c r="B1626" s="26">
        <v>-81.167333333333332</v>
      </c>
      <c r="C1626" s="26">
        <v>24.929833333333335</v>
      </c>
      <c r="D1626" s="116">
        <v>68</v>
      </c>
      <c r="E1626" s="30" t="s">
        <v>129</v>
      </c>
      <c r="F1626" s="31">
        <v>37142</v>
      </c>
      <c r="G1626" s="62">
        <v>0.59791666666666665</v>
      </c>
      <c r="H1626" s="63">
        <v>30.116500000000002</v>
      </c>
      <c r="I1626" s="63">
        <v>37.292999999999999</v>
      </c>
      <c r="J1626" s="76">
        <v>1.6625000000000001</v>
      </c>
      <c r="K1626" s="76"/>
      <c r="M1626" s="27">
        <v>3.9E-2</v>
      </c>
      <c r="N1626" s="34">
        <v>0.13846153846153847</v>
      </c>
      <c r="P1626" s="32"/>
      <c r="Q1626" s="34">
        <v>0</v>
      </c>
    </row>
    <row r="1627" spans="1:17" ht="14" customHeight="1">
      <c r="A1627" s="29">
        <v>1626</v>
      </c>
      <c r="B1627" s="26">
        <v>-81.12733333333334</v>
      </c>
      <c r="C1627" s="26">
        <v>25.030166666666666</v>
      </c>
      <c r="D1627" s="117">
        <v>67</v>
      </c>
      <c r="E1627" s="35" t="s">
        <v>129</v>
      </c>
      <c r="F1627" s="31">
        <v>37142</v>
      </c>
      <c r="G1627" s="62">
        <v>0.66527777777777775</v>
      </c>
      <c r="H1627" s="63">
        <v>29.997499999999999</v>
      </c>
      <c r="I1627" s="63">
        <v>37.072000000000003</v>
      </c>
      <c r="J1627" s="77">
        <v>3.1418750000000002</v>
      </c>
      <c r="K1627" s="77"/>
      <c r="L1627" s="33"/>
      <c r="M1627" s="32">
        <v>3.9E-2</v>
      </c>
      <c r="N1627" s="33">
        <v>0.16153846153846155</v>
      </c>
      <c r="P1627" s="32"/>
      <c r="Q1627" s="33">
        <v>4.875</v>
      </c>
    </row>
    <row r="1628" spans="1:17" ht="14" customHeight="1">
      <c r="A1628" s="29">
        <v>1627</v>
      </c>
      <c r="B1628" s="26">
        <v>-81.107833333333332</v>
      </c>
      <c r="C1628" s="26">
        <v>25.068666666666665</v>
      </c>
      <c r="D1628" s="116">
        <v>66</v>
      </c>
      <c r="E1628" s="30" t="s">
        <v>129</v>
      </c>
      <c r="F1628" s="31">
        <v>37142</v>
      </c>
      <c r="G1628" s="62">
        <v>0.69027777777777777</v>
      </c>
      <c r="H1628" s="63">
        <v>30.0945</v>
      </c>
      <c r="I1628" s="63">
        <v>37.360500000000002</v>
      </c>
      <c r="J1628" s="76">
        <v>3.6560000000000001</v>
      </c>
      <c r="K1628" s="76"/>
      <c r="M1628" s="27">
        <v>3.4000000000000002E-2</v>
      </c>
      <c r="N1628" s="34">
        <v>0.16153846153846155</v>
      </c>
      <c r="P1628" s="32"/>
      <c r="Q1628" s="34">
        <v>13.725</v>
      </c>
    </row>
    <row r="1629" spans="1:17" ht="14" customHeight="1">
      <c r="A1629" s="29">
        <v>1628</v>
      </c>
      <c r="B1629" s="26">
        <v>-81.093333333333334</v>
      </c>
      <c r="C1629" s="26">
        <v>25.098166666666668</v>
      </c>
      <c r="D1629" s="116">
        <v>65</v>
      </c>
      <c r="E1629" s="30" t="s">
        <v>129</v>
      </c>
      <c r="F1629" s="31">
        <v>37142</v>
      </c>
      <c r="G1629" s="62">
        <v>0.70972222222222225</v>
      </c>
      <c r="H1629" s="63">
        <v>30.202999999999999</v>
      </c>
      <c r="I1629" s="63">
        <v>37.988</v>
      </c>
      <c r="J1629" s="76">
        <v>4.9127500000000008</v>
      </c>
      <c r="K1629" s="76"/>
      <c r="M1629" s="27">
        <v>4.3999999999999997E-2</v>
      </c>
      <c r="N1629" s="34">
        <v>6.9230769230769235E-2</v>
      </c>
      <c r="P1629" s="32"/>
      <c r="Q1629" s="34">
        <v>8.7949999999999999</v>
      </c>
    </row>
    <row r="1630" spans="1:17" ht="14" customHeight="1">
      <c r="A1630" s="29">
        <v>1629</v>
      </c>
      <c r="B1630" s="26">
        <v>-81.156000000000006</v>
      </c>
      <c r="C1630" s="26">
        <v>25.162666666666667</v>
      </c>
      <c r="D1630" s="116">
        <v>64</v>
      </c>
      <c r="E1630" s="30" t="s">
        <v>129</v>
      </c>
      <c r="F1630" s="31">
        <v>37142</v>
      </c>
      <c r="G1630" s="62">
        <v>0.75555555555555554</v>
      </c>
      <c r="H1630" s="63">
        <v>30.408000000000001</v>
      </c>
      <c r="I1630" s="63">
        <v>37.202500000000001</v>
      </c>
      <c r="J1630" s="76">
        <v>3.5417500000000004</v>
      </c>
      <c r="K1630" s="76"/>
      <c r="M1630" s="27">
        <v>3.1E-2</v>
      </c>
      <c r="N1630" s="34">
        <v>0.11538461538461539</v>
      </c>
      <c r="P1630" s="32"/>
      <c r="Q1630" s="34">
        <v>7.5039999999999996</v>
      </c>
    </row>
    <row r="1631" spans="1:17" ht="14" customHeight="1">
      <c r="A1631" s="29">
        <v>1630</v>
      </c>
      <c r="B1631" s="26">
        <v>-81.19916666666667</v>
      </c>
      <c r="C1631" s="26">
        <v>25.165833333333332</v>
      </c>
      <c r="D1631" s="116">
        <v>63</v>
      </c>
      <c r="E1631" s="30" t="s">
        <v>129</v>
      </c>
      <c r="F1631" s="31">
        <v>37142</v>
      </c>
      <c r="G1631" s="62">
        <v>0.77847222222222223</v>
      </c>
      <c r="H1631" s="63">
        <v>30.082999999999998</v>
      </c>
      <c r="I1631" s="63">
        <v>37.58</v>
      </c>
      <c r="J1631" s="76">
        <v>1.7849999999999999</v>
      </c>
      <c r="K1631" s="76"/>
      <c r="M1631" s="27">
        <v>6.0999999999999999E-2</v>
      </c>
      <c r="N1631" s="34">
        <v>0.11538461538461539</v>
      </c>
      <c r="P1631" s="32"/>
      <c r="Q1631" s="34">
        <v>10.579000000000001</v>
      </c>
    </row>
    <row r="1632" spans="1:17" ht="14" customHeight="1">
      <c r="A1632" s="29">
        <v>1631</v>
      </c>
      <c r="B1632" s="26">
        <v>-81.234166666666667</v>
      </c>
      <c r="C1632" s="26">
        <v>25.166</v>
      </c>
      <c r="D1632" s="116">
        <v>62</v>
      </c>
      <c r="E1632" s="30" t="s">
        <v>129</v>
      </c>
      <c r="F1632" s="31">
        <v>37142</v>
      </c>
      <c r="G1632" s="62">
        <v>0.80069444444444438</v>
      </c>
      <c r="H1632" s="63">
        <v>30.113500000000002</v>
      </c>
      <c r="I1632" s="63">
        <v>37.421499999999995</v>
      </c>
      <c r="J1632" s="76">
        <v>1.9775</v>
      </c>
      <c r="K1632" s="76"/>
      <c r="M1632" s="27">
        <v>3.5999999999999997E-2</v>
      </c>
      <c r="N1632" s="34">
        <v>0.10384615384615385</v>
      </c>
      <c r="P1632" s="32"/>
      <c r="Q1632" s="34">
        <v>2.1749999999999998</v>
      </c>
    </row>
    <row r="1633" spans="1:17" ht="14" customHeight="1">
      <c r="A1633" s="29">
        <v>1632</v>
      </c>
      <c r="B1633" s="26">
        <v>-81.274666666666661</v>
      </c>
      <c r="C1633" s="26">
        <v>25.166666666666668</v>
      </c>
      <c r="D1633" s="116">
        <v>61</v>
      </c>
      <c r="E1633" s="30" t="s">
        <v>129</v>
      </c>
      <c r="F1633" s="31">
        <v>37142</v>
      </c>
      <c r="G1633" s="62">
        <v>0.81874999999999998</v>
      </c>
      <c r="H1633" s="63">
        <v>30.233999999999998</v>
      </c>
      <c r="I1633" s="63">
        <v>37.760999999999996</v>
      </c>
      <c r="J1633" s="76">
        <v>1.9775</v>
      </c>
      <c r="K1633" s="76"/>
      <c r="M1633" s="27">
        <v>4.2999999999999997E-2</v>
      </c>
      <c r="N1633" s="34">
        <v>0.13846153846153847</v>
      </c>
      <c r="P1633" s="32"/>
      <c r="Q1633" s="34">
        <v>1.917</v>
      </c>
    </row>
    <row r="1634" spans="1:17" ht="14" customHeight="1">
      <c r="A1634" s="29">
        <v>1633</v>
      </c>
      <c r="B1634" s="26">
        <v>-81.335999999999999</v>
      </c>
      <c r="C1634" s="26">
        <v>25.165500000000002</v>
      </c>
      <c r="D1634" s="116">
        <v>60</v>
      </c>
      <c r="E1634" s="30" t="s">
        <v>129</v>
      </c>
      <c r="F1634" s="31">
        <v>37142</v>
      </c>
      <c r="G1634" s="62">
        <v>0.84097222222222223</v>
      </c>
      <c r="H1634" s="63">
        <v>30.185499999999998</v>
      </c>
      <c r="I1634" s="63">
        <v>37.823499999999996</v>
      </c>
      <c r="J1634" s="76">
        <v>2.3975</v>
      </c>
      <c r="K1634" s="76"/>
      <c r="M1634" s="27">
        <v>3.9E-2</v>
      </c>
      <c r="N1634" s="34">
        <v>0.16153846153846155</v>
      </c>
      <c r="P1634" s="32"/>
      <c r="Q1634" s="34">
        <v>0.83699999999999997</v>
      </c>
    </row>
    <row r="1635" spans="1:17" ht="14" customHeight="1">
      <c r="A1635" s="29">
        <v>1634</v>
      </c>
      <c r="B1635" s="26">
        <v>-81.265166666666673</v>
      </c>
      <c r="C1635" s="26">
        <v>25.352</v>
      </c>
      <c r="D1635" s="116">
        <v>57</v>
      </c>
      <c r="E1635" s="30" t="s">
        <v>129</v>
      </c>
      <c r="F1635" s="31">
        <v>37142</v>
      </c>
      <c r="G1635" s="62">
        <v>0.8965277777777777</v>
      </c>
      <c r="H1635" s="63">
        <v>30.236499999999999</v>
      </c>
      <c r="I1635" s="63">
        <v>35.861499999999999</v>
      </c>
      <c r="J1635" s="76">
        <v>1.4175</v>
      </c>
      <c r="K1635" s="76"/>
      <c r="M1635" s="27">
        <v>3.6999999999999998E-2</v>
      </c>
      <c r="N1635" s="34">
        <v>0.13846153846153847</v>
      </c>
      <c r="P1635" s="32"/>
      <c r="Q1635" s="34">
        <v>4.4290000000000003</v>
      </c>
    </row>
    <row r="1636" spans="1:17" ht="14" customHeight="1">
      <c r="A1636" s="29">
        <v>1635</v>
      </c>
      <c r="B1636" s="26">
        <v>-81.226500000000001</v>
      </c>
      <c r="C1636" s="26">
        <v>25.351166666666668</v>
      </c>
      <c r="D1636" s="116">
        <v>56</v>
      </c>
      <c r="E1636" s="30" t="s">
        <v>129</v>
      </c>
      <c r="F1636" s="31">
        <v>37142</v>
      </c>
      <c r="G1636" s="62">
        <v>0.91319444444444453</v>
      </c>
      <c r="H1636" s="63">
        <v>29.938499999999998</v>
      </c>
      <c r="I1636" s="63">
        <v>34.240499999999997</v>
      </c>
      <c r="J1636" s="76">
        <v>2.116625</v>
      </c>
      <c r="K1636" s="76"/>
      <c r="M1636" s="27">
        <v>0.04</v>
      </c>
      <c r="N1636" s="34">
        <v>0.18461538461538463</v>
      </c>
      <c r="P1636" s="32"/>
      <c r="Q1636" s="34">
        <v>5.2030000000000003</v>
      </c>
    </row>
    <row r="1637" spans="1:17" ht="14" customHeight="1">
      <c r="A1637" s="29">
        <v>1636</v>
      </c>
      <c r="B1637" s="26">
        <v>-81.1935</v>
      </c>
      <c r="C1637" s="26">
        <v>25.349333333333334</v>
      </c>
      <c r="D1637" s="116">
        <v>55</v>
      </c>
      <c r="E1637" s="30" t="s">
        <v>129</v>
      </c>
      <c r="F1637" s="31">
        <v>37142</v>
      </c>
      <c r="G1637" s="62">
        <v>0.93125000000000002</v>
      </c>
      <c r="H1637" s="63">
        <v>30.067499999999999</v>
      </c>
      <c r="I1637" s="63">
        <v>32.422499999999999</v>
      </c>
      <c r="J1637" s="76">
        <v>2.3498124999999996</v>
      </c>
      <c r="K1637" s="76"/>
      <c r="M1637" s="27">
        <v>0.104</v>
      </c>
      <c r="N1637" s="34">
        <v>6.9230769230769235E-2</v>
      </c>
      <c r="P1637" s="32"/>
      <c r="Q1637" s="34">
        <v>9.7810000000000006</v>
      </c>
    </row>
    <row r="1638" spans="1:17" ht="14" customHeight="1">
      <c r="A1638" s="29">
        <v>1637</v>
      </c>
      <c r="B1638" s="26">
        <v>-81.153000000000006</v>
      </c>
      <c r="C1638" s="26">
        <v>25.345166666666668</v>
      </c>
      <c r="D1638" s="116">
        <v>54</v>
      </c>
      <c r="E1638" s="30" t="s">
        <v>129</v>
      </c>
      <c r="F1638" s="31">
        <v>37142</v>
      </c>
      <c r="G1638" s="62">
        <v>0.9555555555555556</v>
      </c>
      <c r="H1638" s="63">
        <v>30.102</v>
      </c>
      <c r="I1638" s="63">
        <v>30.541</v>
      </c>
      <c r="J1638" s="76">
        <v>7.4362468750000001</v>
      </c>
      <c r="K1638" s="76"/>
      <c r="M1638" s="27">
        <v>0.06</v>
      </c>
      <c r="N1638" s="34">
        <v>0.11538461538461539</v>
      </c>
      <c r="P1638" s="32"/>
      <c r="Q1638" s="34">
        <v>9.452</v>
      </c>
    </row>
    <row r="1639" spans="1:17" ht="14" customHeight="1">
      <c r="A1639" s="29">
        <v>1638</v>
      </c>
      <c r="B1639" s="26">
        <v>-81.225999999999999</v>
      </c>
      <c r="C1639" s="26">
        <v>25.456499999999998</v>
      </c>
      <c r="D1639" s="116">
        <v>53</v>
      </c>
      <c r="E1639" s="30" t="s">
        <v>129</v>
      </c>
      <c r="F1639" s="31">
        <v>37143</v>
      </c>
      <c r="G1639" s="62">
        <v>0.47361111111111115</v>
      </c>
      <c r="H1639" s="63">
        <v>29.396000000000001</v>
      </c>
      <c r="I1639" s="63">
        <v>30.616</v>
      </c>
      <c r="J1639" s="76">
        <v>4.0987187500000006</v>
      </c>
      <c r="K1639" s="76"/>
      <c r="M1639" s="27">
        <v>7.8E-2</v>
      </c>
      <c r="N1639" s="34">
        <v>4.6153846153846156E-2</v>
      </c>
      <c r="P1639" s="32"/>
      <c r="Q1639" s="34">
        <v>10.086</v>
      </c>
    </row>
    <row r="1640" spans="1:17" ht="14" customHeight="1">
      <c r="A1640" s="29">
        <v>1639</v>
      </c>
      <c r="B1640" s="26">
        <v>-81.260499999999993</v>
      </c>
      <c r="C1640" s="26">
        <v>25.452333333333332</v>
      </c>
      <c r="D1640" s="116">
        <v>52</v>
      </c>
      <c r="E1640" s="30" t="s">
        <v>129</v>
      </c>
      <c r="F1640" s="31">
        <v>37143</v>
      </c>
      <c r="G1640" s="62">
        <v>0.49027777777777781</v>
      </c>
      <c r="H1640" s="63">
        <v>29.523</v>
      </c>
      <c r="I1640" s="63">
        <v>32.971500000000006</v>
      </c>
      <c r="J1640" s="76">
        <v>3.1190250000000002</v>
      </c>
      <c r="K1640" s="76"/>
      <c r="M1640" s="27">
        <v>4.7E-2</v>
      </c>
      <c r="N1640" s="34">
        <v>3.4615384615384617E-2</v>
      </c>
      <c r="P1640" s="32"/>
      <c r="Q1640" s="34">
        <v>1.1419999999999999</v>
      </c>
    </row>
    <row r="1641" spans="1:17" ht="14" customHeight="1">
      <c r="A1641" s="29">
        <v>1640</v>
      </c>
      <c r="B1641" s="26">
        <v>-81.309333333333328</v>
      </c>
      <c r="C1641" s="26">
        <v>25.453499999999998</v>
      </c>
      <c r="D1641" s="116">
        <v>51</v>
      </c>
      <c r="E1641" s="30" t="s">
        <v>129</v>
      </c>
      <c r="F1641" s="31">
        <v>37143</v>
      </c>
      <c r="G1641" s="62">
        <v>0.50902777777777775</v>
      </c>
      <c r="H1641" s="63">
        <v>29.787500000000001</v>
      </c>
      <c r="I1641" s="63">
        <v>34.465500000000006</v>
      </c>
      <c r="J1641" s="76">
        <v>1.4516249999999999</v>
      </c>
      <c r="K1641" s="76"/>
      <c r="M1641" s="27">
        <v>5.5E-2</v>
      </c>
      <c r="N1641" s="34">
        <v>9.2307692307692313E-2</v>
      </c>
      <c r="P1641" s="32"/>
      <c r="Q1641" s="34">
        <v>3.419</v>
      </c>
    </row>
    <row r="1642" spans="1:17" ht="14" customHeight="1">
      <c r="A1642" s="29">
        <v>1641</v>
      </c>
      <c r="B1642" s="26">
        <v>-81.350666666666669</v>
      </c>
      <c r="C1642" s="26">
        <v>25.452833333333334</v>
      </c>
      <c r="D1642" s="116">
        <v>50</v>
      </c>
      <c r="E1642" s="30" t="s">
        <v>129</v>
      </c>
      <c r="F1642" s="31">
        <v>37143</v>
      </c>
      <c r="G1642" s="62">
        <v>0.52430555555555558</v>
      </c>
      <c r="H1642" s="63">
        <v>29.628</v>
      </c>
      <c r="I1642" s="63">
        <v>34.435500000000005</v>
      </c>
      <c r="J1642" s="76">
        <v>1.782375</v>
      </c>
      <c r="K1642" s="76"/>
      <c r="M1642" s="27">
        <v>5.3999999999999999E-2</v>
      </c>
      <c r="N1642" s="34">
        <v>6.9230769230769235E-2</v>
      </c>
      <c r="P1642" s="32"/>
      <c r="Q1642" s="34">
        <v>1.847</v>
      </c>
    </row>
    <row r="1643" spans="1:17" ht="14" customHeight="1">
      <c r="A1643" s="29">
        <v>1642</v>
      </c>
      <c r="B1643" s="26">
        <v>-81.291333333333327</v>
      </c>
      <c r="C1643" s="26">
        <v>25.583500000000001</v>
      </c>
      <c r="D1643" s="116">
        <v>49</v>
      </c>
      <c r="E1643" s="30" t="s">
        <v>129</v>
      </c>
      <c r="F1643" s="31">
        <v>37143</v>
      </c>
      <c r="G1643" s="62">
        <v>0.57152777777777775</v>
      </c>
      <c r="H1643" s="63">
        <v>29.247999999999998</v>
      </c>
      <c r="I1643" s="63">
        <v>30.734999999999999</v>
      </c>
      <c r="J1643" s="76">
        <v>3.5388937500000002</v>
      </c>
      <c r="K1643" s="76"/>
      <c r="M1643" s="27">
        <v>9.5000000000000001E-2</v>
      </c>
      <c r="N1643" s="34">
        <v>6.9230769230769235E-2</v>
      </c>
      <c r="P1643" s="32"/>
      <c r="Q1643" s="34">
        <v>14.922000000000001</v>
      </c>
    </row>
    <row r="1644" spans="1:17" ht="14" customHeight="1">
      <c r="A1644" s="29">
        <v>1643</v>
      </c>
      <c r="B1644" s="26">
        <v>-81.330833333333331</v>
      </c>
      <c r="C1644" s="26">
        <v>25.582999999999998</v>
      </c>
      <c r="D1644" s="116">
        <v>48</v>
      </c>
      <c r="E1644" s="30" t="s">
        <v>129</v>
      </c>
      <c r="F1644" s="31">
        <v>37143</v>
      </c>
      <c r="G1644" s="62">
        <v>0.58750000000000002</v>
      </c>
      <c r="H1644" s="63">
        <v>29.603000000000002</v>
      </c>
      <c r="I1644" s="63">
        <v>32.701999999999998</v>
      </c>
      <c r="J1644" s="76">
        <v>2.6391750000000003</v>
      </c>
      <c r="K1644" s="76"/>
      <c r="M1644" s="27">
        <v>6.9000000000000006E-2</v>
      </c>
      <c r="N1644" s="34">
        <v>6.9230769230769235E-2</v>
      </c>
      <c r="P1644" s="32"/>
      <c r="Q1644" s="34">
        <v>3.161</v>
      </c>
    </row>
    <row r="1645" spans="1:17" ht="14" customHeight="1">
      <c r="A1645" s="29">
        <v>1644</v>
      </c>
      <c r="B1645" s="26">
        <v>-81.368166666666667</v>
      </c>
      <c r="C1645" s="26">
        <v>25.581</v>
      </c>
      <c r="D1645" s="116">
        <v>47</v>
      </c>
      <c r="E1645" s="30" t="s">
        <v>129</v>
      </c>
      <c r="F1645" s="31">
        <v>37143</v>
      </c>
      <c r="G1645" s="62">
        <v>0.60624999999999996</v>
      </c>
      <c r="H1645" s="63">
        <v>29.507999999999999</v>
      </c>
      <c r="I1645" s="63">
        <v>33.35</v>
      </c>
      <c r="J1645" s="76">
        <v>1.2678750000000001</v>
      </c>
      <c r="K1645" s="76"/>
      <c r="M1645" s="27">
        <v>6.2E-2</v>
      </c>
      <c r="N1645" s="34">
        <v>3.4615384615384617E-2</v>
      </c>
      <c r="P1645" s="32"/>
      <c r="Q1645" s="34">
        <v>3.6539999999999999</v>
      </c>
    </row>
    <row r="1646" spans="1:17" ht="14" customHeight="1">
      <c r="A1646" s="29">
        <v>1645</v>
      </c>
      <c r="B1646" s="26">
        <v>-81.409000000000006</v>
      </c>
      <c r="C1646" s="26">
        <v>25.582999999999998</v>
      </c>
      <c r="D1646" s="116">
        <v>46</v>
      </c>
      <c r="E1646" s="30" t="s">
        <v>129</v>
      </c>
      <c r="F1646" s="31">
        <v>37143</v>
      </c>
      <c r="G1646" s="62">
        <v>0.62291666666666667</v>
      </c>
      <c r="H1646" s="63">
        <v>29.868000000000002</v>
      </c>
      <c r="I1646" s="63">
        <v>33.442999999999998</v>
      </c>
      <c r="J1646" s="76">
        <v>1.1025</v>
      </c>
      <c r="K1646" s="76"/>
      <c r="M1646" s="27">
        <v>0.106</v>
      </c>
      <c r="N1646" s="34">
        <v>4.6153846153846156E-2</v>
      </c>
      <c r="P1646" s="32"/>
      <c r="Q1646" s="34">
        <v>9.077</v>
      </c>
    </row>
    <row r="1647" spans="1:17" ht="14" customHeight="1">
      <c r="A1647" s="29">
        <v>1646</v>
      </c>
      <c r="B1647" s="26">
        <v>-81.471333333333334</v>
      </c>
      <c r="C1647" s="26">
        <v>25.5825</v>
      </c>
      <c r="D1647" s="116">
        <v>45</v>
      </c>
      <c r="E1647" s="30" t="s">
        <v>129</v>
      </c>
      <c r="F1647" s="31">
        <v>37143</v>
      </c>
      <c r="G1647" s="62">
        <v>0.6430555555555556</v>
      </c>
      <c r="H1647" s="63">
        <v>29.902999999999999</v>
      </c>
      <c r="I1647" s="63">
        <v>34.628999999999998</v>
      </c>
      <c r="J1647" s="76">
        <v>0.8819999999999999</v>
      </c>
      <c r="K1647" s="76"/>
      <c r="M1647" s="27">
        <v>8.8999999999999996E-2</v>
      </c>
      <c r="N1647" s="34">
        <v>9.2307692307692313E-2</v>
      </c>
      <c r="P1647" s="32"/>
      <c r="Q1647" s="34">
        <v>1.377</v>
      </c>
    </row>
    <row r="1648" spans="1:17" ht="14" customHeight="1">
      <c r="A1648" s="29">
        <v>1647</v>
      </c>
      <c r="B1648" s="26">
        <v>-81.665499999999994</v>
      </c>
      <c r="C1648" s="26">
        <v>25.582666666666668</v>
      </c>
      <c r="D1648" s="116">
        <v>44</v>
      </c>
      <c r="E1648" s="30" t="s">
        <v>129</v>
      </c>
      <c r="F1648" s="31">
        <v>37143</v>
      </c>
      <c r="G1648" s="62">
        <v>0.69236111111111109</v>
      </c>
      <c r="H1648" s="63">
        <v>30.368000000000002</v>
      </c>
      <c r="I1648" s="63">
        <v>36.86</v>
      </c>
      <c r="J1648" s="76">
        <v>2.4071249999999997</v>
      </c>
      <c r="K1648" s="76"/>
      <c r="M1648" s="27">
        <v>8.2000000000000003E-2</v>
      </c>
      <c r="N1648" s="34">
        <v>4.6153846153846156E-2</v>
      </c>
      <c r="P1648" s="32"/>
      <c r="Q1648" s="34">
        <v>1.095</v>
      </c>
    </row>
    <row r="1649" spans="1:17" ht="14" customHeight="1">
      <c r="A1649" s="29">
        <v>1648</v>
      </c>
      <c r="B1649" s="26">
        <v>-81.574333333333328</v>
      </c>
      <c r="C1649" s="26">
        <v>25.733000000000001</v>
      </c>
      <c r="D1649" s="116">
        <v>41</v>
      </c>
      <c r="E1649" s="30" t="s">
        <v>129</v>
      </c>
      <c r="F1649" s="31">
        <v>37143</v>
      </c>
      <c r="G1649" s="62">
        <v>0.7416666666666667</v>
      </c>
      <c r="H1649" s="63">
        <v>29.573</v>
      </c>
      <c r="I1649" s="63">
        <v>32.455500000000001</v>
      </c>
      <c r="J1649" s="76">
        <v>3.7188375000000002</v>
      </c>
      <c r="K1649" s="76"/>
      <c r="M1649" s="27">
        <v>0.1</v>
      </c>
      <c r="N1649" s="34">
        <v>2.3076923076923078E-2</v>
      </c>
      <c r="P1649" s="32"/>
      <c r="Q1649" s="34">
        <v>24.687000000000001</v>
      </c>
    </row>
    <row r="1650" spans="1:17" ht="14" customHeight="1">
      <c r="A1650" s="29">
        <v>1649</v>
      </c>
      <c r="B1650" s="26">
        <v>-81.522999999999996</v>
      </c>
      <c r="C1650" s="26">
        <v>25.761166666666668</v>
      </c>
      <c r="D1650" s="116">
        <v>40</v>
      </c>
      <c r="E1650" s="30" t="s">
        <v>129</v>
      </c>
      <c r="F1650" s="31">
        <v>37143</v>
      </c>
      <c r="G1650" s="62">
        <v>0.76180555555555562</v>
      </c>
      <c r="H1650" s="63">
        <v>29.603000000000002</v>
      </c>
      <c r="I1650" s="63">
        <v>31.167000000000002</v>
      </c>
      <c r="J1650" s="76">
        <v>3.9587625000000002</v>
      </c>
      <c r="K1650" s="76"/>
      <c r="M1650" s="27">
        <v>0.12</v>
      </c>
      <c r="N1650" s="34">
        <v>2.3076923076923078E-2</v>
      </c>
      <c r="P1650" s="32"/>
      <c r="Q1650" s="34">
        <v>26.175000000000001</v>
      </c>
    </row>
    <row r="1651" spans="1:17" ht="14" customHeight="1">
      <c r="A1651" s="29">
        <v>1650</v>
      </c>
      <c r="B1651" s="26">
        <v>-81.481333333333339</v>
      </c>
      <c r="C1651" s="26">
        <v>25.782166666666665</v>
      </c>
      <c r="D1651" s="116">
        <v>39</v>
      </c>
      <c r="E1651" s="30" t="s">
        <v>129</v>
      </c>
      <c r="F1651" s="31">
        <v>37143</v>
      </c>
      <c r="G1651" s="62">
        <v>0.78055555555555556</v>
      </c>
      <c r="H1651" s="63">
        <v>29.512999999999998</v>
      </c>
      <c r="I1651" s="63">
        <v>26.638500000000001</v>
      </c>
      <c r="J1651" s="76">
        <v>8.037487500000001</v>
      </c>
      <c r="K1651" s="76"/>
      <c r="M1651" s="27">
        <v>0.126</v>
      </c>
      <c r="N1651" s="34">
        <v>2.3076923076923078E-2</v>
      </c>
      <c r="P1651" s="32"/>
      <c r="Q1651" s="34">
        <v>21.661000000000001</v>
      </c>
    </row>
    <row r="1652" spans="1:17" ht="14" customHeight="1">
      <c r="A1652" s="29">
        <v>1651</v>
      </c>
      <c r="B1652" s="26">
        <v>-82.215833333333336</v>
      </c>
      <c r="C1652" s="26">
        <v>26.184000000000001</v>
      </c>
      <c r="D1652" s="116" t="s">
        <v>39</v>
      </c>
      <c r="E1652" s="30" t="s">
        <v>129</v>
      </c>
      <c r="F1652" s="31">
        <v>37144</v>
      </c>
      <c r="G1652" s="62">
        <v>0.60277777777777775</v>
      </c>
      <c r="H1652" s="63">
        <v>30.456</v>
      </c>
      <c r="I1652" s="63">
        <v>35.874000000000002</v>
      </c>
      <c r="J1652" s="76">
        <v>1.47</v>
      </c>
      <c r="K1652" s="76"/>
      <c r="M1652" s="27">
        <v>7.1999999999999995E-2</v>
      </c>
      <c r="N1652" s="34">
        <v>0.11538461538461539</v>
      </c>
      <c r="P1652" s="32"/>
      <c r="Q1652" s="34">
        <v>0.81799999999999995</v>
      </c>
    </row>
    <row r="1653" spans="1:17" ht="14" customHeight="1">
      <c r="A1653" s="29">
        <v>1652</v>
      </c>
      <c r="B1653" s="26">
        <v>-82.133499999999998</v>
      </c>
      <c r="C1653" s="26">
        <v>26.259333333333334</v>
      </c>
      <c r="D1653" s="116" t="s">
        <v>33</v>
      </c>
      <c r="E1653" s="30" t="s">
        <v>129</v>
      </c>
      <c r="F1653" s="31">
        <v>37144</v>
      </c>
      <c r="G1653" s="62">
        <v>0.63472222222222219</v>
      </c>
      <c r="H1653" s="63">
        <v>30.173999999999999</v>
      </c>
      <c r="I1653" s="63">
        <v>35.796999999999997</v>
      </c>
      <c r="J1653" s="76">
        <v>2.9133750000000003</v>
      </c>
      <c r="K1653" s="76"/>
      <c r="M1653" s="27">
        <v>9.6000000000000002E-2</v>
      </c>
      <c r="N1653" s="34">
        <v>6.9230769230769235E-2</v>
      </c>
      <c r="P1653" s="32"/>
      <c r="Q1653" s="34">
        <v>0</v>
      </c>
    </row>
    <row r="1654" spans="1:17" ht="14" customHeight="1">
      <c r="A1654" s="29">
        <v>1653</v>
      </c>
      <c r="B1654" s="26">
        <v>-82.043000000000006</v>
      </c>
      <c r="C1654" s="26">
        <v>26.342833333333335</v>
      </c>
      <c r="D1654" s="116" t="s">
        <v>32</v>
      </c>
      <c r="E1654" s="30" t="s">
        <v>129</v>
      </c>
      <c r="F1654" s="31">
        <v>37144</v>
      </c>
      <c r="G1654" s="62">
        <v>0.67361111111111116</v>
      </c>
      <c r="H1654" s="63">
        <v>29.6435</v>
      </c>
      <c r="I1654" s="63">
        <v>35.234499999999997</v>
      </c>
      <c r="J1654" s="76">
        <v>2.2850000000000001</v>
      </c>
      <c r="K1654" s="76"/>
      <c r="M1654" s="27">
        <v>8.8999999999999996E-2</v>
      </c>
      <c r="N1654" s="34">
        <v>2.3076923076923078E-2</v>
      </c>
      <c r="P1654" s="32"/>
      <c r="Q1654" s="34">
        <v>3.766</v>
      </c>
    </row>
    <row r="1655" spans="1:17" ht="14" customHeight="1">
      <c r="A1655" s="29">
        <v>1654</v>
      </c>
      <c r="B1655" s="26">
        <v>-82</v>
      </c>
      <c r="C1655" s="26">
        <v>26.383500000000002</v>
      </c>
      <c r="D1655" s="116" t="s">
        <v>31</v>
      </c>
      <c r="E1655" s="30" t="s">
        <v>129</v>
      </c>
      <c r="F1655" s="31">
        <v>37144</v>
      </c>
      <c r="G1655" s="62">
        <v>0.69652777777777775</v>
      </c>
      <c r="H1655" s="63">
        <v>29.5245</v>
      </c>
      <c r="I1655" s="63">
        <v>34.544499999999999</v>
      </c>
      <c r="J1655" s="76">
        <v>3.8845000000000001</v>
      </c>
      <c r="K1655" s="76"/>
      <c r="M1655" s="27">
        <v>8.5000000000000006E-2</v>
      </c>
      <c r="N1655" s="34">
        <v>2.3076923076923078E-2</v>
      </c>
      <c r="P1655" s="32"/>
      <c r="Q1655" s="34">
        <v>7.52</v>
      </c>
    </row>
    <row r="1656" spans="1:17" ht="14" customHeight="1">
      <c r="A1656" s="29">
        <v>1655</v>
      </c>
      <c r="B1656" s="26">
        <v>-81.96</v>
      </c>
      <c r="C1656" s="26">
        <v>26.426500000000001</v>
      </c>
      <c r="D1656" s="116" t="s">
        <v>30</v>
      </c>
      <c r="E1656" s="30" t="s">
        <v>129</v>
      </c>
      <c r="F1656" s="31">
        <v>37144</v>
      </c>
      <c r="G1656" s="62">
        <v>0.78402777777777777</v>
      </c>
      <c r="H1656" s="63">
        <v>28.738</v>
      </c>
      <c r="I1656" s="63">
        <v>29.797000000000001</v>
      </c>
      <c r="J1656" s="76">
        <v>10.15</v>
      </c>
      <c r="K1656" s="76"/>
      <c r="M1656" s="27">
        <v>0.34100000000000003</v>
      </c>
      <c r="N1656" s="34">
        <v>0.50769230769230766</v>
      </c>
      <c r="P1656" s="32"/>
      <c r="Q1656" s="34">
        <v>17.768000000000001</v>
      </c>
    </row>
    <row r="1657" spans="1:17" ht="14" customHeight="1">
      <c r="A1657" s="29">
        <v>1656</v>
      </c>
      <c r="B1657" s="26">
        <v>-82.248666666666665</v>
      </c>
      <c r="C1657" s="26">
        <v>26.7195</v>
      </c>
      <c r="D1657" s="116" t="s">
        <v>34</v>
      </c>
      <c r="E1657" s="30" t="s">
        <v>129</v>
      </c>
      <c r="F1657" s="31">
        <v>37144</v>
      </c>
      <c r="G1657" s="62">
        <v>0.94374999999999998</v>
      </c>
      <c r="H1657" s="63">
        <v>29.219000000000001</v>
      </c>
      <c r="I1657" s="63">
        <v>31.041499999999999</v>
      </c>
      <c r="J1657" s="76">
        <v>11.3925</v>
      </c>
      <c r="K1657" s="76"/>
      <c r="M1657" s="27">
        <v>0.45800000000000002</v>
      </c>
      <c r="N1657" s="34">
        <v>0.2076923076923077</v>
      </c>
      <c r="P1657" s="32"/>
      <c r="Q1657" s="34">
        <v>15.051</v>
      </c>
    </row>
    <row r="1658" spans="1:17" ht="14" customHeight="1">
      <c r="A1658" s="29">
        <v>1657</v>
      </c>
      <c r="B1658" s="26">
        <v>-82.331833333333336</v>
      </c>
      <c r="C1658" s="26">
        <v>26.662500000000001</v>
      </c>
      <c r="D1658" s="117" t="s">
        <v>35</v>
      </c>
      <c r="E1658" s="35" t="s">
        <v>129</v>
      </c>
      <c r="F1658" s="31">
        <v>37145</v>
      </c>
      <c r="G1658" s="62">
        <v>0.4694444444444445</v>
      </c>
      <c r="H1658" s="63">
        <v>29.637499999999999</v>
      </c>
      <c r="I1658" s="63">
        <v>35.520499999999998</v>
      </c>
      <c r="J1658" s="77">
        <v>3.41893125</v>
      </c>
      <c r="K1658" s="77"/>
      <c r="L1658" s="33"/>
      <c r="M1658" s="32">
        <v>7.8E-2</v>
      </c>
      <c r="N1658" s="33">
        <v>8.0769230769230774E-2</v>
      </c>
      <c r="P1658" s="32"/>
      <c r="Q1658" s="33">
        <v>0.93300000000000005</v>
      </c>
    </row>
    <row r="1659" spans="1:17" ht="14" customHeight="1">
      <c r="A1659" s="29">
        <v>1658</v>
      </c>
      <c r="B1659" s="26">
        <v>-82.468000000000004</v>
      </c>
      <c r="C1659" s="26">
        <v>26.552833333333332</v>
      </c>
      <c r="D1659" s="116" t="s">
        <v>36</v>
      </c>
      <c r="E1659" s="30" t="s">
        <v>129</v>
      </c>
      <c r="F1659" s="31">
        <v>37145</v>
      </c>
      <c r="G1659" s="62">
        <v>0.5180555555555556</v>
      </c>
      <c r="H1659" s="63">
        <v>29.586500000000001</v>
      </c>
      <c r="I1659" s="63">
        <v>35.755000000000003</v>
      </c>
      <c r="J1659" s="76">
        <v>5.8181812500000003</v>
      </c>
      <c r="K1659" s="76"/>
      <c r="M1659" s="27">
        <v>6.3E-2</v>
      </c>
      <c r="N1659" s="34">
        <v>2.3076923076923078E-2</v>
      </c>
      <c r="P1659" s="32"/>
      <c r="Q1659" s="34">
        <v>0.93300000000000005</v>
      </c>
    </row>
    <row r="1660" spans="1:17" ht="14" customHeight="1">
      <c r="A1660" s="29">
        <v>1659</v>
      </c>
      <c r="B1660" s="26">
        <v>-82.618166666666667</v>
      </c>
      <c r="C1660" s="26">
        <v>26.470500000000001</v>
      </c>
      <c r="D1660" s="116" t="s">
        <v>37</v>
      </c>
      <c r="E1660" s="30" t="s">
        <v>129</v>
      </c>
      <c r="F1660" s="31">
        <v>37145</v>
      </c>
      <c r="G1660" s="62">
        <v>0.56597222222222221</v>
      </c>
      <c r="H1660" s="63">
        <v>29.452999999999999</v>
      </c>
      <c r="I1660" s="63">
        <v>35.991500000000002</v>
      </c>
      <c r="J1660" s="76">
        <v>2.5724999999999998</v>
      </c>
      <c r="K1660" s="76"/>
      <c r="M1660" s="27">
        <v>8.1000000000000003E-2</v>
      </c>
      <c r="N1660" s="34">
        <v>2.3076923076923078E-2</v>
      </c>
      <c r="P1660" s="32"/>
      <c r="Q1660" s="34">
        <v>0.54100000000000004</v>
      </c>
    </row>
    <row r="1661" spans="1:17" ht="14" customHeight="1">
      <c r="A1661" s="29">
        <v>1660</v>
      </c>
      <c r="B1661" s="26">
        <v>-81.769499999999994</v>
      </c>
      <c r="C1661" s="26">
        <v>25.951000000000001</v>
      </c>
      <c r="D1661" s="116">
        <v>34</v>
      </c>
      <c r="E1661" s="30" t="s">
        <v>129</v>
      </c>
      <c r="F1661" s="31">
        <v>37146</v>
      </c>
      <c r="G1661" s="62">
        <v>0.56041666666666667</v>
      </c>
      <c r="H1661" s="63">
        <v>27.895999999999997</v>
      </c>
      <c r="I1661" s="63">
        <v>29.971</v>
      </c>
      <c r="J1661" s="76">
        <v>3.7788187500000001</v>
      </c>
      <c r="K1661" s="76"/>
      <c r="M1661" s="27">
        <v>0.113</v>
      </c>
      <c r="N1661" s="34">
        <v>0.23076923076923078</v>
      </c>
      <c r="P1661" s="32"/>
      <c r="Q1661" s="34">
        <v>14.244999999999999</v>
      </c>
    </row>
    <row r="1662" spans="1:17" ht="14" customHeight="1">
      <c r="A1662" s="29">
        <v>1661</v>
      </c>
      <c r="B1662" s="26">
        <v>-81.8</v>
      </c>
      <c r="C1662" s="26">
        <v>25.911666666666665</v>
      </c>
      <c r="D1662" s="116">
        <v>33</v>
      </c>
      <c r="E1662" s="30" t="s">
        <v>129</v>
      </c>
      <c r="F1662" s="31">
        <v>37146</v>
      </c>
      <c r="G1662" s="62">
        <v>0.58402777777777781</v>
      </c>
      <c r="H1662" s="63">
        <v>28.302999999999997</v>
      </c>
      <c r="I1662" s="63">
        <v>33.896000000000001</v>
      </c>
      <c r="J1662" s="76">
        <v>3.0590437500000003</v>
      </c>
      <c r="K1662" s="76"/>
      <c r="M1662" s="27">
        <v>8.7999999999999995E-2</v>
      </c>
      <c r="N1662" s="34">
        <v>0.25384615384615383</v>
      </c>
      <c r="P1662" s="32"/>
      <c r="Q1662" s="34">
        <v>9.2010000000000005</v>
      </c>
    </row>
    <row r="1663" spans="1:17" ht="14" customHeight="1">
      <c r="A1663" s="29">
        <v>1662</v>
      </c>
      <c r="B1663" s="26">
        <v>-81.834000000000003</v>
      </c>
      <c r="C1663" s="26">
        <v>25.8735</v>
      </c>
      <c r="D1663" s="116">
        <v>32</v>
      </c>
      <c r="E1663" s="30" t="s">
        <v>129</v>
      </c>
      <c r="F1663" s="31">
        <v>37146</v>
      </c>
      <c r="G1663" s="62">
        <v>0.6069444444444444</v>
      </c>
      <c r="H1663" s="63">
        <v>29.303000000000001</v>
      </c>
      <c r="I1663" s="63">
        <v>35.902500000000003</v>
      </c>
      <c r="J1663" s="76">
        <v>2.2792875000000001</v>
      </c>
      <c r="K1663" s="76"/>
      <c r="M1663" s="27">
        <v>7.5999999999999998E-2</v>
      </c>
      <c r="N1663" s="34">
        <v>2.3076923076923078E-2</v>
      </c>
      <c r="P1663" s="32"/>
      <c r="Q1663" s="34">
        <v>3.65</v>
      </c>
    </row>
    <row r="1664" spans="1:17" ht="14" customHeight="1">
      <c r="A1664" s="29">
        <v>1663</v>
      </c>
      <c r="B1664" s="26">
        <v>-81.941833333333335</v>
      </c>
      <c r="C1664" s="26">
        <v>25.742333333333335</v>
      </c>
      <c r="D1664" s="116">
        <f>31</f>
        <v>31</v>
      </c>
      <c r="E1664" s="30" t="s">
        <v>129</v>
      </c>
      <c r="F1664" s="31">
        <v>37146</v>
      </c>
      <c r="G1664" s="62">
        <v>0.65694444444444444</v>
      </c>
      <c r="H1664" s="63">
        <v>29.465999999999998</v>
      </c>
      <c r="I1664" s="63">
        <v>36.274000000000001</v>
      </c>
      <c r="J1664" s="76">
        <v>0.55545</v>
      </c>
      <c r="K1664" s="76"/>
      <c r="M1664" s="27">
        <v>6.5000000000000002E-2</v>
      </c>
      <c r="N1664" s="34">
        <v>4.6153846153846156E-2</v>
      </c>
      <c r="P1664" s="32"/>
      <c r="Q1664" s="34">
        <v>1.0940000000000001</v>
      </c>
    </row>
    <row r="1665" spans="1:17" ht="14" customHeight="1">
      <c r="A1665" s="29">
        <v>1664</v>
      </c>
      <c r="B1665" s="26">
        <v>-82.0745</v>
      </c>
      <c r="C1665" s="26">
        <v>25.571000000000002</v>
      </c>
      <c r="D1665" s="116">
        <f>30.5</f>
        <v>30.5</v>
      </c>
      <c r="E1665" s="30" t="s">
        <v>129</v>
      </c>
      <c r="F1665" s="31">
        <v>37146</v>
      </c>
      <c r="G1665" s="62">
        <v>0.76736111111111116</v>
      </c>
      <c r="H1665" s="63">
        <v>29.398999999999997</v>
      </c>
      <c r="I1665" s="63">
        <v>36.131</v>
      </c>
      <c r="J1665" s="76">
        <v>0.73657499999999998</v>
      </c>
      <c r="K1665" s="76"/>
      <c r="M1665" s="27">
        <v>8.4000000000000005E-2</v>
      </c>
      <c r="N1665" s="34">
        <v>0.11538461538461539</v>
      </c>
      <c r="P1665" s="32"/>
      <c r="Q1665" s="34">
        <v>0.63300000000000001</v>
      </c>
    </row>
    <row r="1666" spans="1:17" ht="14" customHeight="1">
      <c r="A1666" s="29">
        <v>1665</v>
      </c>
      <c r="B1666" s="26">
        <v>-82.208166666666671</v>
      </c>
      <c r="C1666" s="26">
        <v>25.400666666666666</v>
      </c>
      <c r="D1666" s="116">
        <f>30</f>
        <v>30</v>
      </c>
      <c r="E1666" s="30" t="s">
        <v>129</v>
      </c>
      <c r="F1666" s="31">
        <v>37146</v>
      </c>
      <c r="G1666" s="62">
        <v>0.83333333333333337</v>
      </c>
      <c r="H1666" s="63">
        <v>28.605999999999998</v>
      </c>
      <c r="I1666" s="63">
        <v>35.423999999999999</v>
      </c>
      <c r="J1666" s="76">
        <v>0.144375</v>
      </c>
      <c r="K1666" s="76"/>
      <c r="M1666" s="27">
        <v>3.3000000000000002E-2</v>
      </c>
      <c r="N1666" s="34">
        <v>8.9999999999999993E-3</v>
      </c>
      <c r="P1666" s="32"/>
      <c r="Q1666" s="34">
        <v>0</v>
      </c>
    </row>
    <row r="1667" spans="1:17" ht="14" customHeight="1">
      <c r="A1667" s="29">
        <v>1666</v>
      </c>
      <c r="B1667" s="26">
        <v>-81.82683333333334</v>
      </c>
      <c r="C1667" s="26">
        <v>24.454999999999998</v>
      </c>
      <c r="D1667" s="116">
        <v>22</v>
      </c>
      <c r="E1667" s="30" t="s">
        <v>129</v>
      </c>
      <c r="F1667" s="31">
        <v>37147</v>
      </c>
      <c r="G1667" s="62">
        <v>0.7993055555555556</v>
      </c>
      <c r="H1667" s="63">
        <v>29.152999999999999</v>
      </c>
      <c r="I1667" s="63">
        <v>35.8245</v>
      </c>
      <c r="J1667" s="76">
        <v>0.93712499999999999</v>
      </c>
      <c r="K1667" s="76"/>
      <c r="M1667" s="27">
        <v>8.4000000000000005E-2</v>
      </c>
      <c r="N1667" s="34">
        <v>0.16200000000000001</v>
      </c>
      <c r="P1667" s="32"/>
      <c r="Q1667" s="34">
        <v>0</v>
      </c>
    </row>
    <row r="1668" spans="1:17" ht="14" customHeight="1">
      <c r="A1668" s="29">
        <v>1667</v>
      </c>
      <c r="B1668" s="26">
        <v>-81.826499999999996</v>
      </c>
      <c r="C1668" s="26">
        <v>24.485833333333332</v>
      </c>
      <c r="D1668" s="116">
        <v>23</v>
      </c>
      <c r="E1668" s="30" t="s">
        <v>129</v>
      </c>
      <c r="F1668" s="31">
        <v>37147</v>
      </c>
      <c r="G1668" s="62">
        <v>0.81874999999999998</v>
      </c>
      <c r="H1668" s="63">
        <v>28.848500000000001</v>
      </c>
      <c r="I1668" s="63">
        <v>35.453000000000003</v>
      </c>
      <c r="J1668" s="76">
        <v>1.3046249999999999</v>
      </c>
      <c r="K1668" s="76"/>
      <c r="M1668" s="27">
        <v>7.8E-2</v>
      </c>
      <c r="N1668" s="34">
        <v>0.183</v>
      </c>
      <c r="P1668" s="32"/>
      <c r="Q1668" s="34">
        <v>0</v>
      </c>
    </row>
    <row r="1669" spans="1:17" ht="14" customHeight="1">
      <c r="A1669" s="29">
        <v>1668</v>
      </c>
      <c r="B1669" s="26">
        <v>-81.828333333333333</v>
      </c>
      <c r="C1669" s="26">
        <v>24.536999999999999</v>
      </c>
      <c r="D1669" s="116">
        <v>24</v>
      </c>
      <c r="E1669" s="30" t="s">
        <v>129</v>
      </c>
      <c r="F1669" s="31">
        <v>37147</v>
      </c>
      <c r="G1669" s="62">
        <v>0.84027777777777779</v>
      </c>
      <c r="H1669" s="63">
        <v>28.7545</v>
      </c>
      <c r="I1669" s="63">
        <v>35.906499999999994</v>
      </c>
      <c r="J1669" s="76">
        <v>0.8085</v>
      </c>
      <c r="K1669" s="76"/>
      <c r="M1669" s="27">
        <v>6.9000000000000006E-2</v>
      </c>
      <c r="N1669" s="34">
        <v>0.17499999999999999</v>
      </c>
      <c r="P1669" s="32"/>
      <c r="Q1669" s="34">
        <v>0</v>
      </c>
    </row>
    <row r="1670" spans="1:17" ht="14" customHeight="1">
      <c r="A1670" s="29">
        <v>1669</v>
      </c>
      <c r="B1670" s="26">
        <v>-81.422166666666669</v>
      </c>
      <c r="C1670" s="26">
        <v>24.609000000000002</v>
      </c>
      <c r="D1670" s="116">
        <v>19</v>
      </c>
      <c r="E1670" s="30" t="s">
        <v>129</v>
      </c>
      <c r="F1670" s="31">
        <v>37149</v>
      </c>
      <c r="G1670" s="62">
        <v>0.56874999999999998</v>
      </c>
      <c r="H1670" s="63">
        <v>27.013500000000001</v>
      </c>
      <c r="I1670" s="63">
        <v>36.033050000000003</v>
      </c>
      <c r="J1670" s="76">
        <v>1.1350500000000001</v>
      </c>
      <c r="K1670" s="76"/>
      <c r="M1670" s="27">
        <v>6.0999999999999999E-2</v>
      </c>
      <c r="N1670" s="34">
        <v>0.56699999999999995</v>
      </c>
      <c r="P1670" s="32"/>
      <c r="Q1670" s="34">
        <v>0</v>
      </c>
    </row>
    <row r="1671" spans="1:17" ht="14" customHeight="1">
      <c r="A1671" s="29">
        <v>1670</v>
      </c>
      <c r="B1671" s="26">
        <v>-81.418000000000006</v>
      </c>
      <c r="C1671" s="26">
        <v>24.574833333333334</v>
      </c>
      <c r="D1671" s="116">
        <v>20</v>
      </c>
      <c r="E1671" s="30" t="s">
        <v>129</v>
      </c>
      <c r="F1671" s="31">
        <v>37149</v>
      </c>
      <c r="G1671" s="62">
        <v>0.58819444444444446</v>
      </c>
      <c r="H1671" s="63">
        <v>28.491999999999997</v>
      </c>
      <c r="I1671" s="63">
        <v>36.161999999999999</v>
      </c>
      <c r="J1671" s="76">
        <v>1.0289999999999999</v>
      </c>
      <c r="K1671" s="76"/>
      <c r="M1671" s="27">
        <v>6.9000000000000006E-2</v>
      </c>
      <c r="N1671" s="34">
        <v>0.26600000000000001</v>
      </c>
      <c r="P1671" s="32"/>
      <c r="Q1671" s="34">
        <v>0</v>
      </c>
    </row>
    <row r="1672" spans="1:17" ht="14" customHeight="1">
      <c r="A1672" s="29">
        <v>1671</v>
      </c>
      <c r="B1672" s="26">
        <v>-81.413666666666671</v>
      </c>
      <c r="C1672" s="26">
        <v>24.538166666666665</v>
      </c>
      <c r="D1672" s="117">
        <v>21</v>
      </c>
      <c r="E1672" s="35" t="s">
        <v>129</v>
      </c>
      <c r="F1672" s="31">
        <v>37149</v>
      </c>
      <c r="G1672" s="62">
        <v>0.6118055555555556</v>
      </c>
      <c r="H1672" s="63">
        <v>28.169499999999999</v>
      </c>
      <c r="I1672" s="63">
        <v>36.116</v>
      </c>
      <c r="J1672" s="77">
        <v>0.42866250000000006</v>
      </c>
      <c r="K1672" s="77"/>
      <c r="L1672" s="33"/>
      <c r="M1672" s="32">
        <v>8.5000000000000006E-2</v>
      </c>
      <c r="N1672" s="33">
        <v>0.42899999999999999</v>
      </c>
      <c r="P1672" s="32"/>
      <c r="Q1672" s="33">
        <v>0</v>
      </c>
    </row>
    <row r="1673" spans="1:17" ht="14" customHeight="1">
      <c r="A1673" s="29">
        <v>1672</v>
      </c>
      <c r="B1673" s="26">
        <v>-81.390333333333331</v>
      </c>
      <c r="C1673" s="26">
        <v>24.483666666666668</v>
      </c>
      <c r="D1673" s="116">
        <f>21.5</f>
        <v>21.5</v>
      </c>
      <c r="E1673" s="30" t="s">
        <v>129</v>
      </c>
      <c r="F1673" s="31">
        <v>37149</v>
      </c>
      <c r="G1673" s="62">
        <v>0.64097222222222217</v>
      </c>
      <c r="H1673" s="63">
        <v>28.524999999999999</v>
      </c>
      <c r="I1673" s="63">
        <v>35.9465</v>
      </c>
      <c r="J1673" s="76">
        <v>0.35017500000000001</v>
      </c>
      <c r="K1673" s="76"/>
      <c r="M1673" s="27">
        <v>5.6000000000000001E-2</v>
      </c>
      <c r="N1673" s="34">
        <v>0.123</v>
      </c>
      <c r="P1673" s="32"/>
      <c r="Q1673" s="34">
        <v>0</v>
      </c>
    </row>
    <row r="1674" spans="1:17" ht="14" customHeight="1">
      <c r="A1674" s="29">
        <v>1673</v>
      </c>
      <c r="B1674" s="26">
        <v>-81.20483333333334</v>
      </c>
      <c r="C1674" s="26">
        <v>24.672666666666668</v>
      </c>
      <c r="D1674" s="116">
        <v>16</v>
      </c>
      <c r="E1674" s="30" t="s">
        <v>129</v>
      </c>
      <c r="F1674" s="31">
        <v>37149</v>
      </c>
      <c r="G1674" s="62">
        <v>0.71527777777777779</v>
      </c>
      <c r="H1674" s="63">
        <v>27.425000000000001</v>
      </c>
      <c r="I1674" s="63">
        <v>36.0015</v>
      </c>
      <c r="J1674" s="76">
        <v>0.95550000000000002</v>
      </c>
      <c r="K1674" s="76"/>
      <c r="M1674" s="27">
        <v>8.8999999999999996E-2</v>
      </c>
      <c r="N1674" s="34">
        <v>0.64900000000000002</v>
      </c>
      <c r="P1674" s="32"/>
      <c r="Q1674" s="34">
        <v>1.788</v>
      </c>
    </row>
    <row r="1675" spans="1:17" ht="14" customHeight="1">
      <c r="A1675" s="29">
        <v>1674</v>
      </c>
      <c r="B1675" s="26">
        <v>-81.1935</v>
      </c>
      <c r="C1675" s="26">
        <v>24.635166666666667</v>
      </c>
      <c r="D1675" s="117">
        <v>17</v>
      </c>
      <c r="E1675" s="35" t="s">
        <v>129</v>
      </c>
      <c r="F1675" s="31">
        <v>37149</v>
      </c>
      <c r="G1675" s="62">
        <v>0.7319444444444444</v>
      </c>
      <c r="H1675" s="63">
        <v>28.695499999999999</v>
      </c>
      <c r="I1675" s="63">
        <v>36.0685</v>
      </c>
      <c r="J1675" s="77">
        <v>0.84525000000000006</v>
      </c>
      <c r="K1675" s="77"/>
      <c r="L1675" s="33"/>
      <c r="M1675" s="32">
        <v>7.0999999999999994E-2</v>
      </c>
      <c r="N1675" s="33">
        <v>0.123</v>
      </c>
      <c r="P1675" s="32"/>
      <c r="Q1675" s="33">
        <v>0</v>
      </c>
    </row>
    <row r="1676" spans="1:17" ht="14" customHeight="1">
      <c r="A1676" s="29">
        <v>1675</v>
      </c>
      <c r="B1676" s="26">
        <v>-81.183333333333337</v>
      </c>
      <c r="C1676" s="26">
        <v>24.598666666666666</v>
      </c>
      <c r="D1676" s="116">
        <v>18</v>
      </c>
      <c r="E1676" s="30" t="s">
        <v>129</v>
      </c>
      <c r="F1676" s="31">
        <v>37149</v>
      </c>
      <c r="G1676" s="62">
        <v>0.75486111111111109</v>
      </c>
      <c r="H1676" s="63">
        <v>28.6435</v>
      </c>
      <c r="I1676" s="63">
        <v>35.891500000000001</v>
      </c>
      <c r="J1676" s="76">
        <v>0.91874999999999996</v>
      </c>
      <c r="K1676" s="76"/>
      <c r="M1676" s="27">
        <v>8.3000000000000004E-2</v>
      </c>
      <c r="N1676" s="34">
        <v>0.157</v>
      </c>
      <c r="P1676" s="32"/>
      <c r="Q1676" s="34">
        <v>0</v>
      </c>
    </row>
    <row r="1677" spans="1:17" ht="14" customHeight="1">
      <c r="A1677" s="29">
        <v>1676</v>
      </c>
      <c r="B1677" s="26">
        <v>-81.029166666666669</v>
      </c>
      <c r="C1677" s="26">
        <v>24.701833333333333</v>
      </c>
      <c r="D1677" s="116">
        <v>13</v>
      </c>
      <c r="E1677" s="30" t="s">
        <v>129</v>
      </c>
      <c r="F1677" s="31">
        <v>37149</v>
      </c>
      <c r="G1677" s="62">
        <v>0.81527777777777777</v>
      </c>
      <c r="H1677" s="63">
        <v>28.28</v>
      </c>
      <c r="I1677" s="63">
        <v>36.153999999999996</v>
      </c>
      <c r="J1677" s="76">
        <v>1.06575</v>
      </c>
      <c r="K1677" s="76"/>
      <c r="M1677" s="27">
        <v>6.9000000000000006E-2</v>
      </c>
      <c r="N1677" s="34">
        <v>0.19800000000000001</v>
      </c>
      <c r="P1677" s="32"/>
      <c r="Q1677" s="34">
        <v>0</v>
      </c>
    </row>
    <row r="1678" spans="1:17" ht="14" customHeight="1">
      <c r="A1678" s="29">
        <v>1677</v>
      </c>
      <c r="B1678" s="26">
        <v>-81.023666666666671</v>
      </c>
      <c r="C1678" s="26">
        <v>24.675666666666668</v>
      </c>
      <c r="D1678" s="116">
        <v>14</v>
      </c>
      <c r="E1678" s="30" t="s">
        <v>129</v>
      </c>
      <c r="F1678" s="31">
        <v>37149</v>
      </c>
      <c r="G1678" s="62">
        <v>0.82986111111111116</v>
      </c>
      <c r="H1678" s="63">
        <v>28.548500000000001</v>
      </c>
      <c r="I1678" s="63">
        <v>36.140500000000003</v>
      </c>
      <c r="J1678" s="76">
        <v>1.084125</v>
      </c>
      <c r="K1678" s="76"/>
      <c r="M1678" s="27">
        <v>3.6999999999999998E-2</v>
      </c>
      <c r="N1678" s="34">
        <v>0.24</v>
      </c>
      <c r="P1678" s="32"/>
      <c r="Q1678" s="34">
        <v>0</v>
      </c>
    </row>
    <row r="1679" spans="1:17" ht="14" customHeight="1">
      <c r="A1679" s="29">
        <v>1678</v>
      </c>
      <c r="B1679" s="26">
        <v>-81.016499999999994</v>
      </c>
      <c r="C1679" s="26">
        <v>24.643000000000001</v>
      </c>
      <c r="D1679" s="116">
        <v>15</v>
      </c>
      <c r="E1679" s="30" t="s">
        <v>129</v>
      </c>
      <c r="F1679" s="31">
        <v>37149</v>
      </c>
      <c r="G1679" s="62">
        <v>0.84930555555555554</v>
      </c>
      <c r="H1679" s="63">
        <v>28.798499999999997</v>
      </c>
      <c r="I1679" s="63">
        <v>36.158500000000004</v>
      </c>
      <c r="J1679" s="76">
        <v>1.0289999999999999</v>
      </c>
      <c r="K1679" s="76"/>
      <c r="M1679" s="27">
        <v>4.4999999999999998E-2</v>
      </c>
      <c r="N1679" s="34">
        <v>0.222</v>
      </c>
      <c r="P1679" s="32"/>
      <c r="Q1679" s="34">
        <v>0</v>
      </c>
    </row>
    <row r="1680" spans="1:17" ht="14" customHeight="1">
      <c r="A1680" s="29">
        <v>1679</v>
      </c>
      <c r="B1680" s="26">
        <v>-80.991833333333332</v>
      </c>
      <c r="C1680" s="26">
        <v>24.591666666666665</v>
      </c>
      <c r="D1680" s="116">
        <v>15.5</v>
      </c>
      <c r="E1680" s="30" t="s">
        <v>129</v>
      </c>
      <c r="F1680" s="31">
        <v>37149</v>
      </c>
      <c r="G1680" s="62">
        <v>0.87777777777777777</v>
      </c>
      <c r="H1680" s="63">
        <v>28.896499999999996</v>
      </c>
      <c r="I1680" s="63">
        <v>35.844999999999999</v>
      </c>
      <c r="J1680" s="76">
        <v>0.63393750000000004</v>
      </c>
      <c r="K1680" s="76"/>
      <c r="M1680" s="27">
        <v>5.8000000000000003E-2</v>
      </c>
      <c r="N1680" s="34">
        <v>0.13500000000000001</v>
      </c>
      <c r="P1680" s="32"/>
      <c r="Q1680" s="34">
        <v>0</v>
      </c>
    </row>
    <row r="1681" spans="1:17" ht="14" customHeight="1">
      <c r="A1681" s="29">
        <v>1680</v>
      </c>
      <c r="B1681" s="26">
        <v>-80.86066666666666</v>
      </c>
      <c r="C1681" s="26">
        <v>24.786333333333332</v>
      </c>
      <c r="D1681" s="116">
        <v>10</v>
      </c>
      <c r="E1681" s="30" t="s">
        <v>129</v>
      </c>
      <c r="F1681" s="31">
        <v>37149</v>
      </c>
      <c r="G1681" s="62">
        <v>0.95625000000000004</v>
      </c>
      <c r="H1681" s="63">
        <v>27.912500000000001</v>
      </c>
      <c r="I1681" s="63">
        <v>36.156500000000001</v>
      </c>
      <c r="J1681" s="76">
        <v>0.90037499999999993</v>
      </c>
      <c r="K1681" s="76"/>
      <c r="M1681" s="27">
        <v>4.7E-2</v>
      </c>
      <c r="N1681" s="34">
        <v>0.3</v>
      </c>
      <c r="P1681" s="32"/>
      <c r="Q1681" s="34">
        <v>2.718</v>
      </c>
    </row>
    <row r="1682" spans="1:17" ht="14" customHeight="1">
      <c r="A1682" s="29">
        <v>1681</v>
      </c>
      <c r="B1682" s="26">
        <v>-80.846999999999994</v>
      </c>
      <c r="C1682" s="26">
        <v>24.752833333333335</v>
      </c>
      <c r="D1682" s="116">
        <v>11</v>
      </c>
      <c r="E1682" s="30" t="s">
        <v>129</v>
      </c>
      <c r="F1682" s="31">
        <v>37149</v>
      </c>
      <c r="G1682" s="62">
        <v>0.97013888888888899</v>
      </c>
      <c r="H1682" s="63">
        <v>27.620999999999999</v>
      </c>
      <c r="I1682" s="63">
        <v>36.304500000000004</v>
      </c>
      <c r="J1682" s="76">
        <v>0.77174999999999994</v>
      </c>
      <c r="K1682" s="76"/>
      <c r="M1682" s="27">
        <v>4.9000000000000002E-2</v>
      </c>
      <c r="N1682" s="34">
        <v>0.53100000000000003</v>
      </c>
      <c r="P1682" s="32"/>
      <c r="Q1682" s="34">
        <v>1.9990000000000001</v>
      </c>
    </row>
    <row r="1683" spans="1:17" ht="14" customHeight="1">
      <c r="A1683" s="29">
        <v>1682</v>
      </c>
      <c r="B1683" s="26">
        <v>-80.832166666666666</v>
      </c>
      <c r="C1683" s="26">
        <v>24.713000000000001</v>
      </c>
      <c r="D1683" s="116">
        <v>12</v>
      </c>
      <c r="E1683" s="30" t="s">
        <v>129</v>
      </c>
      <c r="F1683" s="31">
        <v>37149</v>
      </c>
      <c r="G1683" s="62">
        <v>0.98611111111111116</v>
      </c>
      <c r="H1683" s="63">
        <v>28.805499999999999</v>
      </c>
      <c r="I1683" s="63">
        <v>35.986499999999999</v>
      </c>
      <c r="J1683" s="76">
        <v>0.8085</v>
      </c>
      <c r="K1683" s="76"/>
      <c r="M1683" s="27">
        <v>3.9E-2</v>
      </c>
      <c r="N1683" s="34">
        <v>0.121</v>
      </c>
      <c r="P1683" s="32"/>
      <c r="Q1683" s="34">
        <v>0</v>
      </c>
    </row>
    <row r="1684" spans="1:17" ht="14" customHeight="1">
      <c r="A1684" s="29">
        <v>1683</v>
      </c>
      <c r="B1684" s="26">
        <v>-80.69016666666667</v>
      </c>
      <c r="C1684" s="26">
        <v>24.717166666666667</v>
      </c>
      <c r="D1684" s="116">
        <f>9.5</f>
        <v>9.5</v>
      </c>
      <c r="E1684" s="30" t="s">
        <v>129</v>
      </c>
      <c r="F1684" s="31">
        <v>37150</v>
      </c>
      <c r="G1684" s="62">
        <v>2.7083333333333334E-2</v>
      </c>
      <c r="H1684" s="63">
        <v>28.854500000000002</v>
      </c>
      <c r="I1684" s="63">
        <v>35.808500000000002</v>
      </c>
      <c r="J1684" s="76">
        <v>0.50111250000000007</v>
      </c>
      <c r="K1684" s="76"/>
      <c r="M1684" s="27">
        <v>6.2E-2</v>
      </c>
      <c r="N1684" s="34">
        <v>0</v>
      </c>
      <c r="P1684" s="32"/>
      <c r="Q1684" s="34">
        <v>0</v>
      </c>
    </row>
    <row r="1685" spans="1:17" ht="14" customHeight="1">
      <c r="A1685" s="29">
        <v>1684</v>
      </c>
      <c r="B1685" s="26">
        <v>-80.724000000000004</v>
      </c>
      <c r="C1685" s="26">
        <v>24.762499999999999</v>
      </c>
      <c r="D1685" s="116">
        <v>9</v>
      </c>
      <c r="E1685" s="30" t="s">
        <v>129</v>
      </c>
      <c r="F1685" s="31">
        <v>37150</v>
      </c>
      <c r="G1685" s="62">
        <v>5.6250000000000001E-2</v>
      </c>
      <c r="H1685" s="63">
        <v>28.6265</v>
      </c>
      <c r="I1685" s="63">
        <v>35.963000000000001</v>
      </c>
      <c r="J1685" s="76">
        <v>0.65205000000000002</v>
      </c>
      <c r="K1685" s="76"/>
      <c r="M1685" s="27">
        <v>5.0999999999999997E-2</v>
      </c>
      <c r="N1685" s="34">
        <v>0</v>
      </c>
      <c r="P1685" s="32"/>
      <c r="Q1685" s="34">
        <v>0</v>
      </c>
    </row>
    <row r="1686" spans="1:17" ht="14" customHeight="1">
      <c r="A1686" s="29">
        <v>1685</v>
      </c>
      <c r="B1686" s="26">
        <v>-80.74166666666666</v>
      </c>
      <c r="C1686" s="26">
        <v>24.791833333333333</v>
      </c>
      <c r="D1686" s="116">
        <v>8</v>
      </c>
      <c r="E1686" s="30" t="s">
        <v>129</v>
      </c>
      <c r="F1686" s="31">
        <v>37150</v>
      </c>
      <c r="G1686" s="62">
        <v>7.1527777777777787E-2</v>
      </c>
      <c r="H1686" s="63">
        <v>28.260999999999999</v>
      </c>
      <c r="I1686" s="63">
        <v>35.623000000000005</v>
      </c>
      <c r="J1686" s="76">
        <v>0.73499999999999999</v>
      </c>
      <c r="K1686" s="76"/>
      <c r="M1686" s="27">
        <v>5.5E-2</v>
      </c>
      <c r="N1686" s="34">
        <v>0.104</v>
      </c>
      <c r="P1686" s="32"/>
      <c r="Q1686" s="34">
        <v>0</v>
      </c>
    </row>
    <row r="1687" spans="1:17" ht="14" customHeight="1">
      <c r="A1687" s="29">
        <v>1686</v>
      </c>
      <c r="B1687" s="26">
        <v>-80.755166666666668</v>
      </c>
      <c r="C1687" s="26">
        <v>24.817</v>
      </c>
      <c r="D1687" s="116">
        <v>7</v>
      </c>
      <c r="E1687" s="30" t="s">
        <v>129</v>
      </c>
      <c r="F1687" s="31">
        <v>37150</v>
      </c>
      <c r="G1687" s="62">
        <v>8.5416666666666655E-2</v>
      </c>
      <c r="H1687" s="63">
        <v>27.555999999999997</v>
      </c>
      <c r="I1687" s="63">
        <v>36.498500000000007</v>
      </c>
      <c r="J1687" s="76">
        <v>0.56148750000000003</v>
      </c>
      <c r="K1687" s="76"/>
      <c r="M1687" s="27">
        <v>6.6000000000000003E-2</v>
      </c>
      <c r="N1687" s="34">
        <v>0.52400000000000002</v>
      </c>
      <c r="P1687" s="32"/>
      <c r="Q1687" s="34">
        <v>3.1</v>
      </c>
    </row>
    <row r="1688" spans="1:17" ht="14" customHeight="1">
      <c r="A1688" s="29">
        <v>1687</v>
      </c>
      <c r="B1688" s="26">
        <v>-80.476166666666671</v>
      </c>
      <c r="C1688" s="26">
        <v>25.009833333333333</v>
      </c>
      <c r="D1688" s="116" t="s">
        <v>11</v>
      </c>
      <c r="E1688" s="30" t="s">
        <v>129</v>
      </c>
      <c r="F1688" s="31">
        <v>37150</v>
      </c>
      <c r="G1688" s="62">
        <v>0.47291666666666665</v>
      </c>
      <c r="H1688" s="63">
        <v>27.660999999999998</v>
      </c>
      <c r="I1688" s="63">
        <v>35.170999999999999</v>
      </c>
      <c r="J1688" s="76">
        <v>0.3795</v>
      </c>
      <c r="K1688" s="76"/>
      <c r="M1688" s="27">
        <v>2.5999999999999999E-2</v>
      </c>
      <c r="N1688" s="34">
        <v>8.5999999999999993E-2</v>
      </c>
      <c r="P1688" s="32"/>
      <c r="Q1688" s="34">
        <v>0</v>
      </c>
    </row>
    <row r="1689" spans="1:17" ht="14" customHeight="1">
      <c r="A1689" s="29">
        <v>1688</v>
      </c>
      <c r="B1689" s="26">
        <v>-80.463666666666668</v>
      </c>
      <c r="C1689" s="26">
        <v>24.997333333333334</v>
      </c>
      <c r="D1689" s="116" t="s">
        <v>12</v>
      </c>
      <c r="E1689" s="30" t="s">
        <v>129</v>
      </c>
      <c r="F1689" s="31">
        <v>37150</v>
      </c>
      <c r="G1689" s="62">
        <v>0.48472222222222222</v>
      </c>
      <c r="H1689" s="63">
        <v>27.829000000000001</v>
      </c>
      <c r="I1689" s="63">
        <v>35.634500000000003</v>
      </c>
      <c r="J1689" s="76">
        <v>0.45425000000000004</v>
      </c>
      <c r="K1689" s="76"/>
      <c r="M1689" s="27">
        <v>0.61199999999999999</v>
      </c>
      <c r="N1689" s="34">
        <v>4.7720000000000002</v>
      </c>
      <c r="P1689" s="32"/>
      <c r="Q1689" s="34">
        <v>0</v>
      </c>
    </row>
    <row r="1690" spans="1:17" ht="14" customHeight="1">
      <c r="A1690" s="29">
        <v>1689</v>
      </c>
      <c r="B1690" s="26">
        <v>-80.445166666666665</v>
      </c>
      <c r="C1690" s="26">
        <v>24.981833333333334</v>
      </c>
      <c r="D1690" s="116" t="s">
        <v>13</v>
      </c>
      <c r="E1690" s="30" t="s">
        <v>129</v>
      </c>
      <c r="F1690" s="31">
        <v>37150</v>
      </c>
      <c r="G1690" s="62">
        <v>0.49722222222222223</v>
      </c>
      <c r="H1690" s="63">
        <v>28.4405</v>
      </c>
      <c r="I1690" s="63">
        <v>35.971000000000004</v>
      </c>
      <c r="J1690" s="76">
        <v>0.437</v>
      </c>
      <c r="K1690" s="76"/>
      <c r="M1690" s="27">
        <v>8.8999999999999996E-2</v>
      </c>
      <c r="N1690" s="34">
        <v>4.8000000000000001E-2</v>
      </c>
      <c r="P1690" s="32"/>
      <c r="Q1690" s="34">
        <v>0</v>
      </c>
    </row>
    <row r="1691" spans="1:17" ht="14" customHeight="1">
      <c r="A1691" s="29">
        <v>1690</v>
      </c>
      <c r="B1691" s="26">
        <v>-80.427833333333339</v>
      </c>
      <c r="C1691" s="26">
        <v>24.966166666666666</v>
      </c>
      <c r="D1691" s="116" t="s">
        <v>14</v>
      </c>
      <c r="E1691" s="30" t="s">
        <v>129</v>
      </c>
      <c r="F1691" s="31">
        <v>37150</v>
      </c>
      <c r="G1691" s="62">
        <v>0.50902777777777775</v>
      </c>
      <c r="H1691" s="63">
        <v>28.779499999999999</v>
      </c>
      <c r="I1691" s="63">
        <v>35.9495</v>
      </c>
      <c r="J1691" s="76">
        <v>0.21274999999999999</v>
      </c>
      <c r="K1691" s="76"/>
      <c r="M1691" s="27">
        <v>8.8999999999999996E-2</v>
      </c>
      <c r="N1691" s="34">
        <v>9.9000000000000005E-2</v>
      </c>
      <c r="P1691" s="32"/>
      <c r="Q1691" s="34">
        <v>0</v>
      </c>
    </row>
    <row r="1692" spans="1:17" ht="14" customHeight="1">
      <c r="A1692" s="29">
        <v>1691</v>
      </c>
      <c r="B1692" s="26">
        <v>-80.287666666666667</v>
      </c>
      <c r="C1692" s="26">
        <v>25.047499999999999</v>
      </c>
      <c r="D1692" s="116">
        <f>6.5</f>
        <v>6.5</v>
      </c>
      <c r="E1692" s="30" t="s">
        <v>129</v>
      </c>
      <c r="F1692" s="31">
        <v>37150</v>
      </c>
      <c r="G1692" s="62">
        <v>0.55694444444444446</v>
      </c>
      <c r="H1692" s="63">
        <v>28.509</v>
      </c>
      <c r="I1692" s="63">
        <v>35.864500000000007</v>
      </c>
      <c r="J1692" s="76">
        <v>0.35621250000000004</v>
      </c>
      <c r="K1692" s="76"/>
      <c r="M1692" s="27">
        <v>6.7000000000000004E-2</v>
      </c>
      <c r="N1692" s="34">
        <v>0</v>
      </c>
      <c r="P1692" s="32"/>
      <c r="Q1692" s="34">
        <v>0</v>
      </c>
    </row>
    <row r="1693" spans="1:17" ht="14" customHeight="1">
      <c r="A1693" s="29">
        <v>1692</v>
      </c>
      <c r="B1693" s="26">
        <v>-80.31483333333334</v>
      </c>
      <c r="C1693" s="26">
        <v>25.063666666666666</v>
      </c>
      <c r="D1693" s="116">
        <v>6</v>
      </c>
      <c r="E1693" s="30" t="s">
        <v>129</v>
      </c>
      <c r="F1693" s="31">
        <v>37150</v>
      </c>
      <c r="G1693" s="62">
        <v>0.57777777777777783</v>
      </c>
      <c r="H1693" s="63">
        <v>28.6265</v>
      </c>
      <c r="I1693" s="63">
        <v>35.921000000000006</v>
      </c>
      <c r="J1693" s="76">
        <v>0.1819125</v>
      </c>
      <c r="K1693" s="76"/>
      <c r="M1693" s="27">
        <v>0.13800000000000001</v>
      </c>
      <c r="N1693" s="34">
        <v>9.1999999999999998E-2</v>
      </c>
      <c r="P1693" s="32"/>
      <c r="Q1693" s="34">
        <v>0</v>
      </c>
    </row>
    <row r="1694" spans="1:17" ht="14" customHeight="1">
      <c r="A1694" s="29">
        <v>1693</v>
      </c>
      <c r="B1694" s="26">
        <v>-80.334000000000003</v>
      </c>
      <c r="C1694" s="26">
        <v>25.078166666666668</v>
      </c>
      <c r="D1694" s="116">
        <f>5.5</f>
        <v>5.5</v>
      </c>
      <c r="E1694" s="30" t="s">
        <v>129</v>
      </c>
      <c r="F1694" s="31">
        <v>37150</v>
      </c>
      <c r="G1694" s="62">
        <v>0.59375</v>
      </c>
      <c r="H1694" s="63">
        <v>27.878</v>
      </c>
      <c r="I1694" s="63">
        <v>35.976500000000001</v>
      </c>
      <c r="J1694" s="76">
        <v>0.41055000000000003</v>
      </c>
      <c r="K1694" s="76"/>
      <c r="M1694" s="27">
        <v>5.8999999999999997E-2</v>
      </c>
      <c r="N1694" s="34">
        <v>0.16300000000000001</v>
      </c>
      <c r="P1694" s="32"/>
      <c r="Q1694" s="34">
        <v>0</v>
      </c>
    </row>
    <row r="1695" spans="1:17" ht="14" customHeight="1">
      <c r="A1695" s="29">
        <v>1694</v>
      </c>
      <c r="B1695" s="26">
        <v>-80.354500000000002</v>
      </c>
      <c r="C1695" s="26">
        <v>25.093166666666665</v>
      </c>
      <c r="D1695" s="116">
        <v>5</v>
      </c>
      <c r="E1695" s="30" t="s">
        <v>129</v>
      </c>
      <c r="F1695" s="31">
        <v>37150</v>
      </c>
      <c r="G1695" s="62">
        <v>0.60902777777777783</v>
      </c>
      <c r="H1695" s="63">
        <v>27.753</v>
      </c>
      <c r="I1695" s="63">
        <v>35.472000000000001</v>
      </c>
      <c r="J1695" s="76">
        <v>0.48299999999999998</v>
      </c>
      <c r="K1695" s="76"/>
      <c r="M1695" s="27">
        <v>5.8999999999999997E-2</v>
      </c>
      <c r="N1695" s="34">
        <v>0.20899999999999999</v>
      </c>
      <c r="P1695" s="32"/>
      <c r="Q1695" s="34">
        <v>0</v>
      </c>
    </row>
    <row r="1696" spans="1:17" ht="14" customHeight="1">
      <c r="A1696" s="29">
        <v>1695</v>
      </c>
      <c r="B1696" s="26">
        <v>-80.379333333333335</v>
      </c>
      <c r="C1696" s="26">
        <v>25.108333333333334</v>
      </c>
      <c r="D1696" s="116">
        <v>4</v>
      </c>
      <c r="E1696" s="30" t="s">
        <v>129</v>
      </c>
      <c r="F1696" s="31">
        <v>37150</v>
      </c>
      <c r="G1696" s="62">
        <v>0.62152777777777779</v>
      </c>
      <c r="H1696" s="63">
        <v>27.524000000000001</v>
      </c>
      <c r="I1696" s="63">
        <v>35.323500000000003</v>
      </c>
      <c r="J1696" s="76">
        <v>0.43469999999999998</v>
      </c>
      <c r="K1696" s="76"/>
      <c r="M1696" s="27">
        <v>8.6999999999999994E-2</v>
      </c>
      <c r="N1696" s="34">
        <v>7.2999999999999995E-2</v>
      </c>
      <c r="P1696" s="32"/>
      <c r="Q1696" s="34">
        <v>0</v>
      </c>
    </row>
    <row r="1697" spans="1:47" ht="14" customHeight="1">
      <c r="A1697" s="29">
        <v>1696</v>
      </c>
      <c r="B1697" s="26">
        <v>-80.334000000000003</v>
      </c>
      <c r="C1697" s="26">
        <v>25.178166666666666</v>
      </c>
      <c r="D1697" s="116" t="s">
        <v>7</v>
      </c>
      <c r="E1697" s="30" t="s">
        <v>129</v>
      </c>
      <c r="F1697" s="31">
        <v>37150</v>
      </c>
      <c r="G1697" s="62">
        <v>0.65347222222222223</v>
      </c>
      <c r="H1697" s="63">
        <v>27.528500000000001</v>
      </c>
      <c r="I1697" s="63">
        <v>34.586500000000001</v>
      </c>
      <c r="J1697" s="76">
        <v>0.47150000000000003</v>
      </c>
      <c r="K1697" s="76"/>
      <c r="M1697" s="27">
        <v>7.5999999999999998E-2</v>
      </c>
      <c r="N1697" s="34">
        <v>0.39300000000000002</v>
      </c>
      <c r="P1697" s="32"/>
      <c r="Q1697" s="34">
        <v>0</v>
      </c>
    </row>
    <row r="1698" spans="1:47" ht="14" customHeight="1">
      <c r="A1698" s="29">
        <v>1697</v>
      </c>
      <c r="B1698" s="26">
        <v>-80.304666666666662</v>
      </c>
      <c r="C1698" s="26">
        <v>25.161166666666666</v>
      </c>
      <c r="D1698" s="116" t="s">
        <v>8</v>
      </c>
      <c r="E1698" s="30" t="s">
        <v>129</v>
      </c>
      <c r="F1698" s="31">
        <v>37150</v>
      </c>
      <c r="G1698" s="62">
        <v>0.6694444444444444</v>
      </c>
      <c r="H1698" s="63">
        <v>27.960999999999999</v>
      </c>
      <c r="I1698" s="63">
        <v>35.668999999999997</v>
      </c>
      <c r="J1698" s="76">
        <v>0.33350000000000002</v>
      </c>
      <c r="K1698" s="76"/>
      <c r="M1698" s="27">
        <v>8.1000000000000003E-2</v>
      </c>
      <c r="N1698" s="34">
        <v>0.26900000000000002</v>
      </c>
      <c r="P1698" s="32"/>
      <c r="Q1698" s="34">
        <v>0</v>
      </c>
    </row>
    <row r="1699" spans="1:47" ht="14" customHeight="1">
      <c r="A1699" s="29">
        <v>1698</v>
      </c>
      <c r="B1699" s="26">
        <v>-80.282666666666671</v>
      </c>
      <c r="C1699" s="26">
        <v>25.147500000000001</v>
      </c>
      <c r="D1699" s="116" t="s">
        <v>9</v>
      </c>
      <c r="E1699" s="30" t="s">
        <v>129</v>
      </c>
      <c r="F1699" s="31">
        <v>37150</v>
      </c>
      <c r="G1699" s="62">
        <v>0.68194444444444446</v>
      </c>
      <c r="H1699" s="63">
        <v>28.697500000000002</v>
      </c>
      <c r="I1699" s="63">
        <v>35.964500000000001</v>
      </c>
      <c r="J1699" s="76">
        <v>0.3795</v>
      </c>
      <c r="K1699" s="76"/>
      <c r="M1699" s="27">
        <v>8.3000000000000004E-2</v>
      </c>
      <c r="N1699" s="34">
        <v>0.122</v>
      </c>
      <c r="P1699" s="32"/>
      <c r="Q1699" s="34">
        <v>0</v>
      </c>
    </row>
    <row r="1700" spans="1:47" ht="14" customHeight="1">
      <c r="A1700" s="29">
        <v>1699</v>
      </c>
      <c r="B1700" s="26">
        <v>-80.257166666666663</v>
      </c>
      <c r="C1700" s="26">
        <v>25.134499999999999</v>
      </c>
      <c r="D1700" s="116" t="s">
        <v>10</v>
      </c>
      <c r="E1700" s="30" t="s">
        <v>129</v>
      </c>
      <c r="F1700" s="31">
        <v>37150</v>
      </c>
      <c r="G1700" s="62">
        <v>0.6958333333333333</v>
      </c>
      <c r="H1700" s="63">
        <v>28.709</v>
      </c>
      <c r="I1700" s="63">
        <v>35.9345</v>
      </c>
      <c r="J1700" s="76">
        <v>0.26450000000000001</v>
      </c>
      <c r="K1700" s="76"/>
      <c r="M1700" s="27">
        <v>6.4000000000000001E-2</v>
      </c>
      <c r="N1700" s="34">
        <v>0.11700000000000001</v>
      </c>
      <c r="P1700" s="32"/>
      <c r="Q1700" s="34">
        <v>0</v>
      </c>
    </row>
    <row r="1701" spans="1:47" ht="14" customHeight="1">
      <c r="A1701" s="29">
        <v>1700</v>
      </c>
      <c r="B1701" s="26">
        <v>-80.081666666666663</v>
      </c>
      <c r="C1701" s="26">
        <v>25.647500000000001</v>
      </c>
      <c r="D1701" s="116">
        <v>3</v>
      </c>
      <c r="E1701" s="30" t="s">
        <v>129</v>
      </c>
      <c r="F1701" s="31">
        <v>37150</v>
      </c>
      <c r="G1701" s="62">
        <v>0.82708333333333339</v>
      </c>
      <c r="H1701" s="63">
        <v>28.5715</v>
      </c>
      <c r="I1701" s="63">
        <v>36.058499999999995</v>
      </c>
      <c r="J1701" s="76">
        <v>0.57356249999999998</v>
      </c>
      <c r="K1701" s="76"/>
      <c r="M1701" s="27">
        <v>0.08</v>
      </c>
      <c r="N1701" s="34">
        <v>0.13800000000000001</v>
      </c>
      <c r="P1701" s="32"/>
      <c r="Q1701" s="34">
        <v>0</v>
      </c>
    </row>
    <row r="1702" spans="1:47" ht="14" customHeight="1">
      <c r="A1702" s="29">
        <v>1701</v>
      </c>
      <c r="B1702" s="26">
        <v>-80.105333333333334</v>
      </c>
      <c r="C1702" s="26">
        <v>25.641999999999999</v>
      </c>
      <c r="D1702" s="116">
        <v>2</v>
      </c>
      <c r="E1702" s="30" t="s">
        <v>129</v>
      </c>
      <c r="F1702" s="31">
        <v>37150</v>
      </c>
      <c r="G1702" s="62">
        <v>0.84027777777777779</v>
      </c>
      <c r="H1702" s="63">
        <v>28.245000000000001</v>
      </c>
      <c r="I1702" s="63">
        <v>36.18</v>
      </c>
      <c r="J1702" s="76">
        <v>0.97387499999999994</v>
      </c>
      <c r="K1702" s="76"/>
      <c r="M1702" s="27">
        <v>8.7999999999999995E-2</v>
      </c>
      <c r="N1702" s="34">
        <v>0.39500000000000002</v>
      </c>
      <c r="P1702" s="32"/>
      <c r="Q1702" s="34">
        <v>0</v>
      </c>
    </row>
    <row r="1703" spans="1:47" ht="14" customHeight="1">
      <c r="A1703" s="29">
        <v>1702</v>
      </c>
      <c r="B1703" s="26">
        <v>-80.126166666666663</v>
      </c>
      <c r="C1703" s="26">
        <v>25.645</v>
      </c>
      <c r="D1703" s="117">
        <v>1</v>
      </c>
      <c r="E1703" s="35" t="s">
        <v>129</v>
      </c>
      <c r="F1703" s="31">
        <v>37150</v>
      </c>
      <c r="G1703" s="62">
        <v>0.85138888888888886</v>
      </c>
      <c r="H1703" s="63">
        <v>28.105999999999998</v>
      </c>
      <c r="I1703" s="63">
        <v>33.200499999999998</v>
      </c>
      <c r="J1703" s="76">
        <v>1.231125</v>
      </c>
      <c r="K1703" s="76"/>
      <c r="L1703" s="33"/>
      <c r="M1703" s="32">
        <v>5.3999999999999999E-2</v>
      </c>
      <c r="N1703" s="33">
        <v>1.508</v>
      </c>
      <c r="P1703" s="27"/>
      <c r="Q1703" s="33">
        <v>1.8859999999999999</v>
      </c>
    </row>
    <row r="1704" spans="1:47" s="41" customFormat="1" ht="14" customHeight="1">
      <c r="A1704" s="29">
        <v>1703</v>
      </c>
      <c r="B1704" s="26">
        <v>-80.963166666666666</v>
      </c>
      <c r="C1704" s="26">
        <v>24.930166666666668</v>
      </c>
      <c r="D1704" s="117">
        <v>71</v>
      </c>
      <c r="E1704" s="35" t="s">
        <v>129</v>
      </c>
      <c r="F1704" s="31">
        <v>37206</v>
      </c>
      <c r="G1704" s="62">
        <v>2.5000000000000001E-2</v>
      </c>
      <c r="H1704" s="63">
        <v>22.881</v>
      </c>
      <c r="I1704" s="63">
        <v>30.654</v>
      </c>
      <c r="J1704" s="77">
        <v>1.1025</v>
      </c>
      <c r="K1704" s="77">
        <v>0.62649999999999995</v>
      </c>
      <c r="L1704" s="33"/>
      <c r="M1704" s="32">
        <v>1.4E-2</v>
      </c>
      <c r="N1704" s="33">
        <v>0.106</v>
      </c>
      <c r="O1704" s="32"/>
      <c r="P1704" s="32"/>
      <c r="Q1704" s="33">
        <v>1.3959999999999999</v>
      </c>
      <c r="R1704" s="29"/>
      <c r="S1704" s="29"/>
      <c r="T1704" s="29"/>
      <c r="U1704" s="29"/>
      <c r="V1704" s="29"/>
      <c r="W1704" s="29"/>
      <c r="X1704" s="144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</row>
    <row r="1705" spans="1:47" ht="14" customHeight="1">
      <c r="A1705" s="29">
        <v>1704</v>
      </c>
      <c r="B1705" s="26">
        <v>-81.025000000000006</v>
      </c>
      <c r="C1705" s="26">
        <v>24.930499999999999</v>
      </c>
      <c r="D1705" s="116">
        <v>70</v>
      </c>
      <c r="E1705" s="30" t="s">
        <v>129</v>
      </c>
      <c r="F1705" s="31">
        <v>37206</v>
      </c>
      <c r="G1705" s="62">
        <v>4.8611111111111112E-2</v>
      </c>
      <c r="H1705" s="63">
        <v>23.031500000000001</v>
      </c>
      <c r="I1705" s="63">
        <v>31.855499999999999</v>
      </c>
      <c r="J1705" s="76">
        <v>1.47</v>
      </c>
      <c r="K1705" s="76">
        <v>0.62474999999999969</v>
      </c>
      <c r="M1705" s="27">
        <v>1.0999999999999999E-2</v>
      </c>
      <c r="N1705" s="34">
        <v>0.22600000000000001</v>
      </c>
      <c r="P1705" s="32"/>
      <c r="Q1705" s="34">
        <v>1.44</v>
      </c>
    </row>
    <row r="1706" spans="1:47" ht="14" customHeight="1">
      <c r="A1706" s="29">
        <v>1705</v>
      </c>
      <c r="B1706" s="26">
        <v>-81.094999999999999</v>
      </c>
      <c r="C1706" s="26">
        <v>24.930166666666668</v>
      </c>
      <c r="D1706" s="116">
        <v>69</v>
      </c>
      <c r="E1706" s="30" t="s">
        <v>129</v>
      </c>
      <c r="F1706" s="31">
        <v>37206</v>
      </c>
      <c r="G1706" s="62">
        <v>7.2222222222222229E-2</v>
      </c>
      <c r="H1706" s="63">
        <v>22.983499999999999</v>
      </c>
      <c r="I1706" s="63">
        <v>32.683499999999995</v>
      </c>
      <c r="J1706" s="76">
        <v>1.7324999999999999</v>
      </c>
      <c r="K1706" s="76">
        <v>0.94412499999999977</v>
      </c>
      <c r="M1706" s="27">
        <v>4.0000000000000001E-3</v>
      </c>
      <c r="N1706" s="34">
        <v>5.0999999999999997E-2</v>
      </c>
      <c r="P1706" s="32"/>
      <c r="Q1706" s="34">
        <v>4.8000000000000001E-2</v>
      </c>
    </row>
    <row r="1707" spans="1:47" ht="14" customHeight="1">
      <c r="A1707" s="29">
        <v>1706</v>
      </c>
      <c r="B1707" s="26">
        <v>-81.166333333333327</v>
      </c>
      <c r="C1707" s="26">
        <v>24.930333333333333</v>
      </c>
      <c r="D1707" s="116">
        <v>68</v>
      </c>
      <c r="E1707" s="30" t="s">
        <v>129</v>
      </c>
      <c r="F1707" s="31">
        <v>37206</v>
      </c>
      <c r="G1707" s="62">
        <v>9.5833333333333326E-2</v>
      </c>
      <c r="H1707" s="63">
        <v>22.968499999999999</v>
      </c>
      <c r="I1707" s="63">
        <v>32.523499999999999</v>
      </c>
      <c r="J1707" s="76">
        <v>2.5724999999999998</v>
      </c>
      <c r="K1707" s="76">
        <v>1.0184999999999997</v>
      </c>
      <c r="M1707" s="27">
        <v>0</v>
      </c>
      <c r="N1707" s="34">
        <v>3.4000000000000002E-2</v>
      </c>
      <c r="P1707" s="32"/>
      <c r="Q1707" s="34">
        <v>0</v>
      </c>
    </row>
    <row r="1708" spans="1:47" ht="14" customHeight="1">
      <c r="A1708" s="29">
        <v>1707</v>
      </c>
      <c r="B1708" s="26">
        <v>-81.126666666666665</v>
      </c>
      <c r="C1708" s="26">
        <v>25.030166666666666</v>
      </c>
      <c r="D1708" s="117">
        <v>67</v>
      </c>
      <c r="E1708" s="35" t="s">
        <v>129</v>
      </c>
      <c r="F1708" s="31">
        <v>37206</v>
      </c>
      <c r="G1708" s="62">
        <v>0.51597222222222217</v>
      </c>
      <c r="H1708" s="63">
        <v>22.683500000000002</v>
      </c>
      <c r="I1708" s="63">
        <v>27.118499999999997</v>
      </c>
      <c r="J1708" s="77">
        <v>1.7324999999999999</v>
      </c>
      <c r="K1708" s="77">
        <v>0.86099999999999977</v>
      </c>
      <c r="L1708" s="33"/>
      <c r="M1708" s="32">
        <v>8.0000000000000002E-3</v>
      </c>
      <c r="N1708" s="33">
        <v>0.39</v>
      </c>
      <c r="P1708" s="32"/>
      <c r="Q1708" s="33">
        <v>0.26900000000000002</v>
      </c>
    </row>
    <row r="1709" spans="1:47" ht="14" customHeight="1">
      <c r="A1709" s="29">
        <v>1708</v>
      </c>
      <c r="B1709" s="26">
        <v>-81.107500000000002</v>
      </c>
      <c r="C1709" s="26">
        <v>25.068666666666665</v>
      </c>
      <c r="D1709" s="116">
        <v>66</v>
      </c>
      <c r="E1709" s="30" t="s">
        <v>129</v>
      </c>
      <c r="F1709" s="31">
        <v>37206</v>
      </c>
      <c r="G1709" s="62">
        <v>0.53402777777777777</v>
      </c>
      <c r="H1709" s="63">
        <v>22.638500000000001</v>
      </c>
      <c r="I1709" s="63">
        <v>26.2835</v>
      </c>
      <c r="J1709" s="76">
        <v>1.33</v>
      </c>
      <c r="K1709" s="76">
        <v>0.69824999999999982</v>
      </c>
      <c r="M1709" s="27">
        <v>8.0000000000000002E-3</v>
      </c>
      <c r="N1709" s="34">
        <v>5.8000000000000003E-2</v>
      </c>
      <c r="P1709" s="32"/>
      <c r="Q1709" s="34">
        <v>0</v>
      </c>
    </row>
    <row r="1710" spans="1:47" ht="14" customHeight="1">
      <c r="A1710" s="29">
        <v>1709</v>
      </c>
      <c r="B1710" s="26">
        <v>-81.093166666666662</v>
      </c>
      <c r="C1710" s="26">
        <v>25.101500000000001</v>
      </c>
      <c r="D1710" s="116">
        <v>65</v>
      </c>
      <c r="E1710" s="30" t="s">
        <v>129</v>
      </c>
      <c r="F1710" s="31">
        <v>37206</v>
      </c>
      <c r="G1710" s="62">
        <v>0.55000000000000004</v>
      </c>
      <c r="H1710" s="63">
        <v>22.598500000000001</v>
      </c>
      <c r="I1710" s="63">
        <v>25.5535</v>
      </c>
      <c r="J1710" s="76">
        <v>1.7150000000000001</v>
      </c>
      <c r="K1710" s="76">
        <v>1.1777499999999996</v>
      </c>
      <c r="M1710" s="27">
        <v>0.02</v>
      </c>
      <c r="N1710" s="34">
        <v>0.39300000000000002</v>
      </c>
      <c r="P1710" s="32"/>
      <c r="Q1710" s="34">
        <v>4.0030000000000001</v>
      </c>
    </row>
    <row r="1711" spans="1:47" ht="14" customHeight="1">
      <c r="A1711" s="29">
        <v>1710</v>
      </c>
      <c r="B1711" s="26">
        <v>-81.156499999999994</v>
      </c>
      <c r="C1711" s="26">
        <v>25.166499999999999</v>
      </c>
      <c r="D1711" s="117">
        <v>64</v>
      </c>
      <c r="E1711" s="35" t="s">
        <v>129</v>
      </c>
      <c r="F1711" s="31">
        <v>37206</v>
      </c>
      <c r="G1711" s="62">
        <v>0.58472222222222225</v>
      </c>
      <c r="H1711" s="63">
        <v>22.673500000000001</v>
      </c>
      <c r="I1711" s="63">
        <v>26.198499999999999</v>
      </c>
      <c r="J1711" s="77">
        <v>2.2749999999999999</v>
      </c>
      <c r="K1711" s="77">
        <v>1.1829999999999994</v>
      </c>
      <c r="L1711" s="33"/>
      <c r="M1711" s="32">
        <v>0.01</v>
      </c>
      <c r="N1711" s="33">
        <v>3.5999999999999997E-2</v>
      </c>
      <c r="P1711" s="32"/>
      <c r="Q1711" s="33">
        <v>0.20300000000000001</v>
      </c>
    </row>
    <row r="1712" spans="1:47" ht="14" customHeight="1">
      <c r="A1712" s="29">
        <v>1711</v>
      </c>
      <c r="B1712" s="26">
        <v>-81.200833333333335</v>
      </c>
      <c r="C1712" s="26">
        <v>25.166166666666665</v>
      </c>
      <c r="D1712" s="116">
        <v>63</v>
      </c>
      <c r="E1712" s="30" t="s">
        <v>129</v>
      </c>
      <c r="F1712" s="31">
        <v>37206</v>
      </c>
      <c r="G1712" s="62">
        <v>0.60277777777777775</v>
      </c>
      <c r="H1712" s="63">
        <v>22.638500000000001</v>
      </c>
      <c r="I1712" s="63">
        <v>29.328499999999998</v>
      </c>
      <c r="J1712" s="76">
        <v>2.0125000000000002</v>
      </c>
      <c r="K1712" s="76">
        <v>1.1794999999999995</v>
      </c>
      <c r="M1712" s="27">
        <v>1.6E-2</v>
      </c>
      <c r="N1712" s="34">
        <v>0.14899999999999999</v>
      </c>
      <c r="P1712" s="32"/>
      <c r="Q1712" s="34">
        <v>2.964</v>
      </c>
    </row>
    <row r="1713" spans="1:17" ht="14" customHeight="1">
      <c r="A1713" s="29">
        <v>1712</v>
      </c>
      <c r="B1713" s="26">
        <v>-81.23533333333333</v>
      </c>
      <c r="C1713" s="26">
        <v>25.166</v>
      </c>
      <c r="D1713" s="116">
        <v>62</v>
      </c>
      <c r="E1713" s="30" t="s">
        <v>129</v>
      </c>
      <c r="F1713" s="31">
        <v>37206</v>
      </c>
      <c r="G1713" s="62">
        <v>0.61805555555555558</v>
      </c>
      <c r="H1713" s="63">
        <v>22.738499999999998</v>
      </c>
      <c r="I1713" s="63">
        <v>30.6785</v>
      </c>
      <c r="J1713" s="76">
        <v>1.6975</v>
      </c>
      <c r="K1713" s="76">
        <v>0.89599999999999969</v>
      </c>
      <c r="M1713" s="27">
        <v>1.2999999999999999E-2</v>
      </c>
      <c r="N1713" s="34">
        <v>7.4999999999999997E-2</v>
      </c>
      <c r="P1713" s="32"/>
      <c r="Q1713" s="34">
        <v>2.0579999999999998</v>
      </c>
    </row>
    <row r="1714" spans="1:17" ht="14" customHeight="1">
      <c r="A1714" s="29">
        <v>1713</v>
      </c>
      <c r="B1714" s="26">
        <v>-81.275000000000006</v>
      </c>
      <c r="C1714" s="26">
        <v>25.166166666666665</v>
      </c>
      <c r="D1714" s="116">
        <v>61</v>
      </c>
      <c r="E1714" s="30" t="s">
        <v>129</v>
      </c>
      <c r="F1714" s="31">
        <v>37206</v>
      </c>
      <c r="G1714" s="62">
        <v>0.63263888888888886</v>
      </c>
      <c r="H1714" s="63">
        <v>22.913499999999999</v>
      </c>
      <c r="I1714" s="63">
        <v>31.298499999999997</v>
      </c>
      <c r="J1714" s="76">
        <v>1.75</v>
      </c>
      <c r="K1714" s="76">
        <v>0.94324999999999948</v>
      </c>
      <c r="M1714" s="27">
        <v>1.2E-2</v>
      </c>
      <c r="N1714" s="34">
        <v>0.24299999999999999</v>
      </c>
      <c r="P1714" s="32"/>
      <c r="Q1714" s="34">
        <v>2.5670000000000002</v>
      </c>
    </row>
    <row r="1715" spans="1:17" ht="14" customHeight="1">
      <c r="A1715" s="29">
        <v>1714</v>
      </c>
      <c r="B1715" s="26">
        <v>-81.336666666666673</v>
      </c>
      <c r="C1715" s="26">
        <v>25.166</v>
      </c>
      <c r="D1715" s="116">
        <v>60</v>
      </c>
      <c r="E1715" s="30" t="s">
        <v>129</v>
      </c>
      <c r="F1715" s="31">
        <v>37206</v>
      </c>
      <c r="G1715" s="62">
        <v>0.65347222222222223</v>
      </c>
      <c r="H1715" s="63">
        <v>22.8935</v>
      </c>
      <c r="I1715" s="63">
        <v>31.8385</v>
      </c>
      <c r="J1715" s="76">
        <v>1.2775000000000001</v>
      </c>
      <c r="K1715" s="76">
        <v>0.81724999999999981</v>
      </c>
      <c r="M1715" s="27">
        <v>8.0000000000000002E-3</v>
      </c>
      <c r="N1715" s="34">
        <v>0.13500000000000001</v>
      </c>
      <c r="P1715" s="32"/>
      <c r="Q1715" s="34">
        <v>0.42299999999999999</v>
      </c>
    </row>
    <row r="1716" spans="1:17" ht="14" customHeight="1">
      <c r="A1716" s="29">
        <v>1715</v>
      </c>
      <c r="B1716" s="26">
        <v>-81.491166666666672</v>
      </c>
      <c r="C1716" s="26">
        <v>25.166166666666665</v>
      </c>
      <c r="D1716" s="116">
        <v>59</v>
      </c>
      <c r="E1716" s="30" t="s">
        <v>129</v>
      </c>
      <c r="F1716" s="31">
        <v>37206</v>
      </c>
      <c r="G1716" s="62">
        <v>0.69444444444444453</v>
      </c>
      <c r="H1716" s="63">
        <v>23.133499999999998</v>
      </c>
      <c r="I1716" s="63">
        <v>34.213500000000003</v>
      </c>
      <c r="J1716" s="76">
        <v>1.26</v>
      </c>
      <c r="K1716" s="76">
        <v>0.86799999999999988</v>
      </c>
      <c r="M1716" s="27">
        <v>8.9999999999999993E-3</v>
      </c>
      <c r="N1716" s="34">
        <v>4.2999999999999997E-2</v>
      </c>
      <c r="P1716" s="32"/>
      <c r="Q1716" s="34">
        <v>1.55</v>
      </c>
    </row>
    <row r="1717" spans="1:17" ht="14" customHeight="1">
      <c r="A1717" s="29">
        <v>1716</v>
      </c>
      <c r="B1717" s="26">
        <v>-81.653999999999996</v>
      </c>
      <c r="C1717" s="26">
        <v>25.166833333333333</v>
      </c>
      <c r="D1717" s="116">
        <v>58</v>
      </c>
      <c r="E1717" s="30" t="s">
        <v>129</v>
      </c>
      <c r="F1717" s="31">
        <v>37206</v>
      </c>
      <c r="G1717" s="62">
        <v>0.73402777777777783</v>
      </c>
      <c r="H1717" s="63">
        <v>23.433500000000002</v>
      </c>
      <c r="I1717" s="63">
        <v>35.198499999999996</v>
      </c>
      <c r="J1717" s="76">
        <v>1.2250000000000001</v>
      </c>
      <c r="K1717" s="76">
        <v>0.37099999999999977</v>
      </c>
      <c r="M1717" s="27">
        <v>0</v>
      </c>
      <c r="N1717" s="34">
        <v>1.9E-2</v>
      </c>
      <c r="P1717" s="32"/>
      <c r="Q1717" s="34">
        <v>0</v>
      </c>
    </row>
    <row r="1718" spans="1:17" ht="14" customHeight="1">
      <c r="A1718" s="29">
        <v>1717</v>
      </c>
      <c r="B1718" s="26">
        <v>-81.264499999999998</v>
      </c>
      <c r="C1718" s="26">
        <v>25.351666666666667</v>
      </c>
      <c r="D1718" s="116">
        <v>57</v>
      </c>
      <c r="E1718" s="30" t="s">
        <v>129</v>
      </c>
      <c r="F1718" s="31">
        <v>37206</v>
      </c>
      <c r="G1718" s="62">
        <v>0.84791666666666676</v>
      </c>
      <c r="H1718" s="63">
        <v>23.4285</v>
      </c>
      <c r="I1718" s="63">
        <v>31.663499999999999</v>
      </c>
      <c r="J1718" s="76">
        <v>1.26</v>
      </c>
      <c r="K1718" s="76">
        <v>0.60200000000000009</v>
      </c>
      <c r="M1718" s="27">
        <v>0.01</v>
      </c>
      <c r="N1718" s="34">
        <v>1.2999999999999999E-2</v>
      </c>
      <c r="P1718" s="32"/>
      <c r="Q1718" s="34">
        <v>0.52300000000000002</v>
      </c>
    </row>
    <row r="1719" spans="1:17" ht="14" customHeight="1">
      <c r="A1719" s="29">
        <v>1718</v>
      </c>
      <c r="B1719" s="26">
        <v>-81.227333333333334</v>
      </c>
      <c r="C1719" s="26">
        <v>25.349333333333334</v>
      </c>
      <c r="D1719" s="116">
        <v>56</v>
      </c>
      <c r="E1719" s="30" t="s">
        <v>129</v>
      </c>
      <c r="F1719" s="31">
        <v>37206</v>
      </c>
      <c r="G1719" s="62">
        <v>0.86597222222222225</v>
      </c>
      <c r="H1719" s="63">
        <v>23.733499999999999</v>
      </c>
      <c r="I1719" s="63">
        <v>30.128499999999999</v>
      </c>
      <c r="J1719" s="76">
        <v>1.9075</v>
      </c>
      <c r="K1719" s="76">
        <v>0.58625000000000005</v>
      </c>
      <c r="M1719" s="27">
        <v>2.1000000000000001E-2</v>
      </c>
      <c r="P1719" s="32"/>
      <c r="Q1719" s="34">
        <v>4.3780000000000001</v>
      </c>
    </row>
    <row r="1720" spans="1:17" ht="14" customHeight="1">
      <c r="A1720" s="29">
        <v>1719</v>
      </c>
      <c r="B1720" s="26">
        <v>-81.19916666666667</v>
      </c>
      <c r="C1720" s="26">
        <v>25.350333333333332</v>
      </c>
      <c r="D1720" s="116">
        <v>55</v>
      </c>
      <c r="E1720" s="30" t="s">
        <v>129</v>
      </c>
      <c r="F1720" s="31">
        <v>37206</v>
      </c>
      <c r="G1720" s="62">
        <v>0.8833333333333333</v>
      </c>
      <c r="H1720" s="63">
        <v>23.6585</v>
      </c>
      <c r="I1720" s="63">
        <v>29.663499999999999</v>
      </c>
      <c r="J1720" s="76">
        <v>2.0125000000000002</v>
      </c>
      <c r="K1720" s="76">
        <v>0.71399999999999975</v>
      </c>
      <c r="M1720" s="27">
        <v>2.1000000000000001E-2</v>
      </c>
      <c r="N1720" s="34">
        <v>1.0999999999999999E-2</v>
      </c>
      <c r="P1720" s="32"/>
      <c r="Q1720" s="34">
        <v>4.5990000000000002</v>
      </c>
    </row>
    <row r="1721" spans="1:17" ht="14" customHeight="1">
      <c r="A1721" s="29">
        <v>1720</v>
      </c>
      <c r="B1721" s="26">
        <v>-81.157833333333329</v>
      </c>
      <c r="C1721" s="26">
        <v>25.337166666666668</v>
      </c>
      <c r="D1721" s="116">
        <v>54</v>
      </c>
      <c r="E1721" s="30" t="s">
        <v>129</v>
      </c>
      <c r="F1721" s="31">
        <v>37206</v>
      </c>
      <c r="G1721" s="62">
        <v>0.91041666666666676</v>
      </c>
      <c r="H1721" s="63">
        <v>23.798499999999997</v>
      </c>
      <c r="I1721" s="63">
        <v>27.138500000000001</v>
      </c>
      <c r="J1721" s="76">
        <v>3.6560000000000001</v>
      </c>
      <c r="K1721" s="76">
        <v>1.656625</v>
      </c>
      <c r="M1721" s="27">
        <v>3.2000000000000001E-2</v>
      </c>
      <c r="N1721" s="34">
        <v>7.8E-2</v>
      </c>
      <c r="P1721" s="32"/>
      <c r="Q1721" s="34">
        <v>5.9690000000000003</v>
      </c>
    </row>
    <row r="1722" spans="1:17" ht="14" customHeight="1">
      <c r="A1722" s="29">
        <v>1721</v>
      </c>
      <c r="B1722" s="26">
        <v>-81.225333333333339</v>
      </c>
      <c r="C1722" s="26">
        <v>25.454000000000001</v>
      </c>
      <c r="D1722" s="116">
        <v>53</v>
      </c>
      <c r="E1722" s="30" t="s">
        <v>129</v>
      </c>
      <c r="F1722" s="31">
        <v>37206</v>
      </c>
      <c r="G1722" s="62">
        <v>0.97152777777777777</v>
      </c>
      <c r="H1722" s="63">
        <v>23.523499999999999</v>
      </c>
      <c r="I1722" s="63">
        <v>30.948499999999999</v>
      </c>
      <c r="J1722" s="76">
        <v>1.4175</v>
      </c>
      <c r="K1722" s="76">
        <v>0.5276249999999999</v>
      </c>
      <c r="M1722" s="27">
        <v>2.5000000000000001E-2</v>
      </c>
      <c r="N1722" s="34">
        <v>6.0000000000000001E-3</v>
      </c>
      <c r="P1722" s="32"/>
      <c r="Q1722" s="34">
        <v>7.516</v>
      </c>
    </row>
    <row r="1723" spans="1:17" ht="14" customHeight="1">
      <c r="A1723" s="29">
        <v>1722</v>
      </c>
      <c r="B1723" s="26">
        <v>-81.260120000000001</v>
      </c>
      <c r="C1723" s="26">
        <v>25.454000000000001</v>
      </c>
      <c r="D1723" s="116">
        <v>52</v>
      </c>
      <c r="E1723" s="30" t="s">
        <v>129</v>
      </c>
      <c r="F1723" s="31">
        <v>37206</v>
      </c>
      <c r="G1723" s="62">
        <v>0.9868055555555556</v>
      </c>
      <c r="H1723" s="63">
        <v>23.3385</v>
      </c>
      <c r="I1723" s="63">
        <v>31.543500000000002</v>
      </c>
      <c r="J1723" s="76">
        <v>1.085</v>
      </c>
      <c r="K1723" s="76">
        <v>0.37799999999999989</v>
      </c>
      <c r="M1723" s="27">
        <v>0.02</v>
      </c>
      <c r="N1723" s="34">
        <v>0.02</v>
      </c>
      <c r="P1723" s="32"/>
      <c r="Q1723" s="34">
        <v>14.586</v>
      </c>
    </row>
    <row r="1724" spans="1:17" ht="14" customHeight="1">
      <c r="A1724" s="29">
        <v>1723</v>
      </c>
      <c r="B1724" s="26">
        <v>-81.308000000000007</v>
      </c>
      <c r="C1724" s="26">
        <v>25.453833333333332</v>
      </c>
      <c r="D1724" s="116">
        <v>51</v>
      </c>
      <c r="E1724" s="30" t="s">
        <v>129</v>
      </c>
      <c r="F1724" s="31">
        <v>37207</v>
      </c>
      <c r="G1724" s="62">
        <v>2.7777777777777779E-3</v>
      </c>
      <c r="H1724" s="63">
        <v>23.453499999999998</v>
      </c>
      <c r="I1724" s="63">
        <v>31.718499999999999</v>
      </c>
      <c r="J1724" s="76">
        <v>1.05</v>
      </c>
      <c r="K1724" s="76">
        <v>0.74549999999999994</v>
      </c>
      <c r="M1724" s="27">
        <v>1.2E-2</v>
      </c>
      <c r="N1724" s="34">
        <v>0</v>
      </c>
      <c r="P1724" s="32"/>
      <c r="Q1724" s="34">
        <v>2.669</v>
      </c>
    </row>
    <row r="1725" spans="1:17" ht="14" customHeight="1">
      <c r="A1725" s="29">
        <v>1724</v>
      </c>
      <c r="B1725" s="26">
        <v>-81.349999999999994</v>
      </c>
      <c r="C1725" s="26">
        <v>25.453499999999998</v>
      </c>
      <c r="D1725" s="116">
        <v>50</v>
      </c>
      <c r="E1725" s="30" t="s">
        <v>129</v>
      </c>
      <c r="F1725" s="31">
        <v>37207</v>
      </c>
      <c r="G1725" s="62">
        <v>1.9444444444444445E-2</v>
      </c>
      <c r="H1725" s="63">
        <v>23.188500000000001</v>
      </c>
      <c r="I1725" s="63">
        <v>32.508499999999998</v>
      </c>
      <c r="J1725" s="76">
        <v>0.94499999999999995</v>
      </c>
      <c r="K1725" s="76">
        <v>0.78399999999999959</v>
      </c>
      <c r="M1725" s="27">
        <v>1.0999999999999999E-2</v>
      </c>
      <c r="N1725" s="34">
        <v>0</v>
      </c>
      <c r="P1725" s="32"/>
      <c r="Q1725" s="34">
        <v>1.5349999999999999</v>
      </c>
    </row>
    <row r="1726" spans="1:17" ht="14" customHeight="1">
      <c r="A1726" s="29">
        <v>1725</v>
      </c>
      <c r="B1726" s="26">
        <v>-81.291166666666669</v>
      </c>
      <c r="C1726" s="26">
        <v>25.582999999999998</v>
      </c>
      <c r="D1726" s="116">
        <v>49</v>
      </c>
      <c r="E1726" s="30" t="s">
        <v>129</v>
      </c>
      <c r="F1726" s="31">
        <v>37207</v>
      </c>
      <c r="G1726" s="62">
        <v>0.52222222222222225</v>
      </c>
      <c r="H1726" s="63">
        <v>23.0685</v>
      </c>
      <c r="I1726" s="63">
        <v>31.858499999999999</v>
      </c>
      <c r="J1726" s="76">
        <v>1.4875</v>
      </c>
      <c r="K1726" s="76">
        <v>1.0394999999999994</v>
      </c>
      <c r="M1726" s="27">
        <v>1.9E-2</v>
      </c>
      <c r="N1726" s="34">
        <v>0</v>
      </c>
      <c r="P1726" s="32"/>
      <c r="Q1726" s="34">
        <v>3.2469999999999999</v>
      </c>
    </row>
    <row r="1727" spans="1:17" ht="14" customHeight="1">
      <c r="A1727" s="29">
        <v>1726</v>
      </c>
      <c r="B1727" s="26">
        <v>-81.329666666666668</v>
      </c>
      <c r="C1727" s="26">
        <v>25.582999999999998</v>
      </c>
      <c r="D1727" s="116">
        <v>48</v>
      </c>
      <c r="E1727" s="30" t="s">
        <v>129</v>
      </c>
      <c r="F1727" s="31">
        <v>37207</v>
      </c>
      <c r="G1727" s="62">
        <v>0.53749999999999998</v>
      </c>
      <c r="H1727" s="63">
        <v>23.073499999999999</v>
      </c>
      <c r="I1727" s="63">
        <v>32.313500000000005</v>
      </c>
      <c r="J1727" s="76">
        <v>1.4350000000000001</v>
      </c>
      <c r="K1727" s="76">
        <v>0.92575000000000007</v>
      </c>
      <c r="M1727" s="27">
        <v>2.3E-2</v>
      </c>
      <c r="N1727" s="34">
        <v>0</v>
      </c>
      <c r="P1727" s="32"/>
      <c r="Q1727" s="34">
        <v>4.07</v>
      </c>
    </row>
    <row r="1728" spans="1:17" ht="14" customHeight="1">
      <c r="A1728" s="29">
        <v>1727</v>
      </c>
      <c r="B1728" s="26">
        <v>-81.367000000000004</v>
      </c>
      <c r="C1728" s="26">
        <v>25.584166666666668</v>
      </c>
      <c r="D1728" s="116">
        <v>47</v>
      </c>
      <c r="E1728" s="30" t="s">
        <v>129</v>
      </c>
      <c r="F1728" s="31">
        <v>37207</v>
      </c>
      <c r="G1728" s="62">
        <v>0.55138888888888882</v>
      </c>
      <c r="H1728" s="63">
        <v>22.968499999999999</v>
      </c>
      <c r="I1728" s="63">
        <v>32.208500000000001</v>
      </c>
      <c r="J1728" s="76">
        <v>1.2075</v>
      </c>
      <c r="K1728" s="76">
        <v>0.68774999999999986</v>
      </c>
      <c r="M1728" s="27">
        <v>2.3E-2</v>
      </c>
      <c r="N1728" s="34">
        <v>0</v>
      </c>
      <c r="P1728" s="32"/>
      <c r="Q1728" s="34">
        <v>3.27</v>
      </c>
    </row>
    <row r="1729" spans="1:17" ht="14" customHeight="1">
      <c r="A1729" s="29">
        <v>1728</v>
      </c>
      <c r="B1729" s="26">
        <v>-81.408000000000001</v>
      </c>
      <c r="C1729" s="26">
        <v>25.583666666666666</v>
      </c>
      <c r="D1729" s="116">
        <v>46</v>
      </c>
      <c r="E1729" s="30" t="s">
        <v>129</v>
      </c>
      <c r="F1729" s="31">
        <v>37207</v>
      </c>
      <c r="G1729" s="62">
        <v>0.56527777777777777</v>
      </c>
      <c r="H1729" s="63">
        <v>23.0185</v>
      </c>
      <c r="I1729" s="63">
        <v>32.888500000000001</v>
      </c>
      <c r="J1729" s="76">
        <v>0.875</v>
      </c>
      <c r="K1729" s="76">
        <v>0.52149999999999996</v>
      </c>
      <c r="M1729" s="27">
        <v>2.1999999999999999E-2</v>
      </c>
      <c r="N1729" s="34">
        <v>0</v>
      </c>
      <c r="P1729" s="32"/>
      <c r="Q1729" s="34">
        <v>2.9359999999999999</v>
      </c>
    </row>
    <row r="1730" spans="1:17" ht="14" customHeight="1">
      <c r="A1730" s="29">
        <v>1729</v>
      </c>
      <c r="B1730" s="26">
        <v>-81.470166666666671</v>
      </c>
      <c r="C1730" s="26">
        <v>25.583666666666666</v>
      </c>
      <c r="D1730" s="116">
        <v>45</v>
      </c>
      <c r="E1730" s="30" t="s">
        <v>129</v>
      </c>
      <c r="F1730" s="31">
        <v>37207</v>
      </c>
      <c r="G1730" s="62">
        <v>0.58472222222222225</v>
      </c>
      <c r="H1730" s="63">
        <v>22.898499999999999</v>
      </c>
      <c r="I1730" s="63">
        <v>33.468500000000006</v>
      </c>
      <c r="J1730" s="76">
        <v>1.2949999999999999</v>
      </c>
      <c r="K1730" s="76">
        <v>0.78312499999999996</v>
      </c>
      <c r="M1730" s="27">
        <v>0.02</v>
      </c>
      <c r="N1730" s="34">
        <v>0</v>
      </c>
      <c r="P1730" s="32"/>
      <c r="Q1730" s="34">
        <v>2.6469999999999998</v>
      </c>
    </row>
    <row r="1731" spans="1:17" ht="14" customHeight="1">
      <c r="A1731" s="29">
        <v>1730</v>
      </c>
      <c r="B1731" s="26">
        <v>-81.664500000000004</v>
      </c>
      <c r="C1731" s="26">
        <v>25.583166666666667</v>
      </c>
      <c r="D1731" s="116">
        <v>44</v>
      </c>
      <c r="E1731" s="30" t="s">
        <v>129</v>
      </c>
      <c r="F1731" s="31">
        <v>37207</v>
      </c>
      <c r="G1731" s="62">
        <v>0.64027777777777783</v>
      </c>
      <c r="H1731" s="63">
        <v>23.108499999999999</v>
      </c>
      <c r="I1731" s="63">
        <v>34.493499999999997</v>
      </c>
      <c r="J1731" s="76">
        <v>2.4500000000000002</v>
      </c>
      <c r="K1731" s="76">
        <v>0.70874999999999944</v>
      </c>
      <c r="M1731" s="27">
        <v>4.0000000000000001E-3</v>
      </c>
      <c r="N1731" s="34">
        <v>0</v>
      </c>
      <c r="P1731" s="32"/>
      <c r="Q1731" s="34">
        <v>1.6679999999999999</v>
      </c>
    </row>
    <row r="1732" spans="1:17" ht="14" customHeight="1">
      <c r="A1732" s="29">
        <v>1731</v>
      </c>
      <c r="B1732" s="26">
        <v>-81.854666666666674</v>
      </c>
      <c r="C1732" s="26">
        <v>25.583833333333335</v>
      </c>
      <c r="D1732" s="116">
        <v>43</v>
      </c>
      <c r="E1732" s="30" t="s">
        <v>129</v>
      </c>
      <c r="F1732" s="31">
        <v>37207</v>
      </c>
      <c r="G1732" s="62">
        <v>0.68819444444444444</v>
      </c>
      <c r="H1732" s="63">
        <v>23.3185</v>
      </c>
      <c r="I1732" s="63">
        <v>35.183500000000002</v>
      </c>
      <c r="J1732" s="76">
        <v>1.2949999999999999</v>
      </c>
      <c r="K1732" s="76">
        <v>0.50049999999999994</v>
      </c>
      <c r="M1732" s="27">
        <v>2E-3</v>
      </c>
      <c r="N1732" s="34">
        <v>0</v>
      </c>
      <c r="P1732" s="32"/>
      <c r="Q1732" s="34">
        <v>0.97899999999999998</v>
      </c>
    </row>
    <row r="1733" spans="1:17" ht="14" customHeight="1">
      <c r="A1733" s="29">
        <v>1732</v>
      </c>
      <c r="B1733" s="26">
        <v>-81.718666666666664</v>
      </c>
      <c r="C1733" s="26">
        <v>25.653833333333335</v>
      </c>
      <c r="D1733" s="116">
        <v>42</v>
      </c>
      <c r="E1733" s="30" t="s">
        <v>129</v>
      </c>
      <c r="F1733" s="31">
        <v>37207</v>
      </c>
      <c r="G1733" s="62">
        <v>0.72986111111111107</v>
      </c>
      <c r="H1733" s="63">
        <v>23.128499999999999</v>
      </c>
      <c r="I1733" s="63">
        <v>34.353500000000004</v>
      </c>
      <c r="J1733" s="76">
        <v>1.9424999999999999</v>
      </c>
      <c r="K1733" s="76">
        <v>0.80062499999999948</v>
      </c>
      <c r="M1733" s="27">
        <v>1.2E-2</v>
      </c>
      <c r="N1733" s="34">
        <v>0</v>
      </c>
      <c r="P1733" s="32"/>
      <c r="Q1733" s="34">
        <v>32.340000000000003</v>
      </c>
    </row>
    <row r="1734" spans="1:17" ht="14" customHeight="1">
      <c r="A1734" s="29">
        <v>1733</v>
      </c>
      <c r="B1734" s="26">
        <v>-81.575833333333335</v>
      </c>
      <c r="C1734" s="26">
        <v>25.733166666666666</v>
      </c>
      <c r="D1734" s="116">
        <v>41</v>
      </c>
      <c r="E1734" s="30" t="s">
        <v>129</v>
      </c>
      <c r="F1734" s="31">
        <v>37207</v>
      </c>
      <c r="G1734" s="62">
        <v>0.77708333333333324</v>
      </c>
      <c r="H1734" s="63">
        <v>22.993499999999997</v>
      </c>
      <c r="I1734" s="63">
        <v>33.388500000000001</v>
      </c>
      <c r="J1734" s="76">
        <v>1.645</v>
      </c>
      <c r="K1734" s="76">
        <v>1.4804999999999999</v>
      </c>
      <c r="M1734" s="27">
        <v>5.0000000000000001E-3</v>
      </c>
      <c r="N1734" s="34">
        <v>0</v>
      </c>
      <c r="P1734" s="32"/>
      <c r="Q1734" s="34">
        <v>0.44500000000000001</v>
      </c>
    </row>
    <row r="1735" spans="1:17" ht="14" customHeight="1">
      <c r="A1735" s="29">
        <v>1734</v>
      </c>
      <c r="B1735" s="26">
        <v>-81.523833333333329</v>
      </c>
      <c r="C1735" s="26">
        <v>25.760166666666667</v>
      </c>
      <c r="D1735" s="116">
        <v>40</v>
      </c>
      <c r="E1735" s="30" t="s">
        <v>129</v>
      </c>
      <c r="F1735" s="31">
        <v>37207</v>
      </c>
      <c r="G1735" s="62">
        <v>0.79722222222222217</v>
      </c>
      <c r="H1735" s="63">
        <v>23.048500000000001</v>
      </c>
      <c r="I1735" s="63">
        <v>32.293500000000002</v>
      </c>
      <c r="J1735" s="76">
        <v>1.54</v>
      </c>
      <c r="K1735" s="76">
        <v>0.58799999999999986</v>
      </c>
      <c r="M1735" s="27">
        <v>1.9E-2</v>
      </c>
      <c r="N1735" s="34">
        <v>0</v>
      </c>
      <c r="P1735" s="32"/>
      <c r="Q1735" s="34">
        <v>2.7360000000000002</v>
      </c>
    </row>
    <row r="1736" spans="1:17" ht="14" customHeight="1">
      <c r="A1736" s="29">
        <v>1735</v>
      </c>
      <c r="B1736" s="26">
        <v>-81.481833333333327</v>
      </c>
      <c r="C1736" s="26">
        <v>25.783333333333335</v>
      </c>
      <c r="D1736" s="116">
        <v>39</v>
      </c>
      <c r="E1736" s="30" t="s">
        <v>129</v>
      </c>
      <c r="F1736" s="31">
        <v>37207</v>
      </c>
      <c r="G1736" s="62">
        <v>0.81458333333333333</v>
      </c>
      <c r="H1736" s="63">
        <v>23.403500000000001</v>
      </c>
      <c r="I1736" s="63">
        <v>30.493499999999997</v>
      </c>
      <c r="J1736" s="76">
        <v>1.7150000000000001</v>
      </c>
      <c r="K1736" s="76">
        <v>0.77874999999999939</v>
      </c>
      <c r="M1736" s="27">
        <v>4.2000000000000003E-2</v>
      </c>
      <c r="N1736" s="34">
        <v>0</v>
      </c>
      <c r="P1736" s="32"/>
      <c r="Q1736" s="34">
        <v>6.7389999999999999</v>
      </c>
    </row>
    <row r="1737" spans="1:17" ht="14" customHeight="1">
      <c r="A1737" s="29">
        <v>1736</v>
      </c>
      <c r="B1737" s="26">
        <v>-82.217166666666671</v>
      </c>
      <c r="C1737" s="26">
        <v>26.182833333333335</v>
      </c>
      <c r="D1737" s="116" t="s">
        <v>39</v>
      </c>
      <c r="E1737" s="30" t="s">
        <v>129</v>
      </c>
      <c r="F1737" s="31">
        <v>37208</v>
      </c>
      <c r="G1737" s="62">
        <v>5.6250000000000001E-2</v>
      </c>
      <c r="H1737" s="63">
        <v>23.258499999999998</v>
      </c>
      <c r="I1737" s="63">
        <v>35.663499999999999</v>
      </c>
      <c r="J1737" s="76">
        <v>1.7675000000000001</v>
      </c>
      <c r="K1737" s="76">
        <v>0.52674999999999983</v>
      </c>
      <c r="M1737" s="27">
        <v>6.0000000000000001E-3</v>
      </c>
      <c r="N1737" s="34">
        <v>0</v>
      </c>
      <c r="P1737" s="32"/>
      <c r="Q1737" s="34">
        <v>1.3120000000000001</v>
      </c>
    </row>
    <row r="1738" spans="1:17" ht="14" customHeight="1">
      <c r="A1738" s="29">
        <v>1737</v>
      </c>
      <c r="B1738" s="26">
        <v>-82.133166666666668</v>
      </c>
      <c r="C1738" s="26">
        <v>26.258333333333333</v>
      </c>
      <c r="D1738" s="116" t="s">
        <v>33</v>
      </c>
      <c r="E1738" s="30" t="s">
        <v>129</v>
      </c>
      <c r="F1738" s="31">
        <v>37208</v>
      </c>
      <c r="G1738" s="62">
        <v>0.10069444444444443</v>
      </c>
      <c r="H1738" s="63">
        <v>22.738500000000002</v>
      </c>
      <c r="I1738" s="63">
        <v>35.143500000000003</v>
      </c>
      <c r="J1738" s="76">
        <v>1.96</v>
      </c>
      <c r="K1738" s="76">
        <v>0.89949999999999952</v>
      </c>
      <c r="M1738" s="27">
        <v>1.2E-2</v>
      </c>
      <c r="N1738" s="34">
        <v>0</v>
      </c>
      <c r="P1738" s="32"/>
      <c r="Q1738" s="34">
        <v>0.95599999999999996</v>
      </c>
    </row>
    <row r="1739" spans="1:17" ht="14" customHeight="1">
      <c r="A1739" s="29">
        <v>1738</v>
      </c>
      <c r="B1739" s="26">
        <v>-82.043000000000006</v>
      </c>
      <c r="C1739" s="26">
        <v>26.3415</v>
      </c>
      <c r="D1739" s="116" t="s">
        <v>32</v>
      </c>
      <c r="E1739" s="30" t="s">
        <v>129</v>
      </c>
      <c r="F1739" s="31">
        <v>37208</v>
      </c>
      <c r="G1739" s="62">
        <v>0.13472222222222222</v>
      </c>
      <c r="H1739" s="63">
        <v>22.418500000000002</v>
      </c>
      <c r="I1739" s="63">
        <v>34.358500000000006</v>
      </c>
      <c r="J1739" s="76">
        <v>1.68</v>
      </c>
      <c r="K1739" s="76">
        <v>0.78049999999999997</v>
      </c>
      <c r="M1739" s="27">
        <v>0.02</v>
      </c>
      <c r="N1739" s="34">
        <v>0</v>
      </c>
      <c r="P1739" s="32"/>
      <c r="Q1739" s="34">
        <v>2.9140000000000001</v>
      </c>
    </row>
    <row r="1740" spans="1:17" ht="14" customHeight="1">
      <c r="A1740" s="29">
        <v>1739</v>
      </c>
      <c r="B1740" s="26">
        <v>-81.99933333333334</v>
      </c>
      <c r="C1740" s="26">
        <v>26.382833333333334</v>
      </c>
      <c r="D1740" s="116" t="s">
        <v>31</v>
      </c>
      <c r="E1740" s="30" t="s">
        <v>129</v>
      </c>
      <c r="F1740" s="31">
        <v>37208</v>
      </c>
      <c r="G1740" s="62">
        <v>0.50069444444444444</v>
      </c>
      <c r="H1740" s="63">
        <v>21.848500000000001</v>
      </c>
      <c r="I1740" s="63">
        <v>32.983500000000006</v>
      </c>
      <c r="J1740" s="76">
        <v>1.68</v>
      </c>
      <c r="K1740" s="76">
        <v>0.98</v>
      </c>
      <c r="M1740" s="27">
        <v>0.03</v>
      </c>
      <c r="N1740" s="34">
        <v>1.0999999999999999E-2</v>
      </c>
      <c r="P1740" s="32"/>
      <c r="Q1740" s="34">
        <v>4.1150000000000002</v>
      </c>
    </row>
    <row r="1741" spans="1:17" ht="14" customHeight="1">
      <c r="A1741" s="29">
        <v>1740</v>
      </c>
      <c r="B1741" s="26">
        <v>-81.959666666666664</v>
      </c>
      <c r="C1741" s="26">
        <v>26.425333333333334</v>
      </c>
      <c r="D1741" s="116" t="s">
        <v>30</v>
      </c>
      <c r="E1741" s="30" t="s">
        <v>129</v>
      </c>
      <c r="F1741" s="31">
        <v>37208</v>
      </c>
      <c r="G1741" s="62">
        <v>0.52638888888888891</v>
      </c>
      <c r="H1741" s="63">
        <v>21.9085</v>
      </c>
      <c r="I1741" s="63">
        <v>31.158499999999997</v>
      </c>
      <c r="J1741" s="76"/>
      <c r="K1741" s="76"/>
      <c r="M1741" s="27">
        <v>4.2999999999999997E-2</v>
      </c>
      <c r="N1741" s="34">
        <v>0</v>
      </c>
      <c r="P1741" s="32"/>
      <c r="Q1741" s="34">
        <v>5.4939999999999998</v>
      </c>
    </row>
    <row r="1742" spans="1:17" ht="14" customHeight="1">
      <c r="A1742" s="29">
        <v>1741</v>
      </c>
      <c r="B1742" s="26">
        <v>-82.766999999999996</v>
      </c>
      <c r="C1742" s="26">
        <v>26.382666666666665</v>
      </c>
      <c r="D1742" s="116" t="s">
        <v>38</v>
      </c>
      <c r="E1742" s="30" t="s">
        <v>129</v>
      </c>
      <c r="F1742" s="31">
        <v>37208</v>
      </c>
      <c r="G1742" s="62">
        <v>0.72638888888888886</v>
      </c>
      <c r="H1742" s="63">
        <v>23.788499999999999</v>
      </c>
      <c r="I1742" s="63">
        <v>36.288499999999999</v>
      </c>
      <c r="J1742" s="76">
        <v>3.1990000000000003</v>
      </c>
      <c r="K1742" s="76">
        <v>0.73234250000000056</v>
      </c>
      <c r="M1742" s="27">
        <v>3.4000000000000002E-2</v>
      </c>
      <c r="N1742" s="34">
        <v>0</v>
      </c>
      <c r="P1742" s="32"/>
      <c r="Q1742" s="34">
        <v>5.335</v>
      </c>
    </row>
    <row r="1743" spans="1:17" ht="14" customHeight="1">
      <c r="A1743" s="29">
        <v>1742</v>
      </c>
      <c r="B1743" s="26">
        <v>-82.617000000000004</v>
      </c>
      <c r="C1743" s="26">
        <v>26.472000000000001</v>
      </c>
      <c r="D1743" s="116" t="s">
        <v>37</v>
      </c>
      <c r="E1743" s="30" t="s">
        <v>129</v>
      </c>
      <c r="F1743" s="31">
        <v>37208</v>
      </c>
      <c r="G1743" s="62">
        <v>0.77430555555555547</v>
      </c>
      <c r="H1743" s="63">
        <v>23.583500000000001</v>
      </c>
      <c r="I1743" s="63">
        <v>36.3185</v>
      </c>
      <c r="J1743" s="76">
        <v>0.437</v>
      </c>
      <c r="K1743" s="76">
        <v>0.16686499999999993</v>
      </c>
      <c r="M1743" s="27">
        <v>4.0000000000000001E-3</v>
      </c>
      <c r="N1743" s="34">
        <v>0</v>
      </c>
      <c r="P1743" s="32"/>
      <c r="Q1743" s="34">
        <v>0</v>
      </c>
    </row>
    <row r="1744" spans="1:17" ht="14" customHeight="1">
      <c r="A1744" s="29">
        <v>1743</v>
      </c>
      <c r="B1744" s="26">
        <v>-82.466666666666669</v>
      </c>
      <c r="C1744" s="26">
        <v>26.553333333333335</v>
      </c>
      <c r="D1744" s="116" t="s">
        <v>36</v>
      </c>
      <c r="E1744" s="30" t="s">
        <v>129</v>
      </c>
      <c r="F1744" s="31">
        <v>37208</v>
      </c>
      <c r="G1744" s="62">
        <v>0.81805555555555554</v>
      </c>
      <c r="H1744" s="63">
        <v>22.6585</v>
      </c>
      <c r="I1744" s="63">
        <v>35.3035</v>
      </c>
      <c r="J1744" s="76">
        <v>1.6975</v>
      </c>
      <c r="K1744" s="76">
        <v>0.34737499999999988</v>
      </c>
      <c r="M1744" s="27">
        <v>2E-3</v>
      </c>
      <c r="N1744" s="34">
        <v>0</v>
      </c>
      <c r="P1744" s="32"/>
      <c r="Q1744" s="34">
        <v>0</v>
      </c>
    </row>
    <row r="1745" spans="1:17" ht="14" customHeight="1">
      <c r="A1745" s="29">
        <v>1744</v>
      </c>
      <c r="B1745" s="26">
        <v>-82.332166666666666</v>
      </c>
      <c r="C1745" s="26">
        <v>26.661166666666666</v>
      </c>
      <c r="D1745" s="117" t="s">
        <v>35</v>
      </c>
      <c r="E1745" s="35" t="s">
        <v>129</v>
      </c>
      <c r="F1745" s="31">
        <v>37208</v>
      </c>
      <c r="G1745" s="62">
        <v>0.86319444444444438</v>
      </c>
      <c r="H1745" s="63">
        <v>22.1035</v>
      </c>
      <c r="I1745" s="63">
        <v>35.108500000000006</v>
      </c>
      <c r="J1745" s="77">
        <v>1.575</v>
      </c>
      <c r="K1745" s="77">
        <v>0.58625000000000005</v>
      </c>
      <c r="L1745" s="33"/>
      <c r="M1745" s="32">
        <v>1.7999999999999999E-2</v>
      </c>
      <c r="N1745" s="33">
        <v>0</v>
      </c>
      <c r="P1745" s="32"/>
      <c r="Q1745" s="33">
        <v>2.0209999999999999</v>
      </c>
    </row>
    <row r="1746" spans="1:17" ht="14" customHeight="1">
      <c r="A1746" s="29">
        <v>1745</v>
      </c>
      <c r="B1746" s="26">
        <v>-82.250500000000002</v>
      </c>
      <c r="C1746" s="26">
        <v>26.718166666666665</v>
      </c>
      <c r="D1746" s="116" t="s">
        <v>34</v>
      </c>
      <c r="E1746" s="30" t="s">
        <v>129</v>
      </c>
      <c r="F1746" s="31">
        <v>37208</v>
      </c>
      <c r="G1746" s="62">
        <v>0.89444444444444438</v>
      </c>
      <c r="H1746" s="63">
        <v>22.083500000000001</v>
      </c>
      <c r="I1746" s="63">
        <v>34.868500000000004</v>
      </c>
      <c r="J1746" s="76">
        <v>2.73</v>
      </c>
      <c r="K1746" s="76">
        <v>0.92749999999999999</v>
      </c>
      <c r="M1746" s="27">
        <v>6.4000000000000001E-2</v>
      </c>
      <c r="N1746" s="34">
        <v>5.3999999999999999E-2</v>
      </c>
      <c r="P1746" s="32"/>
      <c r="Q1746" s="34">
        <v>8.6489999999999991</v>
      </c>
    </row>
    <row r="1747" spans="1:17" ht="14" customHeight="1">
      <c r="A1747" s="29">
        <v>1746</v>
      </c>
      <c r="B1747" s="26">
        <v>-81.941833333333335</v>
      </c>
      <c r="C1747" s="26">
        <v>25.742333333333335</v>
      </c>
      <c r="D1747" s="116">
        <f>31</f>
        <v>31</v>
      </c>
      <c r="E1747" s="30" t="s">
        <v>129</v>
      </c>
      <c r="F1747" s="31">
        <v>37209</v>
      </c>
      <c r="G1747" s="62">
        <v>0.59791666666666665</v>
      </c>
      <c r="H1747" s="63">
        <v>23.308499999999999</v>
      </c>
      <c r="I1747" s="63">
        <v>35.363500000000002</v>
      </c>
      <c r="J1747" s="76">
        <v>2.0299999999999998</v>
      </c>
      <c r="K1747" s="76">
        <v>0.63</v>
      </c>
      <c r="M1747" s="27">
        <v>8.9999999999999993E-3</v>
      </c>
      <c r="N1747" s="34">
        <v>0</v>
      </c>
      <c r="P1747" s="32"/>
      <c r="Q1747" s="34">
        <v>1.57</v>
      </c>
    </row>
    <row r="1748" spans="1:17" ht="14" customHeight="1">
      <c r="A1748" s="29">
        <v>1747</v>
      </c>
      <c r="B1748" s="26">
        <v>-81.832499999999996</v>
      </c>
      <c r="C1748" s="26">
        <v>25.873000000000001</v>
      </c>
      <c r="D1748" s="116">
        <v>32</v>
      </c>
      <c r="E1748" s="30" t="s">
        <v>129</v>
      </c>
      <c r="F1748" s="31">
        <v>37209</v>
      </c>
      <c r="G1748" s="62">
        <v>0.6430555555555556</v>
      </c>
      <c r="H1748" s="63">
        <v>22.843499999999999</v>
      </c>
      <c r="I1748" s="63">
        <v>34.733499999999999</v>
      </c>
      <c r="J1748" s="76">
        <v>2.2050000000000001</v>
      </c>
      <c r="K1748" s="76">
        <v>0.95374999999999943</v>
      </c>
      <c r="M1748" s="27">
        <v>2.9000000000000001E-2</v>
      </c>
      <c r="N1748" s="34">
        <v>0.06</v>
      </c>
      <c r="P1748" s="32"/>
      <c r="Q1748" s="34">
        <v>2.2240000000000002</v>
      </c>
    </row>
    <row r="1749" spans="1:17" ht="14" customHeight="1">
      <c r="A1749" s="29">
        <v>1748</v>
      </c>
      <c r="B1749" s="26">
        <v>-81.799666666666667</v>
      </c>
      <c r="C1749" s="26">
        <v>25.911333333333332</v>
      </c>
      <c r="D1749" s="116">
        <v>33</v>
      </c>
      <c r="E1749" s="30" t="s">
        <v>129</v>
      </c>
      <c r="F1749" s="31">
        <v>37209</v>
      </c>
      <c r="G1749" s="62">
        <v>0.66041666666666665</v>
      </c>
      <c r="H1749" s="63">
        <v>22.608499999999999</v>
      </c>
      <c r="I1749" s="63">
        <v>34.3735</v>
      </c>
      <c r="J1749" s="76">
        <v>3.6560000000000001</v>
      </c>
      <c r="K1749" s="76">
        <v>1.8691300000000002</v>
      </c>
      <c r="M1749" s="27">
        <v>3.7999999999999999E-2</v>
      </c>
      <c r="N1749" s="34">
        <v>0</v>
      </c>
      <c r="P1749" s="32"/>
      <c r="Q1749" s="34">
        <v>5.5149999999999997</v>
      </c>
    </row>
    <row r="1750" spans="1:17" ht="14" customHeight="1">
      <c r="A1750" s="29">
        <v>1749</v>
      </c>
      <c r="B1750" s="26">
        <v>-81.767833333333328</v>
      </c>
      <c r="C1750" s="26">
        <v>25.949333333333332</v>
      </c>
      <c r="D1750" s="116">
        <v>34</v>
      </c>
      <c r="E1750" s="30" t="s">
        <v>129</v>
      </c>
      <c r="F1750" s="31">
        <v>37209</v>
      </c>
      <c r="G1750" s="62">
        <v>0.67708333333333337</v>
      </c>
      <c r="H1750" s="63">
        <v>22.578499999999998</v>
      </c>
      <c r="I1750" s="63">
        <v>33.878500000000003</v>
      </c>
      <c r="J1750" s="76">
        <v>1.5225</v>
      </c>
      <c r="K1750" s="76">
        <v>0.73849999999999971</v>
      </c>
      <c r="M1750" s="27">
        <v>4.1000000000000002E-2</v>
      </c>
      <c r="N1750" s="34">
        <v>0</v>
      </c>
      <c r="P1750" s="32"/>
      <c r="Q1750" s="34">
        <v>5.9210000000000003</v>
      </c>
    </row>
    <row r="1751" spans="1:17" ht="14" customHeight="1">
      <c r="A1751" s="29">
        <v>1750</v>
      </c>
      <c r="B1751" s="26">
        <v>-82.0745</v>
      </c>
      <c r="C1751" s="26">
        <v>25.571000000000002</v>
      </c>
      <c r="D1751" s="116">
        <f>30.5</f>
        <v>30.5</v>
      </c>
      <c r="E1751" s="30" t="s">
        <v>129</v>
      </c>
      <c r="F1751" s="31">
        <v>37210</v>
      </c>
      <c r="G1751" s="62">
        <v>0.56736111111111109</v>
      </c>
      <c r="H1751" s="63">
        <v>23.807500000000001</v>
      </c>
      <c r="I1751" s="63">
        <v>35.644000000000005</v>
      </c>
      <c r="J1751" s="76">
        <v>1.19</v>
      </c>
      <c r="K1751" s="76">
        <v>0.40599999999999981</v>
      </c>
      <c r="M1751" s="27">
        <v>7.0000000000000001E-3</v>
      </c>
      <c r="N1751" s="34">
        <v>0</v>
      </c>
      <c r="P1751" s="32"/>
      <c r="Q1751" s="34">
        <v>0</v>
      </c>
    </row>
    <row r="1752" spans="1:17" ht="14" customHeight="1">
      <c r="A1752" s="29">
        <v>1751</v>
      </c>
      <c r="B1752" s="26">
        <v>-82.208166666666671</v>
      </c>
      <c r="C1752" s="26">
        <v>25.400666666666666</v>
      </c>
      <c r="D1752" s="116">
        <f>30</f>
        <v>30</v>
      </c>
      <c r="E1752" s="30" t="s">
        <v>129</v>
      </c>
      <c r="F1752" s="31">
        <v>37210</v>
      </c>
      <c r="G1752" s="62">
        <v>0.62777777777777777</v>
      </c>
      <c r="H1752" s="63">
        <v>24.02</v>
      </c>
      <c r="I1752" s="63">
        <v>35.897500000000001</v>
      </c>
      <c r="J1752" s="76">
        <v>0.47150000000000003</v>
      </c>
      <c r="K1752" s="76">
        <v>0.12212999999999991</v>
      </c>
      <c r="M1752" s="27">
        <v>0</v>
      </c>
      <c r="N1752" s="34">
        <v>0</v>
      </c>
      <c r="P1752" s="32"/>
      <c r="Q1752" s="34">
        <v>0</v>
      </c>
    </row>
    <row r="1753" spans="1:17" ht="14" customHeight="1">
      <c r="A1753" s="29">
        <v>1752</v>
      </c>
      <c r="B1753" s="26">
        <v>-82.346999999999994</v>
      </c>
      <c r="C1753" s="26">
        <v>25.225333333333332</v>
      </c>
      <c r="D1753" s="116">
        <f>29.5</f>
        <v>29.5</v>
      </c>
      <c r="E1753" s="30" t="s">
        <v>129</v>
      </c>
      <c r="F1753" s="31">
        <v>37210</v>
      </c>
      <c r="G1753" s="62">
        <v>0.69166666666666676</v>
      </c>
      <c r="H1753" s="63">
        <v>24.189</v>
      </c>
      <c r="I1753" s="63">
        <v>35.874000000000002</v>
      </c>
      <c r="J1753" s="76">
        <v>0.40825</v>
      </c>
      <c r="K1753" s="76">
        <v>0.16490999999999989</v>
      </c>
      <c r="M1753" s="27">
        <v>2E-3</v>
      </c>
      <c r="N1753" s="34">
        <v>0</v>
      </c>
      <c r="P1753" s="32"/>
      <c r="Q1753" s="34">
        <v>0</v>
      </c>
    </row>
    <row r="1754" spans="1:17" ht="14" customHeight="1">
      <c r="A1754" s="29">
        <v>1753</v>
      </c>
      <c r="B1754" s="26">
        <v>-82.477833333333336</v>
      </c>
      <c r="C1754" s="26">
        <v>25.061333333333334</v>
      </c>
      <c r="D1754" s="116">
        <f>29</f>
        <v>29</v>
      </c>
      <c r="E1754" s="30" t="s">
        <v>129</v>
      </c>
      <c r="F1754" s="31">
        <v>37210</v>
      </c>
      <c r="G1754" s="62">
        <v>0.74722222222222223</v>
      </c>
      <c r="H1754" s="63">
        <v>24.612000000000002</v>
      </c>
      <c r="I1754" s="63">
        <v>35.841999999999999</v>
      </c>
      <c r="J1754" s="76">
        <v>0.51175000000000004</v>
      </c>
      <c r="K1754" s="76">
        <v>0.1739949999999999</v>
      </c>
      <c r="M1754" s="27">
        <v>6.0000000000000001E-3</v>
      </c>
      <c r="N1754" s="34">
        <v>9.1999999999999998E-2</v>
      </c>
      <c r="P1754" s="32"/>
      <c r="Q1754" s="34">
        <v>0</v>
      </c>
    </row>
    <row r="1755" spans="1:17" ht="14" customHeight="1">
      <c r="A1755" s="29">
        <v>1754</v>
      </c>
      <c r="B1755" s="26">
        <v>-82.616</v>
      </c>
      <c r="C1755" s="26">
        <v>24.898833333333332</v>
      </c>
      <c r="D1755" s="116">
        <f>28.5</f>
        <v>28.5</v>
      </c>
      <c r="E1755" s="30" t="s">
        <v>129</v>
      </c>
      <c r="F1755" s="31">
        <v>37210</v>
      </c>
      <c r="G1755" s="62">
        <v>0.80555555555555547</v>
      </c>
      <c r="H1755" s="63">
        <v>23.9815</v>
      </c>
      <c r="I1755" s="63">
        <v>35.787999999999997</v>
      </c>
      <c r="J1755" s="76">
        <v>0.75900000000000001</v>
      </c>
      <c r="K1755" s="76">
        <v>0.21844249999999993</v>
      </c>
      <c r="M1755" s="27">
        <v>3.0000000000000001E-3</v>
      </c>
      <c r="N1755" s="34">
        <v>4.0000000000000001E-3</v>
      </c>
      <c r="P1755" s="32"/>
      <c r="Q1755" s="34">
        <v>0</v>
      </c>
    </row>
    <row r="1756" spans="1:17" ht="14" customHeight="1">
      <c r="A1756" s="29">
        <v>1755</v>
      </c>
      <c r="B1756" s="26">
        <v>-82.746833333333328</v>
      </c>
      <c r="C1756" s="26">
        <v>24.726333333333333</v>
      </c>
      <c r="D1756" s="116">
        <v>28</v>
      </c>
      <c r="E1756" s="30" t="s">
        <v>129</v>
      </c>
      <c r="F1756" s="31">
        <v>37210</v>
      </c>
      <c r="G1756" s="62">
        <v>0.86250000000000004</v>
      </c>
      <c r="H1756" s="63">
        <v>25.581</v>
      </c>
      <c r="I1756" s="63">
        <v>36.323000000000008</v>
      </c>
      <c r="J1756" s="76">
        <v>0.29900000000000004</v>
      </c>
      <c r="K1756" s="76">
        <v>0.11039999999999994</v>
      </c>
      <c r="M1756" s="27">
        <v>0</v>
      </c>
      <c r="N1756" s="34">
        <v>2.5999999999999999E-2</v>
      </c>
      <c r="P1756" s="32"/>
      <c r="Q1756" s="34">
        <v>0</v>
      </c>
    </row>
    <row r="1757" spans="1:17" ht="14" customHeight="1">
      <c r="A1757" s="29">
        <v>1756</v>
      </c>
      <c r="B1757" s="26">
        <v>-82.769166666666663</v>
      </c>
      <c r="C1757" s="26">
        <v>24.5885</v>
      </c>
      <c r="D1757" s="117">
        <v>27</v>
      </c>
      <c r="E1757" s="35" t="s">
        <v>129</v>
      </c>
      <c r="F1757" s="31">
        <v>37211</v>
      </c>
      <c r="G1757" s="62">
        <v>0.51736111111111105</v>
      </c>
      <c r="H1757" s="63">
        <v>25.526</v>
      </c>
      <c r="I1757" s="63">
        <v>36.296500000000002</v>
      </c>
      <c r="J1757" s="77">
        <v>0.437</v>
      </c>
      <c r="K1757" s="77">
        <v>0.19756999999999991</v>
      </c>
      <c r="L1757" s="33"/>
      <c r="M1757" s="32">
        <v>3.0000000000000001E-3</v>
      </c>
      <c r="N1757" s="33">
        <v>0.32400000000000001</v>
      </c>
      <c r="P1757" s="32"/>
      <c r="Q1757" s="33">
        <v>0</v>
      </c>
    </row>
    <row r="1758" spans="1:17" ht="14" customHeight="1">
      <c r="A1758" s="29">
        <v>1757</v>
      </c>
      <c r="B1758" s="26">
        <v>-82.768833333333333</v>
      </c>
      <c r="C1758" s="26">
        <v>24.493333333333332</v>
      </c>
      <c r="D1758" s="116">
        <v>26</v>
      </c>
      <c r="E1758" s="30" t="s">
        <v>129</v>
      </c>
      <c r="F1758" s="31">
        <v>37211</v>
      </c>
      <c r="G1758" s="62">
        <v>0.54791666666666672</v>
      </c>
      <c r="H1758" s="63">
        <v>25.832999999999998</v>
      </c>
      <c r="I1758" s="63">
        <v>36.255499999999998</v>
      </c>
      <c r="J1758" s="76">
        <v>0.15675</v>
      </c>
      <c r="K1758" s="76">
        <v>7.4249999999999997E-2</v>
      </c>
      <c r="M1758" s="27">
        <v>0</v>
      </c>
      <c r="N1758" s="34">
        <v>0.79</v>
      </c>
      <c r="P1758" s="32"/>
      <c r="Q1758" s="34">
        <v>0</v>
      </c>
    </row>
    <row r="1759" spans="1:17" ht="14" customHeight="1">
      <c r="A1759" s="29">
        <v>1758</v>
      </c>
      <c r="B1759" s="26">
        <v>-82.768000000000001</v>
      </c>
      <c r="C1759" s="26">
        <v>24.392333333333333</v>
      </c>
      <c r="D1759" s="116">
        <v>25</v>
      </c>
      <c r="E1759" s="30" t="s">
        <v>129</v>
      </c>
      <c r="F1759" s="31">
        <v>37211</v>
      </c>
      <c r="G1759" s="62">
        <v>0.58263888888888882</v>
      </c>
      <c r="H1759" s="63">
        <v>25.536000000000001</v>
      </c>
      <c r="I1759" s="63">
        <v>36.371499999999997</v>
      </c>
      <c r="J1759" s="76">
        <v>0.10450000000000001</v>
      </c>
      <c r="K1759" s="76">
        <v>5.389999999999999E-2</v>
      </c>
      <c r="M1759" s="27">
        <v>3.0000000000000001E-3</v>
      </c>
      <c r="N1759" s="34">
        <v>0</v>
      </c>
      <c r="P1759" s="32"/>
      <c r="Q1759" s="34">
        <v>0</v>
      </c>
    </row>
    <row r="1760" spans="1:17" ht="14" customHeight="1">
      <c r="A1760" s="29">
        <v>1759</v>
      </c>
      <c r="B1760" s="26">
        <v>-82.765500000000003</v>
      </c>
      <c r="C1760" s="26">
        <v>24.2865</v>
      </c>
      <c r="D1760" s="116">
        <f>25.5</f>
        <v>25.5</v>
      </c>
      <c r="E1760" s="30" t="s">
        <v>129</v>
      </c>
      <c r="F1760" s="31">
        <v>37211</v>
      </c>
      <c r="G1760" s="62">
        <v>0.61805555555555558</v>
      </c>
      <c r="H1760" s="63">
        <v>25.326999999999998</v>
      </c>
      <c r="I1760" s="63">
        <v>36.399000000000001</v>
      </c>
      <c r="J1760" s="76">
        <v>0.10450000000000001</v>
      </c>
      <c r="K1760" s="76">
        <v>3.8500000000000006E-2</v>
      </c>
      <c r="M1760" s="27">
        <v>8.0000000000000002E-3</v>
      </c>
      <c r="N1760" s="34">
        <v>1.4E-2</v>
      </c>
      <c r="P1760" s="32"/>
      <c r="Q1760" s="34">
        <v>0.19800000000000001</v>
      </c>
    </row>
    <row r="1761" spans="1:47" ht="14" customHeight="1">
      <c r="A1761" s="29">
        <v>1760</v>
      </c>
      <c r="B1761" s="26">
        <v>-81.828000000000003</v>
      </c>
      <c r="C1761" s="26">
        <v>24.396999999999998</v>
      </c>
      <c r="D1761" s="116">
        <f>22.5</f>
        <v>22.5</v>
      </c>
      <c r="E1761" s="30" t="s">
        <v>129</v>
      </c>
      <c r="F1761" s="31">
        <v>37211</v>
      </c>
      <c r="G1761" s="62">
        <v>0.83263888888888893</v>
      </c>
      <c r="H1761" s="63">
        <v>26.264499999999998</v>
      </c>
      <c r="I1761" s="63">
        <v>36.231999999999999</v>
      </c>
      <c r="J1761" s="76">
        <v>0.121</v>
      </c>
      <c r="K1761" s="76">
        <v>4.6199999999999991E-2</v>
      </c>
      <c r="M1761" s="27">
        <v>1.6E-2</v>
      </c>
      <c r="N1761" s="34">
        <v>0.434</v>
      </c>
      <c r="P1761" s="32"/>
      <c r="Q1761" s="34">
        <v>1.7849999999999999</v>
      </c>
    </row>
    <row r="1762" spans="1:47" ht="14" customHeight="1">
      <c r="A1762" s="29">
        <v>1761</v>
      </c>
      <c r="B1762" s="26">
        <v>-81.828999999999994</v>
      </c>
      <c r="C1762" s="26">
        <v>24.454499999999999</v>
      </c>
      <c r="D1762" s="116">
        <v>22</v>
      </c>
      <c r="E1762" s="30" t="s">
        <v>129</v>
      </c>
      <c r="F1762" s="31">
        <v>37211</v>
      </c>
      <c r="G1762" s="62">
        <v>0.85972222222222217</v>
      </c>
      <c r="H1762" s="63">
        <v>25.504999999999999</v>
      </c>
      <c r="I1762" s="63">
        <v>36.052500000000002</v>
      </c>
      <c r="J1762" s="76">
        <v>0.61525000000000007</v>
      </c>
      <c r="K1762" s="76">
        <v>0.21378500000000006</v>
      </c>
      <c r="M1762" s="27">
        <v>1.0999999999999999E-2</v>
      </c>
      <c r="N1762" s="34">
        <v>8.5000000000000006E-2</v>
      </c>
      <c r="P1762" s="32"/>
      <c r="Q1762" s="34">
        <v>0</v>
      </c>
    </row>
    <row r="1763" spans="1:47" ht="14" customHeight="1">
      <c r="A1763" s="29">
        <v>1762</v>
      </c>
      <c r="B1763" s="26">
        <v>-81.828000000000003</v>
      </c>
      <c r="C1763" s="26">
        <v>24.486166666666666</v>
      </c>
      <c r="D1763" s="116">
        <v>23</v>
      </c>
      <c r="E1763" s="30" t="s">
        <v>129</v>
      </c>
      <c r="F1763" s="31">
        <v>37211</v>
      </c>
      <c r="G1763" s="62">
        <v>0.87777777777777777</v>
      </c>
      <c r="H1763" s="63">
        <v>23.619500000000002</v>
      </c>
      <c r="I1763" s="63">
        <v>35.202500000000001</v>
      </c>
      <c r="J1763" s="76">
        <v>1.4524999999999999</v>
      </c>
      <c r="K1763" s="76">
        <v>0.52587499999999987</v>
      </c>
      <c r="M1763" s="27">
        <v>1.2E-2</v>
      </c>
      <c r="N1763" s="34">
        <v>0.26800000000000002</v>
      </c>
      <c r="P1763" s="32"/>
      <c r="Q1763" s="34">
        <v>2.1160000000000001</v>
      </c>
    </row>
    <row r="1764" spans="1:47" ht="14" customHeight="1">
      <c r="A1764" s="29">
        <v>1763</v>
      </c>
      <c r="B1764" s="26">
        <v>-81.827666666666673</v>
      </c>
      <c r="C1764" s="26">
        <v>24.534666666666666</v>
      </c>
      <c r="D1764" s="116">
        <v>24</v>
      </c>
      <c r="E1764" s="30" t="s">
        <v>129</v>
      </c>
      <c r="F1764" s="31">
        <v>37211</v>
      </c>
      <c r="G1764" s="62">
        <v>0.89722222222222225</v>
      </c>
      <c r="H1764" s="63">
        <v>23.413499999999999</v>
      </c>
      <c r="I1764" s="63">
        <v>34.851500000000001</v>
      </c>
      <c r="J1764" s="76">
        <v>1.8025</v>
      </c>
      <c r="K1764" s="76">
        <v>0.65799999999999992</v>
      </c>
      <c r="M1764" s="27">
        <v>0.01</v>
      </c>
      <c r="N1764" s="34">
        <v>0.55400000000000005</v>
      </c>
      <c r="P1764" s="32"/>
      <c r="Q1764" s="34">
        <v>0.38100000000000001</v>
      </c>
    </row>
    <row r="1765" spans="1:47" ht="14" customHeight="1">
      <c r="A1765" s="29">
        <v>1764</v>
      </c>
      <c r="B1765" s="26">
        <v>-81.421833333333339</v>
      </c>
      <c r="C1765" s="26">
        <v>24.61</v>
      </c>
      <c r="D1765" s="116">
        <v>19</v>
      </c>
      <c r="E1765" s="30" t="s">
        <v>129</v>
      </c>
      <c r="F1765" s="31">
        <v>37212</v>
      </c>
      <c r="G1765" s="62">
        <v>0.59097222222222223</v>
      </c>
      <c r="H1765" s="63">
        <v>23.1035</v>
      </c>
      <c r="I1765" s="63">
        <v>35.296000000000006</v>
      </c>
      <c r="J1765" s="76">
        <v>0.32774999999999999</v>
      </c>
      <c r="K1765" s="76">
        <v>0.29658499999999988</v>
      </c>
      <c r="M1765" s="27">
        <v>0.01</v>
      </c>
      <c r="N1765" s="34">
        <v>0.71299999999999997</v>
      </c>
      <c r="P1765" s="32"/>
      <c r="Q1765" s="34">
        <v>0</v>
      </c>
    </row>
    <row r="1766" spans="1:47" ht="14" customHeight="1">
      <c r="A1766" s="29">
        <v>1765</v>
      </c>
      <c r="B1766" s="26">
        <v>-81.417833333333334</v>
      </c>
      <c r="C1766" s="26">
        <v>24.574833333333334</v>
      </c>
      <c r="D1766" s="116">
        <v>20</v>
      </c>
      <c r="E1766" s="30" t="s">
        <v>129</v>
      </c>
      <c r="F1766" s="31">
        <v>37212</v>
      </c>
      <c r="G1766" s="62">
        <v>0.60416666666666663</v>
      </c>
      <c r="H1766" s="63">
        <v>23.548499999999997</v>
      </c>
      <c r="I1766" s="63">
        <v>35.535499999999999</v>
      </c>
      <c r="J1766" s="76">
        <v>0.42549999999999999</v>
      </c>
      <c r="K1766" s="76">
        <v>0.21930499999999994</v>
      </c>
      <c r="M1766" s="27">
        <v>6.0000000000000001E-3</v>
      </c>
      <c r="N1766" s="34">
        <v>0.19700000000000001</v>
      </c>
      <c r="P1766" s="32"/>
      <c r="Q1766" s="34">
        <v>0</v>
      </c>
    </row>
    <row r="1767" spans="1:47" ht="14" customHeight="1">
      <c r="A1767" s="29">
        <v>1766</v>
      </c>
      <c r="B1767" s="26">
        <v>-81.413666666666671</v>
      </c>
      <c r="C1767" s="26">
        <v>24.538</v>
      </c>
      <c r="D1767" s="116">
        <v>21</v>
      </c>
      <c r="E1767" s="30" t="s">
        <v>129</v>
      </c>
      <c r="F1767" s="31">
        <v>37212</v>
      </c>
      <c r="G1767" s="62">
        <v>0.61875000000000002</v>
      </c>
      <c r="H1767" s="63">
        <v>26.021999999999998</v>
      </c>
      <c r="I1767" s="63">
        <v>36.218000000000004</v>
      </c>
      <c r="J1767" s="76">
        <v>0.154</v>
      </c>
      <c r="K1767" s="76">
        <v>7.9200000000000048E-2</v>
      </c>
      <c r="M1767" s="27">
        <v>6.0000000000000001E-3</v>
      </c>
      <c r="N1767" s="34">
        <v>0.11600000000000001</v>
      </c>
      <c r="P1767" s="32"/>
      <c r="Q1767" s="34">
        <v>0</v>
      </c>
    </row>
    <row r="1768" spans="1:47" ht="14" customHeight="1">
      <c r="A1768" s="29">
        <v>1767</v>
      </c>
      <c r="B1768" s="26">
        <v>-81.392166666666668</v>
      </c>
      <c r="C1768" s="26">
        <v>24.482333333333333</v>
      </c>
      <c r="D1768" s="116">
        <f>21.5</f>
        <v>21.5</v>
      </c>
      <c r="E1768" s="30" t="s">
        <v>129</v>
      </c>
      <c r="F1768" s="31">
        <v>37212</v>
      </c>
      <c r="G1768" s="62">
        <v>0.64027777777777783</v>
      </c>
      <c r="H1768" s="63">
        <v>26.207000000000001</v>
      </c>
      <c r="I1768" s="63">
        <v>36.231000000000002</v>
      </c>
      <c r="J1768" s="76">
        <v>0.12100000000000001</v>
      </c>
      <c r="K1768" s="76">
        <v>3.9600000000000024E-2</v>
      </c>
      <c r="M1768" s="27">
        <v>0</v>
      </c>
      <c r="N1768" s="34">
        <v>7.9000000000000001E-2</v>
      </c>
      <c r="P1768" s="32"/>
      <c r="Q1768" s="34">
        <v>0</v>
      </c>
    </row>
    <row r="1769" spans="1:47" ht="14" customHeight="1">
      <c r="A1769" s="29">
        <v>1768</v>
      </c>
      <c r="B1769" s="26">
        <v>-81.204666666666668</v>
      </c>
      <c r="C1769" s="26">
        <v>24.674166666666668</v>
      </c>
      <c r="D1769" s="116">
        <v>16</v>
      </c>
      <c r="E1769" s="30" t="s">
        <v>129</v>
      </c>
      <c r="F1769" s="31">
        <v>37212</v>
      </c>
      <c r="G1769" s="62">
        <v>0.85138888888888886</v>
      </c>
      <c r="H1769" s="63">
        <v>23.8155</v>
      </c>
      <c r="I1769" s="63">
        <v>34.251999999999995</v>
      </c>
      <c r="J1769" s="76">
        <v>0.50024999999999997</v>
      </c>
      <c r="K1769" s="76">
        <v>0.21619999999999981</v>
      </c>
      <c r="M1769" s="27">
        <v>3.1E-2</v>
      </c>
      <c r="N1769" s="34">
        <v>0.89400000000000002</v>
      </c>
      <c r="P1769" s="32"/>
      <c r="Q1769" s="34">
        <v>0.38400000000000001</v>
      </c>
    </row>
    <row r="1770" spans="1:47" ht="14" customHeight="1">
      <c r="A1770" s="29">
        <v>1769</v>
      </c>
      <c r="B1770" s="26">
        <v>-81.192666666666668</v>
      </c>
      <c r="C1770" s="26">
        <v>24.634833333333333</v>
      </c>
      <c r="D1770" s="116">
        <v>17</v>
      </c>
      <c r="E1770" s="30" t="s">
        <v>129</v>
      </c>
      <c r="F1770" s="31">
        <v>37212</v>
      </c>
      <c r="G1770" s="62">
        <v>0.8652777777777777</v>
      </c>
      <c r="H1770" s="63">
        <v>23.970999999999997</v>
      </c>
      <c r="I1770" s="63">
        <v>34.942000000000007</v>
      </c>
      <c r="J1770" s="76">
        <v>0.52324999999999999</v>
      </c>
      <c r="K1770" s="76">
        <v>0.21366999999999983</v>
      </c>
      <c r="M1770" s="27">
        <v>4.0000000000000001E-3</v>
      </c>
      <c r="N1770" s="34">
        <v>5.8000000000000003E-2</v>
      </c>
      <c r="P1770" s="32"/>
      <c r="Q1770" s="34">
        <v>0</v>
      </c>
    </row>
    <row r="1771" spans="1:47" ht="14" customHeight="1">
      <c r="A1771" s="29">
        <v>1770</v>
      </c>
      <c r="B1771" s="26">
        <v>-81.183333333333337</v>
      </c>
      <c r="C1771" s="26">
        <v>24.597666666666665</v>
      </c>
      <c r="D1771" s="116">
        <v>18</v>
      </c>
      <c r="E1771" s="30" t="s">
        <v>129</v>
      </c>
      <c r="F1771" s="31">
        <v>37212</v>
      </c>
      <c r="G1771" s="62">
        <v>0.89444444444444438</v>
      </c>
      <c r="H1771" s="63">
        <v>25.533000000000001</v>
      </c>
      <c r="I1771" s="63">
        <v>35.974500000000006</v>
      </c>
      <c r="J1771" s="76">
        <v>0.3795</v>
      </c>
      <c r="K1771" s="76">
        <v>0.17318999999999987</v>
      </c>
      <c r="M1771" s="27">
        <v>1E-3</v>
      </c>
      <c r="N1771" s="34">
        <v>0.28199999999999997</v>
      </c>
      <c r="P1771" s="32"/>
      <c r="Q1771" s="34">
        <v>0</v>
      </c>
    </row>
    <row r="1772" spans="1:47" ht="14" customHeight="1">
      <c r="A1772" s="29">
        <v>1771</v>
      </c>
      <c r="B1772" s="26">
        <v>-80.991569999999996</v>
      </c>
      <c r="C1772" s="26">
        <v>24.591200000000001</v>
      </c>
      <c r="D1772" s="116">
        <v>15.5</v>
      </c>
      <c r="E1772" s="30" t="s">
        <v>129</v>
      </c>
      <c r="F1772" s="31">
        <v>37212</v>
      </c>
      <c r="G1772" s="62">
        <v>0.8833333333333333</v>
      </c>
      <c r="H1772" s="63">
        <v>26.262</v>
      </c>
      <c r="I1772" s="63">
        <v>36.231000000000002</v>
      </c>
      <c r="J1772" s="76">
        <v>5.7750000000000003E-2</v>
      </c>
      <c r="K1772" s="76">
        <v>4.3449999999999996E-2</v>
      </c>
      <c r="M1772" s="27">
        <v>6.0000000000000001E-3</v>
      </c>
      <c r="N1772" s="34">
        <v>0.114</v>
      </c>
      <c r="P1772" s="32"/>
      <c r="Q1772" s="34">
        <v>2.8490000000000002</v>
      </c>
    </row>
    <row r="1773" spans="1:47" ht="14" customHeight="1">
      <c r="A1773" s="29">
        <v>1772</v>
      </c>
      <c r="B1773" s="26">
        <v>-81.017166666666668</v>
      </c>
      <c r="C1773" s="26">
        <v>24.643666666666668</v>
      </c>
      <c r="D1773" s="116">
        <v>15</v>
      </c>
      <c r="E1773" s="30" t="s">
        <v>129</v>
      </c>
      <c r="F1773" s="31">
        <v>37212</v>
      </c>
      <c r="G1773" s="62">
        <v>0.96527777777777779</v>
      </c>
      <c r="H1773" s="63">
        <v>25.637</v>
      </c>
      <c r="I1773" s="63">
        <v>35.879000000000005</v>
      </c>
      <c r="J1773" s="76">
        <v>0.28175</v>
      </c>
      <c r="K1773" s="76">
        <v>0.13276749999999993</v>
      </c>
      <c r="M1773" s="27">
        <v>0</v>
      </c>
      <c r="N1773" s="34">
        <v>0.13600000000000001</v>
      </c>
      <c r="P1773" s="32"/>
      <c r="Q1773" s="34">
        <v>0</v>
      </c>
      <c r="R1773" s="41"/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F1773" s="41"/>
      <c r="AG1773" s="41"/>
      <c r="AH1773" s="41"/>
      <c r="AI1773" s="41"/>
      <c r="AJ1773" s="41"/>
      <c r="AK1773" s="41"/>
      <c r="AL1773" s="41"/>
      <c r="AM1773" s="41"/>
      <c r="AN1773" s="41"/>
      <c r="AO1773" s="41"/>
      <c r="AP1773" s="41"/>
      <c r="AQ1773" s="41"/>
      <c r="AR1773" s="41"/>
      <c r="AS1773" s="41"/>
      <c r="AT1773" s="41"/>
      <c r="AU1773" s="41"/>
    </row>
    <row r="1774" spans="1:47" ht="14" customHeight="1">
      <c r="A1774" s="29">
        <v>1773</v>
      </c>
      <c r="B1774" s="26">
        <v>-81.023666666666671</v>
      </c>
      <c r="C1774" s="26">
        <v>24.6675</v>
      </c>
      <c r="D1774" s="116">
        <v>14</v>
      </c>
      <c r="E1774" s="30" t="s">
        <v>129</v>
      </c>
      <c r="F1774" s="31">
        <v>37212</v>
      </c>
      <c r="G1774" s="62">
        <v>0.97916666666666663</v>
      </c>
      <c r="H1774" s="63">
        <v>24.307500000000001</v>
      </c>
      <c r="I1774" s="63">
        <v>35.047000000000004</v>
      </c>
      <c r="J1774" s="76">
        <v>0.33350000000000002</v>
      </c>
      <c r="K1774" s="76">
        <v>0.15777999999999998</v>
      </c>
      <c r="M1774" s="27">
        <v>8.9999999999999993E-3</v>
      </c>
      <c r="N1774" s="34">
        <v>0.54900000000000004</v>
      </c>
      <c r="P1774" s="32"/>
      <c r="Q1774" s="34">
        <v>0</v>
      </c>
    </row>
    <row r="1775" spans="1:47" ht="14" customHeight="1">
      <c r="A1775" s="29">
        <v>1774</v>
      </c>
      <c r="B1775" s="26">
        <v>-81.029333333333327</v>
      </c>
      <c r="C1775" s="26">
        <v>24.700666666666667</v>
      </c>
      <c r="D1775" s="116">
        <v>13</v>
      </c>
      <c r="E1775" s="30" t="s">
        <v>129</v>
      </c>
      <c r="F1775" s="31">
        <v>37212</v>
      </c>
      <c r="G1775" s="62">
        <v>0.9916666666666667</v>
      </c>
      <c r="H1775" s="63">
        <v>23.711500000000001</v>
      </c>
      <c r="I1775" s="63">
        <v>34.915499999999994</v>
      </c>
      <c r="J1775" s="76">
        <v>0.46</v>
      </c>
      <c r="K1775" s="76">
        <v>0</v>
      </c>
      <c r="M1775" s="27">
        <v>2.4E-2</v>
      </c>
      <c r="N1775" s="34">
        <v>1.4339999999999999</v>
      </c>
      <c r="P1775" s="32"/>
      <c r="Q1775" s="34">
        <v>0</v>
      </c>
    </row>
    <row r="1776" spans="1:47" ht="14" customHeight="1">
      <c r="A1776" s="29">
        <v>1775</v>
      </c>
      <c r="B1776" s="26">
        <v>-80.861000000000004</v>
      </c>
      <c r="C1776" s="26">
        <v>24.787666666666667</v>
      </c>
      <c r="D1776" s="116">
        <v>10</v>
      </c>
      <c r="E1776" s="30" t="s">
        <v>129</v>
      </c>
      <c r="F1776" s="31">
        <v>37213</v>
      </c>
      <c r="G1776" s="62">
        <v>4.3055555555555562E-2</v>
      </c>
      <c r="H1776" s="63">
        <v>24.0425</v>
      </c>
      <c r="I1776" s="63">
        <v>32.916499999999999</v>
      </c>
      <c r="J1776" s="76">
        <v>0.253</v>
      </c>
      <c r="K1776" s="76">
        <v>0.17686999999999997</v>
      </c>
      <c r="M1776" s="27">
        <v>1.0999999999999999E-2</v>
      </c>
      <c r="N1776" s="34">
        <v>0.26400000000000001</v>
      </c>
      <c r="P1776" s="32"/>
      <c r="Q1776" s="34">
        <v>0</v>
      </c>
    </row>
    <row r="1777" spans="1:17" ht="14" customHeight="1">
      <c r="A1777" s="29">
        <v>1776</v>
      </c>
      <c r="B1777" s="26">
        <v>-80.846666666666664</v>
      </c>
      <c r="C1777" s="26">
        <v>24.755500000000001</v>
      </c>
      <c r="D1777" s="116">
        <v>11</v>
      </c>
      <c r="E1777" s="30" t="s">
        <v>129</v>
      </c>
      <c r="F1777" s="31">
        <v>37213</v>
      </c>
      <c r="G1777" s="62">
        <v>5.6250000000000001E-2</v>
      </c>
      <c r="H1777" s="63">
        <v>23.942499999999999</v>
      </c>
      <c r="I1777" s="63">
        <v>34.615000000000002</v>
      </c>
      <c r="J1777" s="76">
        <v>0.33925000000000005</v>
      </c>
      <c r="K1777" s="76">
        <v>0.20320499999999994</v>
      </c>
      <c r="M1777" s="27">
        <v>1.4999999999999999E-2</v>
      </c>
      <c r="N1777" s="34">
        <v>0.65700000000000003</v>
      </c>
      <c r="P1777" s="32"/>
      <c r="Q1777" s="34">
        <v>0</v>
      </c>
    </row>
    <row r="1778" spans="1:17" ht="14" customHeight="1">
      <c r="A1778" s="29">
        <v>1777</v>
      </c>
      <c r="B1778" s="26">
        <v>-80.832333333333338</v>
      </c>
      <c r="C1778" s="26">
        <v>24.712499999999999</v>
      </c>
      <c r="D1778" s="116">
        <v>12</v>
      </c>
      <c r="E1778" s="30" t="s">
        <v>129</v>
      </c>
      <c r="F1778" s="31">
        <v>37213</v>
      </c>
      <c r="G1778" s="62">
        <v>7.1527777777777787E-2</v>
      </c>
      <c r="H1778" s="63">
        <v>25.996499999999997</v>
      </c>
      <c r="I1778" s="63">
        <v>36.165500000000002</v>
      </c>
      <c r="J1778" s="76">
        <v>0.23</v>
      </c>
      <c r="K1778" s="76">
        <v>9.7519999999999968E-2</v>
      </c>
      <c r="M1778" s="27">
        <v>1.2E-2</v>
      </c>
      <c r="N1778" s="34">
        <v>0.89</v>
      </c>
      <c r="P1778" s="32"/>
      <c r="Q1778" s="34">
        <v>0</v>
      </c>
    </row>
    <row r="1779" spans="1:17" ht="14" customHeight="1">
      <c r="A1779" s="29">
        <v>1778</v>
      </c>
      <c r="B1779" s="26">
        <v>-80.6905</v>
      </c>
      <c r="C1779" s="26">
        <v>24.715</v>
      </c>
      <c r="D1779" s="116">
        <f>9.5</f>
        <v>9.5</v>
      </c>
      <c r="E1779" s="30" t="s">
        <v>129</v>
      </c>
      <c r="F1779" s="31">
        <v>37213</v>
      </c>
      <c r="G1779" s="62">
        <v>0.1125</v>
      </c>
      <c r="H1779" s="63">
        <v>26.202500000000001</v>
      </c>
      <c r="I1779" s="63">
        <v>36.294499999999999</v>
      </c>
      <c r="J1779" s="76">
        <v>9.9000000000000005E-2</v>
      </c>
      <c r="K1779" s="76">
        <v>5.2800000000000014E-2</v>
      </c>
      <c r="M1779" s="27">
        <v>0</v>
      </c>
      <c r="N1779" s="34">
        <v>0</v>
      </c>
      <c r="P1779" s="32"/>
      <c r="Q1779" s="34">
        <v>0</v>
      </c>
    </row>
    <row r="1780" spans="1:17" ht="14" customHeight="1">
      <c r="A1780" s="29">
        <v>1779</v>
      </c>
      <c r="B1780" s="26">
        <v>-80.722833333333327</v>
      </c>
      <c r="C1780" s="26">
        <v>24.761833333333332</v>
      </c>
      <c r="D1780" s="116">
        <v>9</v>
      </c>
      <c r="E1780" s="30" t="s">
        <v>129</v>
      </c>
      <c r="F1780" s="31">
        <v>37213</v>
      </c>
      <c r="G1780" s="62">
        <v>0.13750000000000001</v>
      </c>
      <c r="H1780" s="63">
        <v>26.087499999999999</v>
      </c>
      <c r="I1780" s="63">
        <v>36.2605</v>
      </c>
      <c r="J1780" s="76">
        <v>0.12925</v>
      </c>
      <c r="K1780" s="76">
        <v>4.2350000000000013E-2</v>
      </c>
      <c r="M1780" s="27">
        <v>2E-3</v>
      </c>
      <c r="N1780" s="34">
        <v>0.124</v>
      </c>
      <c r="P1780" s="32"/>
      <c r="Q1780" s="34">
        <v>0</v>
      </c>
    </row>
    <row r="1781" spans="1:17" ht="14" customHeight="1">
      <c r="A1781" s="29">
        <v>1780</v>
      </c>
      <c r="B1781" s="26">
        <v>-80.742166666666662</v>
      </c>
      <c r="C1781" s="26">
        <v>24.791833333333333</v>
      </c>
      <c r="D1781" s="116">
        <v>8</v>
      </c>
      <c r="E1781" s="30" t="s">
        <v>129</v>
      </c>
      <c r="F1781" s="31">
        <v>37213</v>
      </c>
      <c r="G1781" s="62">
        <v>0.15277777777777776</v>
      </c>
      <c r="H1781" s="63">
        <v>25.293500000000002</v>
      </c>
      <c r="I1781" s="63">
        <v>36.249000000000002</v>
      </c>
      <c r="J1781" s="76">
        <v>0.18562500000000001</v>
      </c>
      <c r="K1781" s="76">
        <v>5.8574999999999995E-2</v>
      </c>
      <c r="M1781" s="27">
        <v>0</v>
      </c>
      <c r="N1781" s="34">
        <v>2.3E-2</v>
      </c>
      <c r="P1781" s="32"/>
      <c r="Q1781" s="34">
        <v>0</v>
      </c>
    </row>
    <row r="1782" spans="1:17" ht="14" customHeight="1">
      <c r="A1782" s="29">
        <v>1781</v>
      </c>
      <c r="B1782" s="26">
        <v>-80.75566666666667</v>
      </c>
      <c r="C1782" s="26">
        <v>24.819166666666668</v>
      </c>
      <c r="D1782" s="116">
        <v>7</v>
      </c>
      <c r="E1782" s="30" t="s">
        <v>129</v>
      </c>
      <c r="F1782" s="31">
        <v>37213</v>
      </c>
      <c r="G1782" s="62">
        <v>0.16527777777777777</v>
      </c>
      <c r="H1782" s="63">
        <v>23.888999999999999</v>
      </c>
      <c r="I1782" s="63">
        <v>35.383000000000003</v>
      </c>
      <c r="J1782" s="76">
        <v>0.25874999999999998</v>
      </c>
      <c r="K1782" s="76">
        <v>0.17623749999999994</v>
      </c>
      <c r="M1782" s="27">
        <v>1.0999999999999999E-2</v>
      </c>
      <c r="N1782" s="34">
        <v>0.495</v>
      </c>
      <c r="P1782" s="32"/>
      <c r="Q1782" s="34">
        <v>0</v>
      </c>
    </row>
    <row r="1783" spans="1:17" ht="14" customHeight="1">
      <c r="A1783" s="29">
        <v>1782</v>
      </c>
      <c r="B1783" s="26">
        <v>-80.476833333333332</v>
      </c>
      <c r="C1783" s="26">
        <v>25.007833333333334</v>
      </c>
      <c r="D1783" s="116" t="s">
        <v>11</v>
      </c>
      <c r="E1783" s="30" t="s">
        <v>129</v>
      </c>
      <c r="F1783" s="31">
        <v>37213</v>
      </c>
      <c r="G1783" s="62">
        <v>0.51527777777777783</v>
      </c>
      <c r="H1783" s="63">
        <v>23.202500000000001</v>
      </c>
      <c r="I1783" s="63">
        <v>33.352999999999994</v>
      </c>
      <c r="J1783" s="76">
        <v>0.34499999999999997</v>
      </c>
      <c r="K1783" s="76">
        <v>0.16675000000000001</v>
      </c>
      <c r="P1783" s="32"/>
    </row>
    <row r="1784" spans="1:17" ht="14" customHeight="1">
      <c r="A1784" s="29">
        <v>1783</v>
      </c>
      <c r="B1784" s="26">
        <v>-80.463166666666666</v>
      </c>
      <c r="C1784" s="26">
        <v>24.998000000000001</v>
      </c>
      <c r="D1784" s="116" t="s">
        <v>12</v>
      </c>
      <c r="E1784" s="30" t="s">
        <v>129</v>
      </c>
      <c r="F1784" s="31">
        <v>37213</v>
      </c>
      <c r="G1784" s="62">
        <v>0.5229166666666667</v>
      </c>
      <c r="H1784" s="63">
        <v>23.4285</v>
      </c>
      <c r="I1784" s="63">
        <v>34.424000000000007</v>
      </c>
      <c r="J1784" s="76">
        <v>0.33925000000000005</v>
      </c>
      <c r="K1784" s="76">
        <v>0.10085499999999996</v>
      </c>
      <c r="P1784" s="32"/>
    </row>
    <row r="1785" spans="1:17" ht="14" customHeight="1">
      <c r="A1785" s="29">
        <v>1784</v>
      </c>
      <c r="B1785" s="26">
        <v>-80.445499999999996</v>
      </c>
      <c r="C1785" s="26">
        <v>24.981999999999999</v>
      </c>
      <c r="D1785" s="116" t="s">
        <v>13</v>
      </c>
      <c r="E1785" s="30" t="s">
        <v>129</v>
      </c>
      <c r="F1785" s="31">
        <v>37213</v>
      </c>
      <c r="G1785" s="62">
        <v>0.53402777777777777</v>
      </c>
      <c r="H1785" s="63">
        <v>23.651499999999999</v>
      </c>
      <c r="I1785" s="63">
        <v>34.977499999999999</v>
      </c>
      <c r="J1785" s="76">
        <v>0.27600000000000002</v>
      </c>
      <c r="K1785" s="76">
        <v>0.11292999999999992</v>
      </c>
      <c r="P1785" s="32"/>
    </row>
    <row r="1786" spans="1:17" ht="14" customHeight="1">
      <c r="A1786" s="29">
        <v>1785</v>
      </c>
      <c r="B1786" s="26">
        <v>-80.42883333333333</v>
      </c>
      <c r="C1786" s="26">
        <v>24.965666666666667</v>
      </c>
      <c r="D1786" s="116" t="s">
        <v>14</v>
      </c>
      <c r="E1786" s="30" t="s">
        <v>129</v>
      </c>
      <c r="F1786" s="31">
        <v>37213</v>
      </c>
      <c r="G1786" s="62">
        <v>0.5444444444444444</v>
      </c>
      <c r="H1786" s="63">
        <v>25.302999999999997</v>
      </c>
      <c r="I1786" s="63">
        <v>36.023499999999999</v>
      </c>
      <c r="J1786" s="76">
        <v>0.22425</v>
      </c>
      <c r="K1786" s="76">
        <v>0.14420999999999995</v>
      </c>
      <c r="P1786" s="32"/>
    </row>
    <row r="1787" spans="1:17" ht="14" customHeight="1">
      <c r="A1787" s="29">
        <v>1786</v>
      </c>
      <c r="B1787" s="26">
        <v>-80.316833333333335</v>
      </c>
      <c r="C1787" s="26">
        <v>25.063500000000001</v>
      </c>
      <c r="D1787" s="116">
        <v>6</v>
      </c>
      <c r="E1787" s="30" t="s">
        <v>129</v>
      </c>
      <c r="F1787" s="31">
        <v>37213</v>
      </c>
      <c r="G1787" s="62">
        <v>0.59097222222222223</v>
      </c>
      <c r="H1787" s="63">
        <v>25.381999999999998</v>
      </c>
      <c r="I1787" s="63">
        <v>36.04</v>
      </c>
      <c r="J1787" s="76">
        <v>0.57499999999999996</v>
      </c>
      <c r="K1787" s="76">
        <v>0.30520999999999987</v>
      </c>
      <c r="M1787" s="27">
        <v>0</v>
      </c>
      <c r="N1787" s="34">
        <v>3.7999999999999999E-2</v>
      </c>
      <c r="P1787" s="32"/>
      <c r="Q1787" s="34">
        <v>0</v>
      </c>
    </row>
    <row r="1788" spans="1:17" ht="14" customHeight="1">
      <c r="A1788" s="29">
        <v>1787</v>
      </c>
      <c r="B1788" s="26">
        <v>-80.355166666666662</v>
      </c>
      <c r="C1788" s="26">
        <v>25.092666666666666</v>
      </c>
      <c r="D1788" s="116">
        <v>5</v>
      </c>
      <c r="E1788" s="30" t="s">
        <v>129</v>
      </c>
      <c r="F1788" s="31">
        <v>37213</v>
      </c>
      <c r="G1788" s="62">
        <v>0.60902777777777783</v>
      </c>
      <c r="H1788" s="63">
        <v>23.822500000000002</v>
      </c>
      <c r="I1788" s="63">
        <v>34.729999999999997</v>
      </c>
      <c r="J1788" s="76">
        <v>0.56925000000000003</v>
      </c>
      <c r="K1788" s="76">
        <v>0.19837499999999986</v>
      </c>
      <c r="M1788" s="27">
        <v>0.02</v>
      </c>
      <c r="N1788" s="34">
        <v>0.68</v>
      </c>
      <c r="P1788" s="32"/>
      <c r="Q1788" s="34">
        <v>0</v>
      </c>
    </row>
    <row r="1789" spans="1:17" ht="14" customHeight="1">
      <c r="A1789" s="29">
        <v>1788</v>
      </c>
      <c r="B1789" s="26">
        <v>-80.379499999999993</v>
      </c>
      <c r="C1789" s="26">
        <v>25.108000000000001</v>
      </c>
      <c r="D1789" s="116">
        <v>4</v>
      </c>
      <c r="E1789" s="30" t="s">
        <v>129</v>
      </c>
      <c r="F1789" s="31">
        <v>37213</v>
      </c>
      <c r="G1789" s="62">
        <v>0.62083333333333335</v>
      </c>
      <c r="H1789" s="63">
        <v>23.3825</v>
      </c>
      <c r="I1789" s="63">
        <v>33.725999999999999</v>
      </c>
      <c r="J1789" s="76">
        <v>0.57499999999999996</v>
      </c>
      <c r="K1789" s="76">
        <v>0.34614999999999996</v>
      </c>
      <c r="M1789" s="27">
        <v>8.9999999999999993E-3</v>
      </c>
      <c r="N1789" s="34">
        <v>0.129</v>
      </c>
      <c r="P1789" s="32"/>
      <c r="Q1789" s="34">
        <v>0.29299999999999998</v>
      </c>
    </row>
    <row r="1790" spans="1:17" ht="14" customHeight="1">
      <c r="A1790" s="29">
        <v>1789</v>
      </c>
      <c r="B1790" s="26">
        <v>-80.335666666666668</v>
      </c>
      <c r="C1790" s="26">
        <v>25.177</v>
      </c>
      <c r="D1790" s="116" t="s">
        <v>7</v>
      </c>
      <c r="E1790" s="30" t="s">
        <v>129</v>
      </c>
      <c r="F1790" s="31">
        <v>37213</v>
      </c>
      <c r="G1790" s="62">
        <v>0.6479166666666667</v>
      </c>
      <c r="H1790" s="63">
        <v>23.737500000000001</v>
      </c>
      <c r="I1790" s="63">
        <v>34.131500000000003</v>
      </c>
      <c r="J1790" s="76">
        <v>0.36224999999999996</v>
      </c>
      <c r="K1790" s="76">
        <v>0.18020499999999995</v>
      </c>
      <c r="P1790" s="32"/>
    </row>
    <row r="1791" spans="1:17" ht="14" customHeight="1">
      <c r="A1791" s="29">
        <v>1790</v>
      </c>
      <c r="B1791" s="26">
        <v>-80.305833333333339</v>
      </c>
      <c r="C1791" s="26">
        <v>25.161333333333332</v>
      </c>
      <c r="D1791" s="116" t="s">
        <v>8</v>
      </c>
      <c r="E1791" s="30" t="s">
        <v>129</v>
      </c>
      <c r="F1791" s="31">
        <v>37213</v>
      </c>
      <c r="G1791" s="62">
        <v>0.66111111111111109</v>
      </c>
      <c r="H1791" s="63">
        <v>23.957000000000001</v>
      </c>
      <c r="I1791" s="63">
        <v>35.212000000000003</v>
      </c>
      <c r="J1791" s="76">
        <v>0.31624999999999998</v>
      </c>
      <c r="K1791" s="76">
        <v>0.13408999999999996</v>
      </c>
      <c r="P1791" s="32"/>
    </row>
    <row r="1792" spans="1:17" ht="14" customHeight="1">
      <c r="A1792" s="29">
        <v>1791</v>
      </c>
      <c r="B1792" s="26">
        <v>-80.283500000000004</v>
      </c>
      <c r="C1792" s="26">
        <v>25.148</v>
      </c>
      <c r="D1792" s="116" t="s">
        <v>9</v>
      </c>
      <c r="E1792" s="30" t="s">
        <v>129</v>
      </c>
      <c r="F1792" s="31">
        <v>37213</v>
      </c>
      <c r="G1792" s="62">
        <v>0.6743055555555556</v>
      </c>
      <c r="H1792" s="63">
        <v>24.616499999999998</v>
      </c>
      <c r="I1792" s="63">
        <v>35.651499999999999</v>
      </c>
      <c r="J1792" s="76">
        <v>0.29325000000000001</v>
      </c>
      <c r="K1792" s="76">
        <v>0.13661999999999994</v>
      </c>
      <c r="P1792" s="32"/>
    </row>
    <row r="1793" spans="1:24" ht="14" customHeight="1">
      <c r="A1793" s="29">
        <v>1792</v>
      </c>
      <c r="B1793" s="26">
        <v>-80.259500000000003</v>
      </c>
      <c r="C1793" s="26">
        <v>25.132833333333334</v>
      </c>
      <c r="D1793" s="116" t="s">
        <v>10</v>
      </c>
      <c r="E1793" s="30" t="s">
        <v>129</v>
      </c>
      <c r="F1793" s="31">
        <v>37213</v>
      </c>
      <c r="G1793" s="62">
        <v>0.68611111111111101</v>
      </c>
      <c r="H1793" s="63">
        <v>25.933999999999997</v>
      </c>
      <c r="I1793" s="63">
        <v>36.219500000000004</v>
      </c>
      <c r="J1793" s="76">
        <v>0.41400000000000003</v>
      </c>
      <c r="K1793" s="76">
        <v>0.16939499999999996</v>
      </c>
      <c r="P1793" s="32"/>
    </row>
    <row r="1794" spans="1:24" ht="14" customHeight="1">
      <c r="A1794" s="29">
        <v>1793</v>
      </c>
      <c r="B1794" s="26">
        <v>-80.084000000000003</v>
      </c>
      <c r="C1794" s="26">
        <v>25.6435</v>
      </c>
      <c r="D1794" s="116">
        <v>3</v>
      </c>
      <c r="E1794" s="30" t="s">
        <v>129</v>
      </c>
      <c r="F1794" s="31">
        <v>37213</v>
      </c>
      <c r="G1794" s="62" t="s">
        <v>68</v>
      </c>
      <c r="H1794" s="63">
        <v>26.164999999999999</v>
      </c>
      <c r="I1794" s="63">
        <v>36.274000000000001</v>
      </c>
      <c r="J1794" s="76">
        <v>0.36799999999999999</v>
      </c>
      <c r="K1794" s="76">
        <v>0.18980749999999996</v>
      </c>
      <c r="M1794" s="27">
        <v>2.1999999999999999E-2</v>
      </c>
      <c r="N1794" s="34">
        <v>0.48399999999999999</v>
      </c>
      <c r="P1794" s="32"/>
      <c r="Q1794" s="34">
        <v>0</v>
      </c>
    </row>
    <row r="1795" spans="1:24" ht="14" customHeight="1">
      <c r="A1795" s="29">
        <v>1794</v>
      </c>
      <c r="B1795" s="26">
        <v>-80.104333333333329</v>
      </c>
      <c r="C1795" s="26">
        <v>25.641333333333332</v>
      </c>
      <c r="D1795" s="117">
        <v>2</v>
      </c>
      <c r="E1795" s="35" t="s">
        <v>129</v>
      </c>
      <c r="F1795" s="31">
        <v>37213</v>
      </c>
      <c r="G1795" s="62">
        <v>0.8881944444444444</v>
      </c>
      <c r="H1795" s="63">
        <v>25.654</v>
      </c>
      <c r="I1795" s="63">
        <v>36.250500000000002</v>
      </c>
      <c r="J1795" s="77">
        <v>1.1200000000000001</v>
      </c>
      <c r="K1795" s="77">
        <v>0.60899999999999976</v>
      </c>
      <c r="L1795" s="33"/>
      <c r="M1795" s="32">
        <v>1.4E-2</v>
      </c>
      <c r="N1795" s="33">
        <v>0.28399999999999997</v>
      </c>
      <c r="P1795" s="32"/>
      <c r="Q1795" s="33">
        <v>0</v>
      </c>
    </row>
    <row r="1796" spans="1:24" ht="14" customHeight="1">
      <c r="A1796" s="29">
        <v>1795</v>
      </c>
      <c r="B1796" s="26">
        <v>-80.126166666666663</v>
      </c>
      <c r="C1796" s="26">
        <v>25.644666666666666</v>
      </c>
      <c r="D1796" s="117">
        <v>1</v>
      </c>
      <c r="E1796" s="35" t="s">
        <v>129</v>
      </c>
      <c r="F1796" s="31">
        <v>37213</v>
      </c>
      <c r="G1796" s="62" t="s">
        <v>69</v>
      </c>
      <c r="H1796" s="63">
        <v>24.756</v>
      </c>
      <c r="I1796" s="63">
        <v>35.725000000000001</v>
      </c>
      <c r="J1796" s="77">
        <v>1.8725000000000001</v>
      </c>
      <c r="K1796" s="77">
        <v>0.98699999999999966</v>
      </c>
      <c r="M1796" s="27">
        <v>2.3E-2</v>
      </c>
      <c r="N1796" s="34">
        <v>7.6999999999999999E-2</v>
      </c>
      <c r="P1796" s="32"/>
      <c r="Q1796" s="34">
        <v>0.40699999999999997</v>
      </c>
      <c r="X1796" s="29"/>
    </row>
    <row r="1797" spans="1:24" ht="14" customHeight="1">
      <c r="A1797" s="29">
        <v>1796</v>
      </c>
      <c r="B1797" s="26">
        <v>-80.960866666666661</v>
      </c>
      <c r="C1797" s="26">
        <v>24.930866666666667</v>
      </c>
      <c r="D1797" s="86">
        <v>71</v>
      </c>
      <c r="E1797" s="39" t="s">
        <v>129</v>
      </c>
      <c r="F1797" s="31">
        <v>37308</v>
      </c>
      <c r="G1797" s="62">
        <v>0.59166666666666667</v>
      </c>
      <c r="H1797" s="63">
        <v>20.713000000000001</v>
      </c>
      <c r="I1797" s="63">
        <v>31.350499999999997</v>
      </c>
      <c r="J1797" s="78">
        <v>0.89249999999999996</v>
      </c>
      <c r="K1797" s="78">
        <v>0.53724999999999978</v>
      </c>
      <c r="M1797" s="27">
        <v>7.5999999999999998E-2</v>
      </c>
      <c r="N1797" s="34">
        <v>4.0000000000000001E-3</v>
      </c>
      <c r="P1797" s="32"/>
      <c r="Q1797" s="34">
        <v>6.1340000000000003</v>
      </c>
      <c r="X1797" s="29"/>
    </row>
    <row r="1798" spans="1:24" ht="14" customHeight="1">
      <c r="A1798" s="29">
        <v>1797</v>
      </c>
      <c r="B1798" s="26">
        <v>-81.024649999999994</v>
      </c>
      <c r="C1798" s="26">
        <v>24.929349999999999</v>
      </c>
      <c r="D1798" s="86">
        <v>70</v>
      </c>
      <c r="E1798" s="39" t="s">
        <v>129</v>
      </c>
      <c r="F1798" s="31">
        <v>37308</v>
      </c>
      <c r="G1798" s="62">
        <v>0.61944444444444446</v>
      </c>
      <c r="H1798" s="63">
        <v>20.771999999999998</v>
      </c>
      <c r="I1798" s="63">
        <v>33.382000000000005</v>
      </c>
      <c r="J1798" s="78">
        <v>0.64749999999999996</v>
      </c>
      <c r="K1798" s="78">
        <v>0.41650000000000009</v>
      </c>
      <c r="M1798" s="27">
        <v>4.8000000000000001E-2</v>
      </c>
      <c r="N1798" s="34">
        <v>0</v>
      </c>
      <c r="P1798" s="32"/>
      <c r="Q1798" s="34">
        <v>3.633</v>
      </c>
      <c r="X1798" s="29"/>
    </row>
    <row r="1799" spans="1:24" ht="14" customHeight="1">
      <c r="A1799" s="29">
        <v>1798</v>
      </c>
      <c r="B1799" s="26">
        <v>-81.095100000000002</v>
      </c>
      <c r="C1799" s="26">
        <v>24.9285</v>
      </c>
      <c r="D1799" s="86">
        <v>69</v>
      </c>
      <c r="E1799" s="39" t="s">
        <v>129</v>
      </c>
      <c r="F1799" s="31">
        <v>37308</v>
      </c>
      <c r="G1799" s="62">
        <v>0.64513888888888882</v>
      </c>
      <c r="H1799" s="63">
        <v>21.0045</v>
      </c>
      <c r="I1799" s="63">
        <v>33.894000000000005</v>
      </c>
      <c r="J1799" s="78">
        <v>0.437</v>
      </c>
      <c r="K1799" s="78">
        <v>0.21292249999999996</v>
      </c>
      <c r="M1799" s="27">
        <v>5.5E-2</v>
      </c>
      <c r="N1799" s="34">
        <v>0</v>
      </c>
      <c r="P1799" s="32"/>
      <c r="Q1799" s="34">
        <v>2.0609999999999999</v>
      </c>
      <c r="X1799" s="29"/>
    </row>
    <row r="1800" spans="1:24" ht="14" customHeight="1">
      <c r="A1800" s="29">
        <v>1799</v>
      </c>
      <c r="B1800" s="26">
        <v>-81.16746666666667</v>
      </c>
      <c r="C1800" s="26">
        <v>24.929200000000002</v>
      </c>
      <c r="D1800" s="86">
        <v>68</v>
      </c>
      <c r="E1800" s="39" t="s">
        <v>129</v>
      </c>
      <c r="F1800" s="31">
        <v>37308</v>
      </c>
      <c r="G1800" s="62">
        <v>0.67222222222222217</v>
      </c>
      <c r="H1800" s="63">
        <v>21.387999999999998</v>
      </c>
      <c r="I1800" s="63">
        <v>34.706000000000003</v>
      </c>
      <c r="J1800" s="78">
        <v>0.58650000000000002</v>
      </c>
      <c r="K1800" s="78">
        <v>0.30394499999999991</v>
      </c>
      <c r="M1800" s="27">
        <v>6.9000000000000006E-2</v>
      </c>
      <c r="N1800" s="34">
        <v>0</v>
      </c>
      <c r="P1800" s="32"/>
      <c r="Q1800" s="34">
        <v>2.4609999999999999</v>
      </c>
      <c r="X1800" s="29"/>
    </row>
    <row r="1801" spans="1:24" ht="14" customHeight="1">
      <c r="A1801" s="29">
        <v>1800</v>
      </c>
      <c r="B1801" s="26">
        <v>-81.127433333333329</v>
      </c>
      <c r="C1801" s="26">
        <v>25.030033333333332</v>
      </c>
      <c r="D1801" s="118">
        <v>67</v>
      </c>
      <c r="E1801" s="40" t="s">
        <v>129</v>
      </c>
      <c r="F1801" s="31">
        <v>37308</v>
      </c>
      <c r="G1801" s="62">
        <v>0.70763888888888893</v>
      </c>
      <c r="H1801" s="63">
        <v>21.651</v>
      </c>
      <c r="I1801" s="63">
        <v>33.481499999999997</v>
      </c>
      <c r="J1801" s="79">
        <v>0.60950000000000004</v>
      </c>
      <c r="K1801" s="79">
        <v>0.34235499999999996</v>
      </c>
      <c r="M1801" s="27">
        <v>7.8E-2</v>
      </c>
      <c r="N1801" s="34">
        <v>0</v>
      </c>
      <c r="P1801" s="27"/>
      <c r="Q1801" s="34">
        <v>8.4079999999999995</v>
      </c>
      <c r="X1801" s="29"/>
    </row>
    <row r="1802" spans="1:24" ht="14" customHeight="1">
      <c r="A1802" s="29">
        <v>1801</v>
      </c>
      <c r="B1802" s="26">
        <v>-81.109533333333331</v>
      </c>
      <c r="C1802" s="26">
        <v>25.068633333333334</v>
      </c>
      <c r="D1802" s="86">
        <v>66</v>
      </c>
      <c r="E1802" s="39" t="s">
        <v>129</v>
      </c>
      <c r="F1802" s="31">
        <v>37308</v>
      </c>
      <c r="G1802" s="62">
        <v>0.7284722222222223</v>
      </c>
      <c r="H1802" s="63">
        <v>21.2195</v>
      </c>
      <c r="I1802" s="63">
        <v>32.057499999999997</v>
      </c>
      <c r="J1802" s="78">
        <v>0.65549999999999997</v>
      </c>
      <c r="K1802" s="78">
        <v>0.43964499999999984</v>
      </c>
      <c r="M1802" s="27">
        <v>9.4E-2</v>
      </c>
      <c r="N1802" s="34">
        <v>0</v>
      </c>
      <c r="P1802" s="32"/>
      <c r="Q1802" s="34">
        <v>13.756</v>
      </c>
      <c r="X1802" s="29"/>
    </row>
    <row r="1803" spans="1:24" ht="14" customHeight="1">
      <c r="A1803" s="29">
        <v>1802</v>
      </c>
      <c r="B1803" s="26">
        <v>-81.09308333333334</v>
      </c>
      <c r="C1803" s="26">
        <v>25.099933333333333</v>
      </c>
      <c r="D1803" s="86">
        <v>65</v>
      </c>
      <c r="E1803" s="39" t="s">
        <v>129</v>
      </c>
      <c r="F1803" s="31">
        <v>37308</v>
      </c>
      <c r="G1803" s="62">
        <v>0.74375000000000002</v>
      </c>
      <c r="H1803" s="63">
        <v>21.568000000000001</v>
      </c>
      <c r="I1803" s="63">
        <v>31.263999999999999</v>
      </c>
      <c r="J1803" s="78">
        <v>0.78200000000000003</v>
      </c>
      <c r="K1803" s="78">
        <v>0.32337999999999989</v>
      </c>
      <c r="M1803" s="27">
        <v>6.4000000000000001E-2</v>
      </c>
      <c r="N1803" s="34">
        <v>4.0000000000000001E-3</v>
      </c>
      <c r="P1803" s="32"/>
      <c r="Q1803" s="34">
        <v>28.073</v>
      </c>
      <c r="X1803" s="29"/>
    </row>
    <row r="1804" spans="1:24" ht="14" customHeight="1">
      <c r="A1804" s="29">
        <v>1803</v>
      </c>
      <c r="B1804" s="26">
        <v>-81.159000000000006</v>
      </c>
      <c r="C1804" s="26">
        <v>25.166133333333335</v>
      </c>
      <c r="D1804" s="86">
        <v>64</v>
      </c>
      <c r="E1804" s="39" t="s">
        <v>129</v>
      </c>
      <c r="F1804" s="31">
        <v>37308</v>
      </c>
      <c r="G1804" s="62">
        <v>0.78819444444444453</v>
      </c>
      <c r="H1804" s="63">
        <v>21.417000000000002</v>
      </c>
      <c r="I1804" s="63">
        <v>30.278500000000001</v>
      </c>
      <c r="J1804" s="78">
        <v>1.61</v>
      </c>
      <c r="K1804" s="78">
        <v>0.52500000000000002</v>
      </c>
      <c r="L1804" s="33"/>
      <c r="M1804" s="32">
        <v>7.8E-2</v>
      </c>
      <c r="N1804" s="33">
        <v>0</v>
      </c>
      <c r="P1804" s="32"/>
      <c r="Q1804" s="33">
        <v>31.672000000000001</v>
      </c>
      <c r="X1804" s="29"/>
    </row>
    <row r="1805" spans="1:24" ht="14" customHeight="1">
      <c r="A1805" s="29">
        <v>1804</v>
      </c>
      <c r="B1805" s="26">
        <v>-81.200400000000002</v>
      </c>
      <c r="C1805" s="26">
        <v>25.165816666666668</v>
      </c>
      <c r="D1805" s="86">
        <v>63</v>
      </c>
      <c r="E1805" s="39" t="s">
        <v>129</v>
      </c>
      <c r="F1805" s="31">
        <v>37308</v>
      </c>
      <c r="G1805" s="62">
        <v>0.80347222222222225</v>
      </c>
      <c r="H1805" s="63">
        <v>21.956000000000003</v>
      </c>
      <c r="I1805" s="63">
        <v>30.701999999999998</v>
      </c>
      <c r="J1805" s="78">
        <v>1.2424999999999999</v>
      </c>
      <c r="K1805" s="78">
        <v>0.83562499999999995</v>
      </c>
      <c r="M1805" s="27">
        <v>0.104</v>
      </c>
      <c r="N1805" s="34">
        <v>0</v>
      </c>
      <c r="P1805" s="32"/>
      <c r="Q1805" s="34">
        <v>24.425000000000001</v>
      </c>
      <c r="X1805" s="29"/>
    </row>
    <row r="1806" spans="1:24" ht="14" customHeight="1">
      <c r="A1806" s="29">
        <v>1805</v>
      </c>
      <c r="B1806" s="26">
        <v>-81.235150000000004</v>
      </c>
      <c r="C1806" s="26">
        <v>25.167100000000001</v>
      </c>
      <c r="D1806" s="86">
        <v>62</v>
      </c>
      <c r="E1806" s="39" t="s">
        <v>129</v>
      </c>
      <c r="F1806" s="31">
        <v>37308</v>
      </c>
      <c r="G1806" s="62">
        <v>0.83680555555555547</v>
      </c>
      <c r="H1806" s="63">
        <v>22.16</v>
      </c>
      <c r="I1806" s="63">
        <v>31.99</v>
      </c>
      <c r="J1806" s="78">
        <v>1.1200000000000001</v>
      </c>
      <c r="K1806" s="78">
        <v>0.37100000000000005</v>
      </c>
      <c r="M1806" s="27">
        <v>9.1999999999999998E-2</v>
      </c>
      <c r="N1806" s="34">
        <v>0</v>
      </c>
      <c r="P1806" s="32"/>
      <c r="Q1806" s="34">
        <v>21.277000000000001</v>
      </c>
      <c r="X1806" s="29"/>
    </row>
    <row r="1807" spans="1:24" ht="14" customHeight="1">
      <c r="A1807" s="29">
        <v>1806</v>
      </c>
      <c r="B1807" s="26">
        <v>-81.275166666666664</v>
      </c>
      <c r="C1807" s="26">
        <v>25.167483333333333</v>
      </c>
      <c r="D1807" s="86">
        <v>61</v>
      </c>
      <c r="E1807" s="39" t="s">
        <v>129</v>
      </c>
      <c r="F1807" s="31">
        <v>37308</v>
      </c>
      <c r="G1807" s="62">
        <v>0.87013888888888891</v>
      </c>
      <c r="H1807" s="63">
        <v>22.429499999999997</v>
      </c>
      <c r="I1807" s="63">
        <v>32.685500000000005</v>
      </c>
      <c r="J1807" s="78">
        <v>1.26</v>
      </c>
      <c r="K1807" s="78">
        <v>0.30100000000000005</v>
      </c>
      <c r="M1807" s="27">
        <v>0.111</v>
      </c>
      <c r="N1807" s="34">
        <v>0</v>
      </c>
      <c r="P1807" s="32"/>
      <c r="Q1807" s="34">
        <v>16.579000000000001</v>
      </c>
      <c r="X1807" s="29"/>
    </row>
    <row r="1808" spans="1:24" ht="14" customHeight="1">
      <c r="A1808" s="29">
        <v>1807</v>
      </c>
      <c r="B1808" s="26">
        <v>-81.336166666666671</v>
      </c>
      <c r="C1808" s="26">
        <v>25.166621666666668</v>
      </c>
      <c r="D1808" s="86">
        <v>60</v>
      </c>
      <c r="E1808" s="39" t="s">
        <v>129</v>
      </c>
      <c r="F1808" s="31">
        <v>37308</v>
      </c>
      <c r="G1808" s="62">
        <v>0.90486111111111101</v>
      </c>
      <c r="H1808" s="63">
        <v>22.6065</v>
      </c>
      <c r="I1808" s="63">
        <v>33.667000000000002</v>
      </c>
      <c r="J1808" s="78">
        <v>4.34</v>
      </c>
      <c r="K1808" s="78">
        <v>0.69806749999999995</v>
      </c>
      <c r="L1808" s="33"/>
      <c r="M1808" s="32">
        <v>0.19900000000000001</v>
      </c>
      <c r="N1808" s="33">
        <v>0</v>
      </c>
      <c r="P1808" s="32"/>
      <c r="Q1808" s="33">
        <v>16.603999999999999</v>
      </c>
      <c r="R1808" s="38"/>
      <c r="X1808" s="29"/>
    </row>
    <row r="1809" spans="1:17" ht="14" customHeight="1">
      <c r="A1809" s="29">
        <v>1808</v>
      </c>
      <c r="B1809" s="26">
        <v>-81.489649999999997</v>
      </c>
      <c r="C1809" s="26">
        <v>25.165583333333334</v>
      </c>
      <c r="D1809" s="86">
        <v>59</v>
      </c>
      <c r="E1809" s="39" t="s">
        <v>129</v>
      </c>
      <c r="F1809" s="31">
        <v>37308</v>
      </c>
      <c r="G1809" s="62">
        <v>0.94652777777777775</v>
      </c>
      <c r="H1809" s="63">
        <v>22.832000000000001</v>
      </c>
      <c r="I1809" s="63">
        <v>35.594500000000004</v>
      </c>
      <c r="J1809" s="78">
        <v>7.4262499999999996</v>
      </c>
      <c r="K1809" s="78">
        <v>1.1802024999999998</v>
      </c>
      <c r="M1809" s="27">
        <v>0.249</v>
      </c>
      <c r="N1809" s="34">
        <v>0</v>
      </c>
      <c r="P1809" s="32"/>
      <c r="Q1809" s="34">
        <v>14.68</v>
      </c>
    </row>
    <row r="1810" spans="1:17" ht="14" customHeight="1">
      <c r="A1810" s="29">
        <v>1809</v>
      </c>
      <c r="B1810" s="26">
        <v>-81.652883333333335</v>
      </c>
      <c r="C1810" s="26">
        <v>25.167566666666666</v>
      </c>
      <c r="D1810" s="86">
        <v>58</v>
      </c>
      <c r="E1810" s="39" t="s">
        <v>129</v>
      </c>
      <c r="F1810" s="31">
        <v>37308</v>
      </c>
      <c r="G1810" s="62">
        <v>0.99097222222222225</v>
      </c>
      <c r="H1810" s="63">
        <v>22.6995</v>
      </c>
      <c r="I1810" s="63">
        <v>36.073</v>
      </c>
      <c r="J1810" s="78">
        <v>4.1100000000000003</v>
      </c>
      <c r="K1810" s="78">
        <v>2.8402549999999995</v>
      </c>
      <c r="M1810" s="27">
        <v>0.17499999999999999</v>
      </c>
      <c r="N1810" s="34">
        <v>9.4E-2</v>
      </c>
      <c r="P1810" s="32"/>
      <c r="Q1810" s="34">
        <v>11.106999999999999</v>
      </c>
    </row>
    <row r="1811" spans="1:17" ht="14" customHeight="1">
      <c r="A1811" s="29">
        <v>1810</v>
      </c>
      <c r="B1811" s="26">
        <v>-81.263533333333328</v>
      </c>
      <c r="C1811" s="26">
        <v>25.351266666666668</v>
      </c>
      <c r="D1811" s="86">
        <v>57</v>
      </c>
      <c r="E1811" s="39" t="s">
        <v>129</v>
      </c>
      <c r="F1811" s="31">
        <v>37309</v>
      </c>
      <c r="G1811" s="62">
        <v>0.77569444444444446</v>
      </c>
      <c r="H1811" s="63">
        <v>21.892499999999998</v>
      </c>
      <c r="I1811" s="63">
        <v>33.110500000000002</v>
      </c>
      <c r="J1811" s="78">
        <v>2.2749999999999999</v>
      </c>
      <c r="K1811" s="78">
        <v>0.91699999999999959</v>
      </c>
      <c r="M1811" s="27">
        <v>0.17199999999999999</v>
      </c>
      <c r="N1811" s="34">
        <v>0</v>
      </c>
      <c r="P1811" s="32"/>
      <c r="Q1811" s="34">
        <v>6.234</v>
      </c>
    </row>
    <row r="1812" spans="1:17" ht="14" customHeight="1">
      <c r="A1812" s="29">
        <v>1811</v>
      </c>
      <c r="B1812" s="26">
        <v>-81.227999999999994</v>
      </c>
      <c r="C1812" s="26">
        <v>25.349833333333333</v>
      </c>
      <c r="D1812" s="86">
        <v>56</v>
      </c>
      <c r="E1812" s="39" t="s">
        <v>129</v>
      </c>
      <c r="F1812" s="31">
        <v>37309</v>
      </c>
      <c r="G1812" s="62">
        <v>0.78888888888888886</v>
      </c>
      <c r="H1812" s="63">
        <v>21.911000000000001</v>
      </c>
      <c r="I1812" s="63">
        <v>32.011499999999998</v>
      </c>
      <c r="J1812" s="78">
        <v>1.7150000000000001</v>
      </c>
      <c r="K1812" s="78">
        <v>0.81199999999999961</v>
      </c>
      <c r="M1812" s="27">
        <v>0.13500000000000001</v>
      </c>
      <c r="N1812" s="34">
        <v>0</v>
      </c>
      <c r="P1812" s="32"/>
      <c r="Q1812" s="34">
        <v>9.9079999999999995</v>
      </c>
    </row>
    <row r="1813" spans="1:17" ht="14" customHeight="1">
      <c r="A1813" s="29">
        <v>1812</v>
      </c>
      <c r="B1813" s="26">
        <v>-81.196749999999994</v>
      </c>
      <c r="C1813" s="26">
        <v>25.351199999999999</v>
      </c>
      <c r="D1813" s="86">
        <v>55</v>
      </c>
      <c r="E1813" s="39" t="s">
        <v>129</v>
      </c>
      <c r="F1813" s="31">
        <v>37309</v>
      </c>
      <c r="G1813" s="62">
        <v>0.80694444444444446</v>
      </c>
      <c r="H1813" s="63">
        <v>21.889499999999998</v>
      </c>
      <c r="I1813" s="63">
        <v>30.468499999999999</v>
      </c>
      <c r="J1813" s="78">
        <v>1.855</v>
      </c>
      <c r="K1813" s="78">
        <v>0.98787499999999984</v>
      </c>
      <c r="M1813" s="27">
        <v>0.113</v>
      </c>
      <c r="N1813" s="34">
        <v>0</v>
      </c>
      <c r="P1813" s="32"/>
      <c r="Q1813" s="34">
        <v>15.73</v>
      </c>
    </row>
    <row r="1814" spans="1:17" ht="14" customHeight="1">
      <c r="A1814" s="29">
        <v>1813</v>
      </c>
      <c r="B1814" s="26">
        <v>-81.155566666666672</v>
      </c>
      <c r="C1814" s="26">
        <v>25.344349999999999</v>
      </c>
      <c r="D1814" s="86">
        <v>54</v>
      </c>
      <c r="E1814" s="39" t="s">
        <v>129</v>
      </c>
      <c r="F1814" s="31">
        <v>37309</v>
      </c>
      <c r="G1814" s="62">
        <v>0.82916666666666661</v>
      </c>
      <c r="H1814" s="63">
        <v>21.923999999999999</v>
      </c>
      <c r="I1814" s="63">
        <v>29.319499999999998</v>
      </c>
      <c r="J1814" s="78">
        <v>1.5995000000000001</v>
      </c>
      <c r="K1814" s="78">
        <v>0.8443075000000001</v>
      </c>
      <c r="M1814" s="27">
        <v>0.13400000000000001</v>
      </c>
      <c r="N1814" s="34">
        <v>0</v>
      </c>
      <c r="P1814" s="32"/>
      <c r="Q1814" s="34">
        <v>31.021999999999998</v>
      </c>
    </row>
    <row r="1815" spans="1:17" ht="14" customHeight="1">
      <c r="A1815" s="29">
        <v>1814</v>
      </c>
      <c r="B1815" s="26">
        <v>-81.22593333333333</v>
      </c>
      <c r="C1815" s="26">
        <v>25.453366666666668</v>
      </c>
      <c r="D1815" s="86">
        <v>53</v>
      </c>
      <c r="E1815" s="39" t="s">
        <v>129</v>
      </c>
      <c r="F1815" s="31">
        <v>37309</v>
      </c>
      <c r="G1815" s="62">
        <v>0.8833333333333333</v>
      </c>
      <c r="H1815" s="63">
        <v>22.188000000000002</v>
      </c>
      <c r="I1815" s="63">
        <v>31.394500000000001</v>
      </c>
      <c r="J1815" s="78">
        <v>1.4350000000000001</v>
      </c>
      <c r="K1815" s="78">
        <v>0.82599999999999973</v>
      </c>
      <c r="M1815" s="27">
        <v>0.158</v>
      </c>
      <c r="N1815" s="34">
        <v>1.2E-2</v>
      </c>
      <c r="P1815" s="32"/>
      <c r="Q1815" s="34">
        <v>10.207000000000001</v>
      </c>
    </row>
    <row r="1816" spans="1:17" ht="14" customHeight="1">
      <c r="A1816" s="29">
        <v>1815</v>
      </c>
      <c r="B1816" s="26">
        <v>-81.259633333333326</v>
      </c>
      <c r="C1816" s="26">
        <v>25.452883333333332</v>
      </c>
      <c r="D1816" s="86">
        <v>52</v>
      </c>
      <c r="E1816" s="39" t="s">
        <v>129</v>
      </c>
      <c r="F1816" s="31">
        <v>37309</v>
      </c>
      <c r="G1816" s="62">
        <v>0.89583333333333337</v>
      </c>
      <c r="H1816" s="63">
        <v>22.06</v>
      </c>
      <c r="I1816" s="63">
        <v>33.112499999999997</v>
      </c>
      <c r="J1816" s="78">
        <v>1.4875</v>
      </c>
      <c r="K1816" s="78">
        <v>0.60724999999999985</v>
      </c>
      <c r="M1816" s="27">
        <v>0.183</v>
      </c>
      <c r="N1816" s="34">
        <v>0</v>
      </c>
      <c r="P1816" s="32"/>
      <c r="Q1816" s="34">
        <v>2.2360000000000002</v>
      </c>
    </row>
    <row r="1817" spans="1:17" ht="14" customHeight="1">
      <c r="A1817" s="29">
        <v>1816</v>
      </c>
      <c r="B1817" s="26">
        <v>-81.307833333333335</v>
      </c>
      <c r="C1817" s="26">
        <v>25.453499999999998</v>
      </c>
      <c r="D1817" s="86">
        <v>51</v>
      </c>
      <c r="E1817" s="39" t="s">
        <v>129</v>
      </c>
      <c r="F1817" s="31">
        <v>37309</v>
      </c>
      <c r="G1817" s="62">
        <v>0.91111111111111109</v>
      </c>
      <c r="H1817" s="63">
        <v>22.3705</v>
      </c>
      <c r="I1817" s="63">
        <v>34.402000000000001</v>
      </c>
      <c r="J1817" s="78">
        <v>2.3624999999999998</v>
      </c>
      <c r="K1817" s="78">
        <v>0.82950000000000013</v>
      </c>
      <c r="M1817" s="27">
        <v>0.159</v>
      </c>
      <c r="N1817" s="34">
        <v>0</v>
      </c>
      <c r="P1817" s="32"/>
      <c r="Q1817" s="34">
        <v>0.83899999999999997</v>
      </c>
    </row>
    <row r="1818" spans="1:17" ht="14" customHeight="1">
      <c r="A1818" s="29">
        <v>1817</v>
      </c>
      <c r="B1818" s="26">
        <v>-81.349249999999998</v>
      </c>
      <c r="C1818" s="26">
        <v>25.453016666666667</v>
      </c>
      <c r="D1818" s="86">
        <v>50</v>
      </c>
      <c r="E1818" s="39" t="s">
        <v>129</v>
      </c>
      <c r="F1818" s="31">
        <v>37309</v>
      </c>
      <c r="G1818" s="62">
        <v>0.92638888888888893</v>
      </c>
      <c r="H1818" s="63">
        <v>22.571999999999999</v>
      </c>
      <c r="I1818" s="63">
        <v>35.1755</v>
      </c>
      <c r="J1818" s="78">
        <v>1.2949999999999999</v>
      </c>
      <c r="K1818" s="78">
        <v>0.56699999999999984</v>
      </c>
      <c r="M1818" s="27">
        <v>0.13100000000000001</v>
      </c>
      <c r="N1818" s="34">
        <v>0</v>
      </c>
      <c r="P1818" s="32"/>
      <c r="Q1818" s="34">
        <v>2.351</v>
      </c>
    </row>
    <row r="1819" spans="1:17" ht="14" customHeight="1">
      <c r="A1819" s="29">
        <v>1818</v>
      </c>
      <c r="B1819" s="26">
        <v>-81.291683333333339</v>
      </c>
      <c r="C1819" s="26">
        <v>25.582933333333333</v>
      </c>
      <c r="D1819" s="86">
        <v>49</v>
      </c>
      <c r="E1819" s="39" t="s">
        <v>129</v>
      </c>
      <c r="F1819" s="31">
        <v>37309</v>
      </c>
      <c r="G1819" s="62">
        <v>0.96527777777777779</v>
      </c>
      <c r="H1819" s="63">
        <v>21.885000000000002</v>
      </c>
      <c r="I1819" s="63">
        <v>30.719000000000001</v>
      </c>
      <c r="J1819" s="78">
        <v>1.2424999999999999</v>
      </c>
      <c r="K1819" s="78">
        <v>0.95199999999999985</v>
      </c>
      <c r="M1819" s="27">
        <v>0.115</v>
      </c>
      <c r="N1819" s="34">
        <v>0</v>
      </c>
      <c r="P1819" s="32"/>
      <c r="Q1819" s="34">
        <v>12.068</v>
      </c>
    </row>
    <row r="1820" spans="1:17" ht="14" customHeight="1">
      <c r="A1820" s="29">
        <v>1819</v>
      </c>
      <c r="B1820" s="26">
        <v>-81.32953333333333</v>
      </c>
      <c r="C1820" s="26">
        <v>25.583666666666666</v>
      </c>
      <c r="D1820" s="86">
        <v>48</v>
      </c>
      <c r="E1820" s="39" t="s">
        <v>129</v>
      </c>
      <c r="F1820" s="31">
        <v>37309</v>
      </c>
      <c r="G1820" s="62">
        <v>0.98055555555555562</v>
      </c>
      <c r="H1820" s="63">
        <v>21.806000000000001</v>
      </c>
      <c r="I1820" s="63">
        <v>32.945</v>
      </c>
      <c r="J1820" s="78">
        <v>0.98</v>
      </c>
      <c r="K1820" s="78">
        <v>0.5495000000000001</v>
      </c>
      <c r="M1820" s="27">
        <v>9.7000000000000003E-2</v>
      </c>
      <c r="N1820" s="34">
        <v>0</v>
      </c>
      <c r="P1820" s="32"/>
      <c r="Q1820" s="34">
        <v>1.73</v>
      </c>
    </row>
    <row r="1821" spans="1:17" ht="14" customHeight="1">
      <c r="A1821" s="29">
        <v>1820</v>
      </c>
      <c r="B1821" s="26">
        <v>-81.366014500000006</v>
      </c>
      <c r="C1821" s="26">
        <v>25.582799999999999</v>
      </c>
      <c r="D1821" s="86">
        <v>47</v>
      </c>
      <c r="E1821" s="39" t="s">
        <v>129</v>
      </c>
      <c r="F1821" s="31">
        <v>37309</v>
      </c>
      <c r="G1821" s="62">
        <v>0.99305555555555547</v>
      </c>
      <c r="H1821" s="63">
        <v>21.660499999999999</v>
      </c>
      <c r="I1821" s="63">
        <v>34.127000000000002</v>
      </c>
      <c r="J1821" s="78">
        <v>1.2250000000000001</v>
      </c>
      <c r="K1821" s="78">
        <v>0.73674999999999957</v>
      </c>
      <c r="M1821" s="27">
        <v>8.6999999999999994E-2</v>
      </c>
      <c r="N1821" s="34">
        <v>0</v>
      </c>
      <c r="P1821" s="32"/>
      <c r="Q1821" s="34">
        <v>2.2519999999999998</v>
      </c>
    </row>
    <row r="1822" spans="1:17" ht="14" customHeight="1">
      <c r="A1822" s="29">
        <v>1821</v>
      </c>
      <c r="B1822" s="26">
        <v>-81.407983333333334</v>
      </c>
      <c r="C1822" s="26">
        <v>25.583033333333333</v>
      </c>
      <c r="D1822" s="86">
        <v>46</v>
      </c>
      <c r="E1822" s="39" t="s">
        <v>129</v>
      </c>
      <c r="F1822" s="31">
        <v>37310</v>
      </c>
      <c r="G1822" s="62">
        <v>6.9444444444444441E-3</v>
      </c>
      <c r="H1822" s="63">
        <v>21.811499999999999</v>
      </c>
      <c r="I1822" s="63">
        <v>35.105333333333334</v>
      </c>
      <c r="J1822" s="78">
        <v>1.2075</v>
      </c>
      <c r="K1822" s="78">
        <v>0.35524999999999995</v>
      </c>
      <c r="M1822" s="27">
        <v>0.13800000000000001</v>
      </c>
      <c r="N1822" s="34">
        <v>0</v>
      </c>
      <c r="P1822" s="32"/>
      <c r="Q1822" s="34">
        <v>6.367</v>
      </c>
    </row>
    <row r="1823" spans="1:17" ht="14" customHeight="1">
      <c r="A1823" s="29">
        <v>1822</v>
      </c>
      <c r="B1823" s="26">
        <v>-81.470699999999994</v>
      </c>
      <c r="C1823" s="26">
        <v>25.583516666666668</v>
      </c>
      <c r="D1823" s="86">
        <v>45</v>
      </c>
      <c r="E1823" s="39" t="s">
        <v>129</v>
      </c>
      <c r="F1823" s="31">
        <v>37310</v>
      </c>
      <c r="G1823" s="62">
        <v>2.7777777777777776E-2</v>
      </c>
      <c r="H1823" s="63">
        <v>21.608666666666664</v>
      </c>
      <c r="I1823" s="63">
        <v>35.543999999999997</v>
      </c>
      <c r="J1823" s="78">
        <v>0.66125</v>
      </c>
      <c r="K1823" s="78">
        <v>0.29060499999999995</v>
      </c>
      <c r="M1823" s="27">
        <v>7.4999999999999997E-2</v>
      </c>
      <c r="N1823" s="34">
        <v>0</v>
      </c>
      <c r="P1823" s="32"/>
      <c r="Q1823" s="34">
        <v>1.706</v>
      </c>
    </row>
    <row r="1824" spans="1:17" ht="14" customHeight="1">
      <c r="A1824" s="29">
        <v>1823</v>
      </c>
      <c r="B1824" s="26">
        <v>-81.665350000000004</v>
      </c>
      <c r="C1824" s="26">
        <v>25.582483333333332</v>
      </c>
      <c r="D1824" s="86">
        <v>44</v>
      </c>
      <c r="E1824" s="39" t="s">
        <v>129</v>
      </c>
      <c r="F1824" s="31">
        <v>37310</v>
      </c>
      <c r="G1824" s="62">
        <v>0.50555555555555554</v>
      </c>
      <c r="H1824" s="63">
        <v>21.126000000000001</v>
      </c>
      <c r="I1824" s="63">
        <v>35.700000000000003</v>
      </c>
      <c r="J1824" s="78">
        <v>2.1175000000000002</v>
      </c>
      <c r="K1824" s="78">
        <v>0.7420000000000001</v>
      </c>
      <c r="M1824" s="27">
        <v>8.6999999999999994E-2</v>
      </c>
      <c r="N1824" s="34">
        <v>0</v>
      </c>
      <c r="P1824" s="32"/>
      <c r="Q1824" s="34">
        <v>0</v>
      </c>
    </row>
    <row r="1825" spans="1:17" ht="14" customHeight="1">
      <c r="A1825" s="29">
        <v>1824</v>
      </c>
      <c r="B1825" s="26">
        <v>-81.718100000000007</v>
      </c>
      <c r="C1825" s="26">
        <v>25.655033333333332</v>
      </c>
      <c r="D1825" s="86">
        <v>42</v>
      </c>
      <c r="E1825" s="39" t="s">
        <v>129</v>
      </c>
      <c r="F1825" s="31">
        <v>37310</v>
      </c>
      <c r="G1825" s="62">
        <v>0.53472222222222221</v>
      </c>
      <c r="H1825" s="63">
        <v>20.966000000000001</v>
      </c>
      <c r="I1825" s="63">
        <v>35.772500000000001</v>
      </c>
      <c r="J1825" s="78">
        <v>1.4875</v>
      </c>
      <c r="K1825" s="78">
        <v>0.77349999999999963</v>
      </c>
      <c r="M1825" s="27">
        <v>8.7999999999999995E-2</v>
      </c>
      <c r="N1825" s="34">
        <v>1.869</v>
      </c>
      <c r="P1825" s="32"/>
      <c r="Q1825" s="34">
        <v>0.12</v>
      </c>
    </row>
    <row r="1826" spans="1:17" ht="14" customHeight="1">
      <c r="A1826" s="29">
        <v>1825</v>
      </c>
      <c r="B1826" s="26">
        <v>-81.574033333333333</v>
      </c>
      <c r="C1826" s="26">
        <v>25.732483333333334</v>
      </c>
      <c r="D1826" s="86">
        <v>41</v>
      </c>
      <c r="E1826" s="39" t="s">
        <v>129</v>
      </c>
      <c r="F1826" s="31">
        <v>37310</v>
      </c>
      <c r="G1826" s="62">
        <v>0.57847222222222217</v>
      </c>
      <c r="H1826" s="63">
        <v>21.045000000000002</v>
      </c>
      <c r="I1826" s="63">
        <v>34.698</v>
      </c>
      <c r="J1826" s="78">
        <v>2.5135000000000001</v>
      </c>
      <c r="K1826" s="78">
        <v>2.6928725</v>
      </c>
      <c r="M1826" s="27">
        <v>8.8999999999999996E-2</v>
      </c>
      <c r="N1826" s="34">
        <v>0</v>
      </c>
      <c r="P1826" s="32"/>
      <c r="Q1826" s="34">
        <v>2.202</v>
      </c>
    </row>
    <row r="1827" spans="1:17" ht="14" customHeight="1">
      <c r="A1827" s="29">
        <v>1826</v>
      </c>
      <c r="B1827" s="26">
        <v>-81.524083333333337</v>
      </c>
      <c r="C1827" s="26">
        <v>25.759616666666666</v>
      </c>
      <c r="D1827" s="86">
        <v>40</v>
      </c>
      <c r="E1827" s="39" t="s">
        <v>129</v>
      </c>
      <c r="F1827" s="31">
        <v>37310</v>
      </c>
      <c r="G1827" s="62">
        <v>0.59652777777777777</v>
      </c>
      <c r="H1827" s="63">
        <v>21.276</v>
      </c>
      <c r="I1827" s="63">
        <v>33.749499999999998</v>
      </c>
      <c r="J1827" s="78">
        <v>2.5706250000000002</v>
      </c>
      <c r="K1827" s="78">
        <v>1.4669700000000003</v>
      </c>
      <c r="M1827" s="27">
        <v>0.14399999999999999</v>
      </c>
      <c r="N1827" s="34">
        <v>0</v>
      </c>
      <c r="P1827" s="32"/>
      <c r="Q1827" s="34">
        <v>9.6140000000000008</v>
      </c>
    </row>
    <row r="1828" spans="1:17" ht="14" customHeight="1">
      <c r="A1828" s="29">
        <v>1827</v>
      </c>
      <c r="B1828" s="26">
        <v>-81.482466666666667</v>
      </c>
      <c r="C1828" s="26">
        <v>25.782566666666668</v>
      </c>
      <c r="D1828" s="86">
        <v>39</v>
      </c>
      <c r="E1828" s="39" t="s">
        <v>129</v>
      </c>
      <c r="F1828" s="31">
        <v>37310</v>
      </c>
      <c r="G1828" s="62">
        <v>0.61388888888888882</v>
      </c>
      <c r="H1828" s="63">
        <v>21.285666666666668</v>
      </c>
      <c r="I1828" s="63">
        <v>31.784333333333336</v>
      </c>
      <c r="J1828" s="78">
        <v>1.575</v>
      </c>
      <c r="K1828" s="78">
        <v>1.1348749999999994</v>
      </c>
      <c r="M1828" s="27">
        <v>0.16600000000000001</v>
      </c>
      <c r="N1828" s="34">
        <v>0</v>
      </c>
      <c r="P1828" s="32"/>
      <c r="Q1828" s="34">
        <v>26.545000000000002</v>
      </c>
    </row>
    <row r="1829" spans="1:17" ht="14" customHeight="1">
      <c r="A1829" s="29">
        <v>1828</v>
      </c>
      <c r="B1829" s="26">
        <v>-81.96008333333333</v>
      </c>
      <c r="C1829" s="26">
        <v>26.424800000000001</v>
      </c>
      <c r="D1829" s="86" t="s">
        <v>30</v>
      </c>
      <c r="E1829" s="39" t="s">
        <v>129</v>
      </c>
      <c r="F1829" s="31">
        <v>37311</v>
      </c>
      <c r="G1829" s="62">
        <v>0.7597222222222223</v>
      </c>
      <c r="H1829" s="63">
        <v>19.318999999999999</v>
      </c>
      <c r="I1829" s="63">
        <v>33.963999999999999</v>
      </c>
      <c r="J1829" s="78">
        <v>2.5135000000000001</v>
      </c>
      <c r="K1829" s="78">
        <v>1.3115900000000005</v>
      </c>
      <c r="M1829" s="27">
        <v>0.30299999999999999</v>
      </c>
      <c r="N1829" s="34">
        <v>6.6000000000000003E-2</v>
      </c>
      <c r="P1829" s="32"/>
      <c r="Q1829" s="34">
        <v>20.173999999999999</v>
      </c>
    </row>
    <row r="1830" spans="1:17" ht="14" customHeight="1">
      <c r="A1830" s="29">
        <v>1829</v>
      </c>
      <c r="B1830" s="26">
        <v>-81.999866666666662</v>
      </c>
      <c r="C1830" s="26">
        <v>26.383083333333332</v>
      </c>
      <c r="D1830" s="86" t="s">
        <v>31</v>
      </c>
      <c r="E1830" s="39" t="s">
        <v>129</v>
      </c>
      <c r="F1830" s="31">
        <v>37311</v>
      </c>
      <c r="G1830" s="62">
        <v>0.78194444444444444</v>
      </c>
      <c r="H1830" s="63">
        <v>19.6265</v>
      </c>
      <c r="I1830" s="63">
        <v>35.971000000000004</v>
      </c>
      <c r="J1830" s="78">
        <v>3.8845000000000005</v>
      </c>
      <c r="K1830" s="78">
        <v>1.9593874999999996</v>
      </c>
      <c r="M1830" s="27">
        <v>0.191</v>
      </c>
      <c r="N1830" s="34">
        <v>8.9999999999999993E-3</v>
      </c>
      <c r="P1830" s="32"/>
      <c r="Q1830" s="34">
        <v>9.391</v>
      </c>
    </row>
    <row r="1831" spans="1:17" ht="14" customHeight="1">
      <c r="A1831" s="29">
        <v>1830</v>
      </c>
      <c r="B1831" s="26">
        <v>-82.043233333333333</v>
      </c>
      <c r="C1831" s="26">
        <v>26.341449999999998</v>
      </c>
      <c r="D1831" s="86" t="s">
        <v>32</v>
      </c>
      <c r="E1831" s="39" t="s">
        <v>129</v>
      </c>
      <c r="F1831" s="31">
        <v>37311</v>
      </c>
      <c r="G1831" s="62">
        <v>0.80138888888888893</v>
      </c>
      <c r="H1831" s="63">
        <v>19.778333333333332</v>
      </c>
      <c r="I1831" s="63">
        <v>35.894666666666666</v>
      </c>
      <c r="J1831" s="78">
        <v>3.4846250000000003</v>
      </c>
      <c r="K1831" s="78">
        <v>2.0405050000000005</v>
      </c>
      <c r="M1831" s="27">
        <v>0.16400000000000001</v>
      </c>
      <c r="N1831" s="34">
        <v>2.9000000000000001E-2</v>
      </c>
      <c r="P1831" s="32"/>
      <c r="Q1831" s="34">
        <v>8.8460000000000001</v>
      </c>
    </row>
    <row r="1832" spans="1:17" ht="14" customHeight="1">
      <c r="A1832" s="29">
        <v>1831</v>
      </c>
      <c r="B1832" s="26">
        <v>-82.132683333333333</v>
      </c>
      <c r="C1832" s="26">
        <v>26.257666666666665</v>
      </c>
      <c r="D1832" s="86" t="s">
        <v>33</v>
      </c>
      <c r="E1832" s="39" t="s">
        <v>129</v>
      </c>
      <c r="F1832" s="31">
        <v>37311</v>
      </c>
      <c r="G1832" s="62">
        <v>0.8354166666666667</v>
      </c>
      <c r="H1832" s="63">
        <v>19.201666666666668</v>
      </c>
      <c r="I1832" s="63">
        <v>35.904666666666664</v>
      </c>
      <c r="J1832" s="78">
        <v>6.1695000000000011</v>
      </c>
      <c r="K1832" s="78">
        <v>1.3744275000000004</v>
      </c>
      <c r="M1832" s="27">
        <v>0.159</v>
      </c>
      <c r="N1832" s="34">
        <v>0</v>
      </c>
      <c r="P1832" s="32"/>
      <c r="Q1832" s="34">
        <v>6.7880000000000003</v>
      </c>
    </row>
    <row r="1833" spans="1:17" ht="14" customHeight="1">
      <c r="A1833" s="29">
        <v>1832</v>
      </c>
      <c r="B1833" s="26">
        <v>-82.215100000000007</v>
      </c>
      <c r="C1833" s="26">
        <v>26.182316666666665</v>
      </c>
      <c r="D1833" s="86" t="s">
        <v>39</v>
      </c>
      <c r="E1833" s="39" t="s">
        <v>129</v>
      </c>
      <c r="F1833" s="31">
        <v>37311</v>
      </c>
      <c r="G1833" s="62">
        <v>0.87013888888888891</v>
      </c>
      <c r="H1833" s="63">
        <v>19.247</v>
      </c>
      <c r="I1833" s="63">
        <v>36.025500000000001</v>
      </c>
      <c r="J1833" s="78">
        <v>6.3980000000000006</v>
      </c>
      <c r="K1833" s="78">
        <v>1.252180000000001</v>
      </c>
      <c r="M1833" s="27">
        <v>0.13900000000000001</v>
      </c>
      <c r="N1833" s="34">
        <v>0</v>
      </c>
      <c r="P1833" s="32"/>
      <c r="Q1833" s="34">
        <v>5.1769999999999996</v>
      </c>
    </row>
    <row r="1834" spans="1:17" ht="14" customHeight="1">
      <c r="A1834" s="29">
        <v>1833</v>
      </c>
      <c r="B1834" s="26">
        <v>-82.765483333333336</v>
      </c>
      <c r="C1834" s="26">
        <v>26.3825</v>
      </c>
      <c r="D1834" s="86" t="s">
        <v>38</v>
      </c>
      <c r="E1834" s="39" t="s">
        <v>129</v>
      </c>
      <c r="F1834" s="31">
        <v>37312</v>
      </c>
      <c r="G1834" s="62">
        <v>1.1111111111111112E-2</v>
      </c>
      <c r="H1834" s="63">
        <v>19.322999999999997</v>
      </c>
      <c r="I1834" s="63">
        <v>36.538000000000004</v>
      </c>
      <c r="J1834" s="78">
        <v>0.54625000000000001</v>
      </c>
      <c r="K1834" s="78">
        <v>0.23672749999999992</v>
      </c>
      <c r="M1834" s="27">
        <v>8.1000000000000003E-2</v>
      </c>
      <c r="N1834" s="34">
        <v>1.2999999999999999E-2</v>
      </c>
      <c r="P1834" s="32"/>
      <c r="Q1834" s="34">
        <v>6.9000000000000006E-2</v>
      </c>
    </row>
    <row r="1835" spans="1:17" ht="14" customHeight="1">
      <c r="A1835" s="29">
        <v>1834</v>
      </c>
      <c r="B1835" s="26">
        <v>-82.61666666666666</v>
      </c>
      <c r="C1835" s="26">
        <v>26.47</v>
      </c>
      <c r="D1835" s="86" t="s">
        <v>37</v>
      </c>
      <c r="E1835" s="39" t="s">
        <v>129</v>
      </c>
      <c r="F1835" s="31">
        <v>37312</v>
      </c>
      <c r="G1835" s="62">
        <v>5.9722222222222225E-2</v>
      </c>
      <c r="H1835" s="63">
        <v>19.019000000000002</v>
      </c>
      <c r="I1835" s="63">
        <v>36.423666666666662</v>
      </c>
      <c r="J1835" s="78">
        <v>0.60949999999999993</v>
      </c>
      <c r="K1835" s="78">
        <v>0.30141499999999988</v>
      </c>
      <c r="M1835" s="27">
        <v>7.0999999999999994E-2</v>
      </c>
      <c r="N1835" s="34">
        <v>1.4E-2</v>
      </c>
      <c r="P1835" s="32"/>
      <c r="Q1835" s="34">
        <v>0.02</v>
      </c>
    </row>
    <row r="1836" spans="1:17" ht="14" customHeight="1">
      <c r="A1836" s="29">
        <v>1835</v>
      </c>
      <c r="B1836" s="26">
        <v>-82.466666666666669</v>
      </c>
      <c r="C1836" s="26">
        <v>26.553333333333335</v>
      </c>
      <c r="D1836" s="86" t="s">
        <v>36</v>
      </c>
      <c r="E1836" s="39" t="s">
        <v>129</v>
      </c>
      <c r="F1836" s="31">
        <v>37312</v>
      </c>
      <c r="G1836" s="62">
        <v>0.10555555555555556</v>
      </c>
      <c r="H1836" s="63">
        <v>18.765666666666664</v>
      </c>
      <c r="I1836" s="63">
        <v>36.207000000000001</v>
      </c>
      <c r="J1836" s="78">
        <v>0.91</v>
      </c>
      <c r="K1836" s="78">
        <v>0.55299999999999994</v>
      </c>
      <c r="M1836" s="27">
        <v>3.3000000000000002E-2</v>
      </c>
      <c r="N1836" s="34">
        <v>0.09</v>
      </c>
      <c r="P1836" s="32"/>
      <c r="Q1836" s="34">
        <v>9.2999999999999999E-2</v>
      </c>
    </row>
    <row r="1837" spans="1:17" ht="14" customHeight="1">
      <c r="A1837" s="29">
        <v>1836</v>
      </c>
      <c r="B1837" s="26">
        <v>-82.251000000000005</v>
      </c>
      <c r="C1837" s="26">
        <v>26.717549999999999</v>
      </c>
      <c r="D1837" s="86" t="s">
        <v>34</v>
      </c>
      <c r="E1837" s="39" t="s">
        <v>129</v>
      </c>
      <c r="F1837" s="31">
        <v>37312</v>
      </c>
      <c r="G1837" s="62">
        <v>0.52500000000000002</v>
      </c>
      <c r="H1837" s="63">
        <v>18.105999999999998</v>
      </c>
      <c r="I1837" s="63">
        <v>34.131666666666668</v>
      </c>
      <c r="J1837" s="78">
        <v>12.95</v>
      </c>
      <c r="K1837" s="78">
        <v>1.5137499999999999</v>
      </c>
      <c r="M1837" s="27">
        <v>0.252</v>
      </c>
      <c r="N1837" s="34">
        <v>2.1999999999999999E-2</v>
      </c>
      <c r="P1837" s="32"/>
      <c r="Q1837" s="34">
        <v>9.08</v>
      </c>
    </row>
    <row r="1838" spans="1:17" ht="14" customHeight="1">
      <c r="A1838" s="29">
        <v>1837</v>
      </c>
      <c r="B1838" s="26">
        <v>-82.330200000000005</v>
      </c>
      <c r="C1838" s="26">
        <v>26.661083333333334</v>
      </c>
      <c r="D1838" s="86" t="s">
        <v>35</v>
      </c>
      <c r="E1838" s="39" t="s">
        <v>129</v>
      </c>
      <c r="F1838" s="31">
        <v>37312</v>
      </c>
      <c r="G1838" s="62">
        <v>0.55138888888888882</v>
      </c>
      <c r="H1838" s="63">
        <v>18.395333333333333</v>
      </c>
      <c r="I1838" s="63">
        <v>35.686999999999998</v>
      </c>
      <c r="J1838" s="78">
        <v>6.3980000000000006</v>
      </c>
      <c r="K1838" s="78">
        <v>1.5709375000000001</v>
      </c>
      <c r="M1838" s="27">
        <v>0.13600000000000001</v>
      </c>
      <c r="N1838" s="34">
        <v>0</v>
      </c>
      <c r="P1838" s="32"/>
      <c r="Q1838" s="34">
        <v>2.87</v>
      </c>
    </row>
    <row r="1839" spans="1:17" ht="14" customHeight="1">
      <c r="A1839" s="29">
        <v>1838</v>
      </c>
      <c r="B1839" s="26">
        <v>-81.767283333333339</v>
      </c>
      <c r="C1839" s="26">
        <v>25.949266666666666</v>
      </c>
      <c r="D1839" s="86">
        <v>34</v>
      </c>
      <c r="E1839" s="39" t="s">
        <v>129</v>
      </c>
      <c r="F1839" s="31">
        <v>37312</v>
      </c>
      <c r="G1839" s="62">
        <v>0.7715277777777777</v>
      </c>
      <c r="H1839" s="63">
        <v>20.388000000000002</v>
      </c>
      <c r="I1839" s="63">
        <v>35.735666666666667</v>
      </c>
      <c r="J1839" s="78">
        <v>5.48</v>
      </c>
      <c r="K1839" s="78">
        <v>1.0830900000000003</v>
      </c>
      <c r="M1839" s="27">
        <v>0.127</v>
      </c>
      <c r="N1839" s="34">
        <v>1.7999999999999999E-2</v>
      </c>
      <c r="P1839" s="32"/>
      <c r="Q1839" s="34">
        <v>10.615</v>
      </c>
    </row>
    <row r="1840" spans="1:17" ht="14" customHeight="1">
      <c r="A1840" s="29">
        <v>1839</v>
      </c>
      <c r="B1840" s="26">
        <v>-81.804000000000002</v>
      </c>
      <c r="C1840" s="26">
        <v>25.907166666666665</v>
      </c>
      <c r="D1840" s="86">
        <v>33</v>
      </c>
      <c r="E1840" s="39" t="s">
        <v>129</v>
      </c>
      <c r="F1840" s="31">
        <v>37312</v>
      </c>
      <c r="G1840" s="62">
        <v>0.79027777777777775</v>
      </c>
      <c r="H1840" s="63">
        <v>20.977499999999999</v>
      </c>
      <c r="I1840" s="63">
        <v>35.415500000000002</v>
      </c>
      <c r="J1840" s="78">
        <v>3.7131249999999998</v>
      </c>
      <c r="K1840" s="78">
        <v>1.3869950000000002</v>
      </c>
      <c r="M1840" s="27">
        <v>5.3999999999999999E-2</v>
      </c>
      <c r="N1840" s="34">
        <v>2.3E-2</v>
      </c>
      <c r="P1840" s="32"/>
      <c r="Q1840" s="34">
        <v>4.1849999999999996</v>
      </c>
    </row>
    <row r="1841" spans="1:17" ht="14" customHeight="1">
      <c r="A1841" s="29">
        <v>1840</v>
      </c>
      <c r="B1841" s="26">
        <v>-81.833666666666673</v>
      </c>
      <c r="C1841" s="26">
        <v>25.872666666666667</v>
      </c>
      <c r="D1841" s="86">
        <v>32</v>
      </c>
      <c r="E1841" s="39" t="s">
        <v>129</v>
      </c>
      <c r="F1841" s="31">
        <v>37312</v>
      </c>
      <c r="G1841" s="62">
        <v>0.80694444444444446</v>
      </c>
      <c r="H1841" s="63">
        <v>21.288499999999999</v>
      </c>
      <c r="I1841" s="63">
        <v>35.104500000000002</v>
      </c>
      <c r="J1841" s="78">
        <v>3.31325</v>
      </c>
      <c r="K1841" s="78">
        <v>1.3618600000000001</v>
      </c>
      <c r="M1841" s="27">
        <v>8.3000000000000004E-2</v>
      </c>
      <c r="N1841" s="34">
        <v>5.7000000000000002E-2</v>
      </c>
      <c r="P1841" s="32"/>
      <c r="Q1841" s="34">
        <v>3.113</v>
      </c>
    </row>
    <row r="1842" spans="1:17" ht="14" customHeight="1">
      <c r="A1842" s="29">
        <v>1841</v>
      </c>
      <c r="B1842" s="26">
        <v>-81.95</v>
      </c>
      <c r="C1842" s="26">
        <v>25.741333333333333</v>
      </c>
      <c r="D1842" s="86">
        <v>31</v>
      </c>
      <c r="E1842" s="39" t="s">
        <v>129</v>
      </c>
      <c r="F1842" s="31">
        <v>37312</v>
      </c>
      <c r="G1842" s="62">
        <v>0.85486111111111107</v>
      </c>
      <c r="H1842" s="63">
        <v>21.202999999999999</v>
      </c>
      <c r="I1842" s="63">
        <v>36.186499999999995</v>
      </c>
      <c r="J1842" s="78">
        <v>1.2775000000000001</v>
      </c>
      <c r="K1842" s="78">
        <v>0.75074999999999981</v>
      </c>
      <c r="M1842" s="27">
        <v>8.7999999999999995E-2</v>
      </c>
      <c r="N1842" s="34">
        <v>5.0999999999999997E-2</v>
      </c>
      <c r="P1842" s="32"/>
      <c r="Q1842" s="34">
        <v>1.7250000000000001</v>
      </c>
    </row>
    <row r="1843" spans="1:17" ht="14" customHeight="1">
      <c r="A1843" s="29">
        <v>1842</v>
      </c>
      <c r="B1843" s="26">
        <v>-82.074833333333331</v>
      </c>
      <c r="C1843" s="26">
        <v>25.572666666666667</v>
      </c>
      <c r="D1843" s="86">
        <v>30.5</v>
      </c>
      <c r="E1843" s="39" t="s">
        <v>129</v>
      </c>
      <c r="F1843" s="31">
        <v>37312</v>
      </c>
      <c r="G1843" s="62">
        <v>0.90625</v>
      </c>
      <c r="H1843" s="63">
        <v>20.921333333333333</v>
      </c>
      <c r="I1843" s="63">
        <v>36.408999999999999</v>
      </c>
      <c r="J1843" s="78">
        <v>0.78749999999999998</v>
      </c>
      <c r="K1843" s="78">
        <v>0.40950000000000009</v>
      </c>
      <c r="M1843" s="27">
        <v>7.5999999999999998E-2</v>
      </c>
      <c r="N1843" s="34">
        <v>7.0000000000000001E-3</v>
      </c>
      <c r="P1843" s="32"/>
      <c r="Q1843" s="34">
        <v>0.16600000000000001</v>
      </c>
    </row>
    <row r="1844" spans="1:17" ht="14" customHeight="1">
      <c r="A1844" s="29">
        <v>1843</v>
      </c>
      <c r="B1844" s="26">
        <v>-82.209066666666672</v>
      </c>
      <c r="C1844" s="26">
        <v>25.401399999999999</v>
      </c>
      <c r="D1844" s="86">
        <v>30</v>
      </c>
      <c r="E1844" s="39" t="s">
        <v>129</v>
      </c>
      <c r="F1844" s="31">
        <v>37313</v>
      </c>
      <c r="G1844" s="62">
        <v>0.55625000000000002</v>
      </c>
      <c r="H1844" s="63">
        <v>20.733000000000001</v>
      </c>
      <c r="I1844" s="63">
        <v>36.55266666666666</v>
      </c>
      <c r="J1844" s="78">
        <v>0.48299999999999998</v>
      </c>
      <c r="K1844" s="78">
        <v>0.26415499999999986</v>
      </c>
      <c r="M1844" s="27">
        <v>5.1999999999999998E-2</v>
      </c>
      <c r="N1844" s="34">
        <v>2.4E-2</v>
      </c>
      <c r="P1844" s="32"/>
      <c r="Q1844" s="34">
        <v>0</v>
      </c>
    </row>
    <row r="1845" spans="1:17" ht="14" customHeight="1">
      <c r="A1845" s="29">
        <v>1844</v>
      </c>
      <c r="B1845" s="26">
        <v>-82.349833333333336</v>
      </c>
      <c r="C1845" s="26">
        <v>25.226266666666668</v>
      </c>
      <c r="D1845" s="86">
        <v>29.5</v>
      </c>
      <c r="E1845" s="39" t="s">
        <v>129</v>
      </c>
      <c r="F1845" s="31">
        <v>37313</v>
      </c>
      <c r="G1845" s="62">
        <v>0.61458333333333337</v>
      </c>
      <c r="H1845" s="63">
        <v>20.962333333333333</v>
      </c>
      <c r="I1845" s="63">
        <v>36.558</v>
      </c>
      <c r="J1845" s="78">
        <v>0.44850000000000001</v>
      </c>
      <c r="K1845" s="78">
        <v>0.17071749999999991</v>
      </c>
      <c r="M1845" s="27">
        <v>6.5000000000000002E-2</v>
      </c>
      <c r="N1845" s="34">
        <v>1.6E-2</v>
      </c>
      <c r="P1845" s="32"/>
      <c r="Q1845" s="34">
        <v>0</v>
      </c>
    </row>
    <row r="1846" spans="1:17" ht="14" customHeight="1">
      <c r="A1846" s="29">
        <v>1845</v>
      </c>
      <c r="B1846" s="26">
        <v>-82.478566666666666</v>
      </c>
      <c r="C1846" s="26">
        <v>25.062816666666667</v>
      </c>
      <c r="D1846" s="86">
        <v>29</v>
      </c>
      <c r="E1846" s="39" t="s">
        <v>129</v>
      </c>
      <c r="F1846" s="31">
        <v>37313</v>
      </c>
      <c r="G1846" s="62">
        <v>0.66805555555555562</v>
      </c>
      <c r="H1846" s="63">
        <v>21.456</v>
      </c>
      <c r="I1846" s="63">
        <v>36.518500000000003</v>
      </c>
      <c r="J1846" s="78">
        <v>0.437</v>
      </c>
      <c r="K1846" s="78">
        <v>0.18221749999999992</v>
      </c>
      <c r="M1846" s="27">
        <v>7.2999999999999995E-2</v>
      </c>
      <c r="N1846" s="34">
        <v>7.0000000000000001E-3</v>
      </c>
      <c r="P1846" s="32"/>
      <c r="Q1846" s="34">
        <v>0</v>
      </c>
    </row>
    <row r="1847" spans="1:17" ht="14" customHeight="1">
      <c r="A1847" s="29">
        <v>1846</v>
      </c>
      <c r="B1847" s="26">
        <v>-82.62051666666666</v>
      </c>
      <c r="C1847" s="26">
        <v>24.898299999999999</v>
      </c>
      <c r="D1847" s="86">
        <v>28.5</v>
      </c>
      <c r="E1847" s="39" t="s">
        <v>129</v>
      </c>
      <c r="F1847" s="31">
        <v>37313</v>
      </c>
      <c r="G1847" s="62">
        <v>0.7402777777777777</v>
      </c>
      <c r="H1847" s="63">
        <v>21.868000000000002</v>
      </c>
      <c r="I1847" s="63">
        <v>36.459500000000006</v>
      </c>
      <c r="J1847" s="78">
        <v>0.33350000000000002</v>
      </c>
      <c r="K1847" s="78">
        <v>0.1526624999999999</v>
      </c>
      <c r="M1847" s="27">
        <v>7.2999999999999995E-2</v>
      </c>
      <c r="N1847" s="34">
        <v>7.0000000000000001E-3</v>
      </c>
      <c r="P1847" s="32"/>
      <c r="Q1847" s="34">
        <v>0</v>
      </c>
    </row>
    <row r="1848" spans="1:17" ht="14" customHeight="1">
      <c r="A1848" s="29">
        <v>1847</v>
      </c>
      <c r="B1848" s="26">
        <v>-82.747816666666665</v>
      </c>
      <c r="C1848" s="26">
        <v>24.72775</v>
      </c>
      <c r="D1848" s="86">
        <v>28</v>
      </c>
      <c r="E1848" s="39" t="s">
        <v>129</v>
      </c>
      <c r="F1848" s="31">
        <v>37313</v>
      </c>
      <c r="G1848" s="62">
        <v>0.79236111111111107</v>
      </c>
      <c r="H1848" s="63">
        <v>21.794499999999999</v>
      </c>
      <c r="I1848" s="63">
        <v>36.387500000000003</v>
      </c>
      <c r="J1848" s="78">
        <v>0.55000000000000004</v>
      </c>
      <c r="K1848" s="78">
        <v>9.2459999999999917E-2</v>
      </c>
      <c r="M1848" s="27">
        <v>7.3999999999999996E-2</v>
      </c>
      <c r="N1848" s="34">
        <v>0</v>
      </c>
      <c r="P1848" s="32"/>
      <c r="Q1848" s="34">
        <v>0</v>
      </c>
    </row>
    <row r="1849" spans="1:17" ht="14" customHeight="1">
      <c r="A1849" s="29">
        <v>1848</v>
      </c>
      <c r="B1849" s="26">
        <v>-82.768416666666667</v>
      </c>
      <c r="C1849" s="26">
        <v>24.589700000000001</v>
      </c>
      <c r="D1849" s="86">
        <v>27</v>
      </c>
      <c r="E1849" s="39" t="s">
        <v>129</v>
      </c>
      <c r="F1849" s="31">
        <v>37314</v>
      </c>
      <c r="G1849" s="62">
        <v>0.51041666666666663</v>
      </c>
      <c r="H1849" s="63">
        <v>21.794499999999999</v>
      </c>
      <c r="I1849" s="63">
        <v>36.373666666666672</v>
      </c>
      <c r="J1849" s="78">
        <v>0.55200000000000005</v>
      </c>
      <c r="K1849" s="78">
        <v>0.25656499999999988</v>
      </c>
      <c r="M1849" s="27">
        <v>7.1999999999999995E-2</v>
      </c>
      <c r="N1849" s="34">
        <v>6.0000000000000001E-3</v>
      </c>
      <c r="P1849" s="32"/>
      <c r="Q1849" s="34">
        <v>0</v>
      </c>
    </row>
    <row r="1850" spans="1:17" ht="14" customHeight="1">
      <c r="A1850" s="29">
        <v>1849</v>
      </c>
      <c r="B1850" s="26">
        <v>-82.768100000000004</v>
      </c>
      <c r="C1850" s="26">
        <v>24.49335</v>
      </c>
      <c r="D1850" s="86">
        <v>26</v>
      </c>
      <c r="E1850" s="39" t="s">
        <v>129</v>
      </c>
      <c r="F1850" s="31">
        <v>37314</v>
      </c>
      <c r="G1850" s="62">
        <v>0.54513888888888895</v>
      </c>
      <c r="H1850" s="63">
        <v>21.572000000000003</v>
      </c>
      <c r="I1850" s="63">
        <v>36.252666666666663</v>
      </c>
      <c r="J1850" s="78">
        <v>0.78749999999999998</v>
      </c>
      <c r="K1850" s="78">
        <v>0.50924999999999987</v>
      </c>
      <c r="M1850" s="27">
        <v>7.0000000000000007E-2</v>
      </c>
      <c r="N1850" s="34">
        <v>0</v>
      </c>
      <c r="P1850" s="32"/>
      <c r="Q1850" s="34">
        <v>0</v>
      </c>
    </row>
    <row r="1851" spans="1:17" ht="14" customHeight="1">
      <c r="A1851" s="29">
        <v>1850</v>
      </c>
      <c r="B1851" s="26">
        <v>-82.766750000000002</v>
      </c>
      <c r="C1851" s="26">
        <v>24.392933333333332</v>
      </c>
      <c r="D1851" s="86">
        <v>25</v>
      </c>
      <c r="E1851" s="39" t="s">
        <v>129</v>
      </c>
      <c r="F1851" s="31">
        <v>37314</v>
      </c>
      <c r="G1851" s="62">
        <v>0.57430555555555551</v>
      </c>
      <c r="H1851" s="63">
        <v>22.954499999999999</v>
      </c>
      <c r="I1851" s="63">
        <v>36.355500000000006</v>
      </c>
      <c r="J1851" s="78">
        <v>0.26449999999999996</v>
      </c>
      <c r="K1851" s="78">
        <v>0.26772000000000001</v>
      </c>
      <c r="M1851" s="27">
        <v>5.7000000000000002E-2</v>
      </c>
      <c r="N1851" s="34">
        <v>8.5999999999999993E-2</v>
      </c>
      <c r="P1851" s="32"/>
      <c r="Q1851" s="34">
        <v>0</v>
      </c>
    </row>
    <row r="1852" spans="1:17" ht="14" customHeight="1">
      <c r="A1852" s="29">
        <v>1851</v>
      </c>
      <c r="B1852" s="26">
        <v>-82.765866666666668</v>
      </c>
      <c r="C1852" s="26">
        <v>24.286899999999999</v>
      </c>
      <c r="D1852" s="86">
        <v>25.5</v>
      </c>
      <c r="E1852" s="39" t="s">
        <v>129</v>
      </c>
      <c r="F1852" s="31">
        <v>37314</v>
      </c>
      <c r="G1852" s="62">
        <v>0.6069444444444444</v>
      </c>
      <c r="H1852" s="63">
        <v>22.3675</v>
      </c>
      <c r="I1852" s="63">
        <v>36.35</v>
      </c>
      <c r="J1852" s="78">
        <v>0.26449999999999996</v>
      </c>
      <c r="K1852" s="78">
        <v>0.29842499999999994</v>
      </c>
      <c r="M1852" s="27">
        <v>5.5E-2</v>
      </c>
      <c r="N1852" s="34">
        <v>1.7000000000000001E-2</v>
      </c>
      <c r="P1852" s="32"/>
      <c r="Q1852" s="34">
        <v>0</v>
      </c>
    </row>
    <row r="1853" spans="1:17" ht="14" customHeight="1">
      <c r="A1853" s="29">
        <v>1852</v>
      </c>
      <c r="B1853" s="26">
        <v>-81.828966666666673</v>
      </c>
      <c r="C1853" s="26">
        <v>24.394766666666666</v>
      </c>
      <c r="D1853" s="86">
        <v>22.5</v>
      </c>
      <c r="E1853" s="39" t="s">
        <v>129</v>
      </c>
      <c r="F1853" s="31">
        <v>37314</v>
      </c>
      <c r="G1853" s="62">
        <v>0.83958333333333324</v>
      </c>
      <c r="H1853" s="63">
        <v>22.773000000000003</v>
      </c>
      <c r="I1853" s="63">
        <v>36.272500000000001</v>
      </c>
      <c r="J1853" s="78">
        <v>0.14024999999999999</v>
      </c>
      <c r="K1853" s="78">
        <v>6.2150000000000025E-2</v>
      </c>
      <c r="M1853" s="27">
        <v>5.0999999999999997E-2</v>
      </c>
      <c r="N1853" s="34">
        <v>5.0000000000000001E-3</v>
      </c>
      <c r="P1853" s="32"/>
      <c r="Q1853" s="34">
        <v>0</v>
      </c>
    </row>
    <row r="1854" spans="1:17" ht="14" customHeight="1">
      <c r="A1854" s="29">
        <v>1853</v>
      </c>
      <c r="B1854" s="26">
        <v>-81.828149999999994</v>
      </c>
      <c r="C1854" s="26">
        <v>24.453766666666667</v>
      </c>
      <c r="D1854" s="86">
        <v>22</v>
      </c>
      <c r="E1854" s="39" t="s">
        <v>129</v>
      </c>
      <c r="F1854" s="31">
        <v>37314</v>
      </c>
      <c r="G1854" s="62">
        <v>0.87430555555555556</v>
      </c>
      <c r="H1854" s="63">
        <v>22.405000000000001</v>
      </c>
      <c r="I1854" s="63">
        <v>35.997</v>
      </c>
      <c r="J1854" s="78">
        <v>0.621</v>
      </c>
      <c r="K1854" s="78">
        <v>0.33085499999999995</v>
      </c>
      <c r="P1854" s="32"/>
    </row>
    <row r="1855" spans="1:17" ht="14" customHeight="1">
      <c r="A1855" s="29">
        <v>1854</v>
      </c>
      <c r="B1855" s="26">
        <v>-81.828083333333339</v>
      </c>
      <c r="C1855" s="26">
        <v>24.486233333333335</v>
      </c>
      <c r="D1855" s="86">
        <v>23</v>
      </c>
      <c r="E1855" s="39" t="s">
        <v>129</v>
      </c>
      <c r="F1855" s="31">
        <v>37314</v>
      </c>
      <c r="G1855" s="62">
        <v>0.89097222222222217</v>
      </c>
      <c r="H1855" s="63">
        <v>21.887666666666664</v>
      </c>
      <c r="I1855" s="63">
        <v>35.503333333333337</v>
      </c>
      <c r="J1855" s="78">
        <v>1.0674999999999999</v>
      </c>
      <c r="K1855" s="78">
        <v>0.32899999999999996</v>
      </c>
      <c r="M1855" s="27">
        <v>0.11600000000000001</v>
      </c>
      <c r="N1855" s="34">
        <v>9.5000000000000001E-2</v>
      </c>
      <c r="P1855" s="32"/>
      <c r="Q1855" s="34">
        <v>0.81499999999999995</v>
      </c>
    </row>
    <row r="1856" spans="1:17" ht="14" customHeight="1">
      <c r="A1856" s="29">
        <v>1855</v>
      </c>
      <c r="B1856" s="26">
        <v>-81.827520833333338</v>
      </c>
      <c r="C1856" s="26">
        <v>24.535462666666668</v>
      </c>
      <c r="D1856" s="86">
        <v>24</v>
      </c>
      <c r="E1856" s="39" t="s">
        <v>129</v>
      </c>
      <c r="F1856" s="31">
        <v>37314</v>
      </c>
      <c r="G1856" s="62">
        <v>0.91249999999999998</v>
      </c>
      <c r="H1856" s="63">
        <v>21.693666666666662</v>
      </c>
      <c r="I1856" s="63">
        <v>35.615666666666669</v>
      </c>
      <c r="J1856" s="78">
        <v>1.75</v>
      </c>
      <c r="K1856" s="78">
        <v>0.54424999999999968</v>
      </c>
      <c r="M1856" s="27">
        <v>0.129</v>
      </c>
      <c r="N1856" s="34">
        <v>0.11700000000000001</v>
      </c>
      <c r="P1856" s="32"/>
      <c r="Q1856" s="34">
        <v>3.4289999999999998</v>
      </c>
    </row>
    <row r="1857" spans="1:17" ht="14" customHeight="1">
      <c r="A1857" s="29">
        <v>1856</v>
      </c>
      <c r="B1857" s="26">
        <v>-81.421791666666664</v>
      </c>
      <c r="C1857" s="26">
        <v>24.610576666666667</v>
      </c>
      <c r="D1857" s="86">
        <v>19</v>
      </c>
      <c r="E1857" s="39" t="s">
        <v>129</v>
      </c>
      <c r="F1857" s="31">
        <v>37315</v>
      </c>
      <c r="G1857" s="62">
        <v>0.58125000000000004</v>
      </c>
      <c r="H1857" s="63">
        <v>19.783999999999999</v>
      </c>
      <c r="I1857" s="63">
        <v>35.506</v>
      </c>
      <c r="J1857" s="78">
        <v>0.94499999999999995</v>
      </c>
      <c r="K1857" s="78">
        <v>0.5179999999999999</v>
      </c>
      <c r="M1857" s="27">
        <v>9.9000000000000005E-2</v>
      </c>
      <c r="N1857" s="34">
        <v>0.42799999999999999</v>
      </c>
      <c r="P1857" s="32"/>
      <c r="Q1857" s="34">
        <v>1.575</v>
      </c>
    </row>
    <row r="1858" spans="1:17" ht="14" customHeight="1">
      <c r="A1858" s="29">
        <v>1857</v>
      </c>
      <c r="B1858" s="26">
        <v>-81.418054999999995</v>
      </c>
      <c r="C1858" s="26">
        <v>24.575565000000001</v>
      </c>
      <c r="D1858" s="86">
        <v>20</v>
      </c>
      <c r="E1858" s="39" t="s">
        <v>129</v>
      </c>
      <c r="F1858" s="31">
        <v>37315</v>
      </c>
      <c r="G1858" s="62">
        <v>0.59583333333333333</v>
      </c>
      <c r="H1858" s="63">
        <v>21.687999999999999</v>
      </c>
      <c r="I1858" s="63">
        <v>35.987000000000002</v>
      </c>
      <c r="J1858" s="78">
        <v>0.53475000000000006</v>
      </c>
      <c r="K1858" s="78">
        <v>0.26357999999999987</v>
      </c>
      <c r="M1858" s="27">
        <v>0.08</v>
      </c>
      <c r="N1858" s="34">
        <v>0.57899999999999996</v>
      </c>
      <c r="P1858" s="32"/>
      <c r="Q1858" s="34">
        <v>0</v>
      </c>
    </row>
    <row r="1859" spans="1:17" ht="14" customHeight="1">
      <c r="A1859" s="29">
        <v>1858</v>
      </c>
      <c r="B1859" s="26">
        <v>-81.412853333333331</v>
      </c>
      <c r="C1859" s="26">
        <v>24.537736666666667</v>
      </c>
      <c r="D1859" s="86">
        <v>21</v>
      </c>
      <c r="E1859" s="39" t="s">
        <v>129</v>
      </c>
      <c r="F1859" s="31">
        <v>37315</v>
      </c>
      <c r="G1859" s="62">
        <v>0.71458333333333324</v>
      </c>
      <c r="H1859" s="63">
        <v>22.312000000000001</v>
      </c>
      <c r="I1859" s="63">
        <v>36.317</v>
      </c>
      <c r="J1859" s="78">
        <v>0.32774999999999999</v>
      </c>
      <c r="K1859" s="78">
        <v>0.18399999999999994</v>
      </c>
      <c r="M1859" s="27">
        <v>8.6999999999999994E-2</v>
      </c>
      <c r="N1859" s="34">
        <v>0.11100000000000004</v>
      </c>
      <c r="P1859" s="32"/>
      <c r="Q1859" s="34">
        <v>0</v>
      </c>
    </row>
    <row r="1860" spans="1:17" ht="14" customHeight="1">
      <c r="A1860" s="29">
        <v>1859</v>
      </c>
      <c r="B1860" s="26">
        <v>-81.39235166666667</v>
      </c>
      <c r="C1860" s="26">
        <v>24.483460000000001</v>
      </c>
      <c r="D1860" s="86">
        <v>21.5</v>
      </c>
      <c r="E1860" s="39" t="s">
        <v>129</v>
      </c>
      <c r="F1860" s="31">
        <v>37315</v>
      </c>
      <c r="G1860" s="62">
        <v>0.73888888888888893</v>
      </c>
      <c r="H1860" s="63">
        <v>22.619</v>
      </c>
      <c r="I1860" s="63">
        <v>36.334000000000003</v>
      </c>
      <c r="J1860" s="78">
        <v>0.28175</v>
      </c>
      <c r="K1860" s="78">
        <v>0.12764999999999993</v>
      </c>
      <c r="M1860" s="27">
        <v>0</v>
      </c>
      <c r="N1860" s="34">
        <v>0</v>
      </c>
      <c r="P1860" s="32"/>
      <c r="Q1860" s="34">
        <v>0</v>
      </c>
    </row>
    <row r="1861" spans="1:17" ht="14" customHeight="1">
      <c r="A1861" s="29">
        <v>1860</v>
      </c>
      <c r="B1861" s="26">
        <v>-81.204494999999994</v>
      </c>
      <c r="C1861" s="26">
        <v>24.67361</v>
      </c>
      <c r="D1861" s="86">
        <v>16</v>
      </c>
      <c r="E1861" s="39" t="s">
        <v>129</v>
      </c>
      <c r="F1861" s="31">
        <v>37315</v>
      </c>
      <c r="G1861" s="62">
        <v>0.8222222222222223</v>
      </c>
      <c r="H1861" s="63">
        <v>20.317</v>
      </c>
      <c r="I1861" s="63">
        <v>35.402999999999999</v>
      </c>
      <c r="J1861" s="78">
        <v>3.2561249999999999</v>
      </c>
      <c r="K1861" s="78">
        <v>1.15335375</v>
      </c>
      <c r="M1861" s="27">
        <v>0.19</v>
      </c>
      <c r="N1861" s="34">
        <v>0.42599999999999999</v>
      </c>
      <c r="P1861" s="32"/>
      <c r="Q1861" s="34">
        <v>3.5270000000000001</v>
      </c>
    </row>
    <row r="1862" spans="1:17" ht="14" customHeight="1">
      <c r="A1862" s="29">
        <v>1861</v>
      </c>
      <c r="B1862" s="26">
        <v>-81.191935000000001</v>
      </c>
      <c r="C1862" s="26">
        <v>24.634806666666666</v>
      </c>
      <c r="D1862" s="86">
        <v>17</v>
      </c>
      <c r="E1862" s="39" t="s">
        <v>129</v>
      </c>
      <c r="F1862" s="31">
        <v>37315</v>
      </c>
      <c r="G1862" s="62">
        <v>0.83611111111111114</v>
      </c>
      <c r="H1862" s="63">
        <v>21.363</v>
      </c>
      <c r="I1862" s="63">
        <v>35.320999999999998</v>
      </c>
      <c r="J1862" s="78">
        <v>1.7849999999999999</v>
      </c>
      <c r="K1862" s="78">
        <v>0.47599999999999981</v>
      </c>
      <c r="M1862" s="27">
        <v>0.09</v>
      </c>
      <c r="N1862" s="34">
        <v>0</v>
      </c>
      <c r="P1862" s="32"/>
      <c r="Q1862" s="34">
        <v>2.2770000000000001</v>
      </c>
    </row>
    <row r="1863" spans="1:17" ht="14" customHeight="1">
      <c r="A1863" s="29">
        <v>1862</v>
      </c>
      <c r="B1863" s="26">
        <v>-81.183729999999997</v>
      </c>
      <c r="C1863" s="26">
        <v>24.598887666666666</v>
      </c>
      <c r="D1863" s="86">
        <v>18</v>
      </c>
      <c r="E1863" s="39" t="s">
        <v>129</v>
      </c>
      <c r="F1863" s="31">
        <v>37315</v>
      </c>
      <c r="G1863" s="62">
        <v>0.85069444444444453</v>
      </c>
      <c r="H1863" s="63">
        <v>21.937000000000001</v>
      </c>
      <c r="I1863" s="63">
        <v>36.1</v>
      </c>
      <c r="J1863" s="78">
        <v>0.58074999999999999</v>
      </c>
      <c r="K1863" s="78">
        <v>0.26875499999999991</v>
      </c>
      <c r="M1863" s="27">
        <v>9.0999999999999998E-2</v>
      </c>
      <c r="N1863" s="34">
        <v>0.105</v>
      </c>
      <c r="P1863" s="32"/>
      <c r="Q1863" s="34">
        <v>0</v>
      </c>
    </row>
    <row r="1864" spans="1:17" ht="14" customHeight="1">
      <c r="A1864" s="29">
        <v>1863</v>
      </c>
      <c r="B1864" s="26">
        <v>-81.029865000000001</v>
      </c>
      <c r="C1864" s="26">
        <v>24.701606666666667</v>
      </c>
      <c r="D1864" s="86">
        <v>13</v>
      </c>
      <c r="E1864" s="39" t="s">
        <v>129</v>
      </c>
      <c r="F1864" s="31">
        <v>37315</v>
      </c>
      <c r="G1864" s="62">
        <v>0.90277777777777779</v>
      </c>
      <c r="H1864" s="63">
        <v>20.821999999999999</v>
      </c>
      <c r="I1864" s="63">
        <v>34.881999999999998</v>
      </c>
      <c r="J1864" s="78">
        <v>0.33350000000000002</v>
      </c>
      <c r="K1864" s="78">
        <v>0.10660499999999995</v>
      </c>
      <c r="M1864" s="27">
        <v>8.7999999999999995E-2</v>
      </c>
      <c r="N1864" s="34">
        <v>0</v>
      </c>
      <c r="P1864" s="32"/>
      <c r="Q1864" s="34">
        <v>0</v>
      </c>
    </row>
    <row r="1865" spans="1:17" ht="14" customHeight="1">
      <c r="A1865" s="29">
        <v>1864</v>
      </c>
      <c r="B1865" s="26">
        <v>-81.022599999999997</v>
      </c>
      <c r="C1865" s="26">
        <v>24.674666666666667</v>
      </c>
      <c r="D1865" s="86">
        <v>14</v>
      </c>
      <c r="E1865" s="39" t="s">
        <v>129</v>
      </c>
      <c r="F1865" s="31">
        <v>37315</v>
      </c>
      <c r="G1865" s="62">
        <v>0.91388888888888886</v>
      </c>
      <c r="H1865" s="63">
        <v>21.535</v>
      </c>
      <c r="I1865" s="63">
        <v>35.924999999999997</v>
      </c>
      <c r="J1865" s="78">
        <v>0.40250000000000002</v>
      </c>
      <c r="K1865" s="78">
        <v>0.12460249999999994</v>
      </c>
      <c r="M1865" s="27">
        <v>8.5000000000000006E-2</v>
      </c>
      <c r="N1865" s="34">
        <v>0</v>
      </c>
      <c r="P1865" s="32"/>
      <c r="Q1865" s="34">
        <v>0</v>
      </c>
    </row>
    <row r="1866" spans="1:17" ht="14" customHeight="1">
      <c r="A1866" s="29">
        <v>1865</v>
      </c>
      <c r="B1866" s="26">
        <v>-81.016771666666671</v>
      </c>
      <c r="C1866" s="26">
        <v>24.643963333333332</v>
      </c>
      <c r="D1866" s="86">
        <v>15</v>
      </c>
      <c r="E1866" s="39" t="s">
        <v>129</v>
      </c>
      <c r="F1866" s="31">
        <v>37315</v>
      </c>
      <c r="G1866" s="62">
        <v>0.92708333333333337</v>
      </c>
      <c r="H1866" s="63">
        <v>21.983000000000001</v>
      </c>
      <c r="I1866" s="63">
        <v>36.204000000000001</v>
      </c>
      <c r="J1866" s="78">
        <v>0.57499999999999996</v>
      </c>
      <c r="K1866" s="78">
        <v>0.28473999999999988</v>
      </c>
      <c r="M1866" s="27">
        <v>7.2999999999999995E-2</v>
      </c>
      <c r="N1866" s="34">
        <v>0</v>
      </c>
      <c r="P1866" s="32"/>
      <c r="Q1866" s="34">
        <v>0</v>
      </c>
    </row>
    <row r="1867" spans="1:17" ht="14" customHeight="1">
      <c r="A1867" s="29">
        <v>1866</v>
      </c>
      <c r="B1867" s="26">
        <v>-80.860546666666664</v>
      </c>
      <c r="C1867" s="26">
        <v>24.788226666666667</v>
      </c>
      <c r="D1867" s="86">
        <v>10</v>
      </c>
      <c r="E1867" s="39" t="s">
        <v>129</v>
      </c>
      <c r="F1867" s="31">
        <v>37316</v>
      </c>
      <c r="G1867" s="62">
        <v>1.9444444444444445E-2</v>
      </c>
      <c r="H1867" s="63">
        <v>18.681999999999999</v>
      </c>
      <c r="I1867" s="63">
        <v>33.156999999999996</v>
      </c>
      <c r="J1867" s="78">
        <v>0.26449999999999996</v>
      </c>
      <c r="K1867" s="78">
        <v>0.25748499999999991</v>
      </c>
      <c r="M1867" s="27">
        <v>2.4E-2</v>
      </c>
      <c r="N1867" s="34">
        <v>9.5000000000000001E-2</v>
      </c>
      <c r="P1867" s="32"/>
      <c r="Q1867" s="34">
        <v>11.439</v>
      </c>
    </row>
    <row r="1868" spans="1:17" ht="14" customHeight="1">
      <c r="A1868" s="29">
        <v>1867</v>
      </c>
      <c r="B1868" s="26">
        <v>-80.846648333333334</v>
      </c>
      <c r="C1868" s="26">
        <v>24.753540000000001</v>
      </c>
      <c r="D1868" s="86">
        <v>11</v>
      </c>
      <c r="E1868" s="39" t="s">
        <v>129</v>
      </c>
      <c r="F1868" s="31">
        <v>37316</v>
      </c>
      <c r="G1868" s="62">
        <v>3.7499999999999999E-2</v>
      </c>
      <c r="H1868" s="63">
        <v>20.794</v>
      </c>
      <c r="I1868" s="63">
        <v>34.479999999999997</v>
      </c>
      <c r="J1868" s="78">
        <v>0.35075000000000001</v>
      </c>
      <c r="K1868" s="78">
        <v>0.18658750000000002</v>
      </c>
      <c r="M1868" s="27">
        <v>8.7999999999999995E-2</v>
      </c>
      <c r="N1868" s="34">
        <v>0</v>
      </c>
      <c r="P1868" s="32"/>
      <c r="Q1868" s="34">
        <v>0</v>
      </c>
    </row>
    <row r="1869" spans="1:17" ht="14" customHeight="1">
      <c r="A1869" s="29">
        <v>1868</v>
      </c>
      <c r="B1869" s="26">
        <v>-80.832245</v>
      </c>
      <c r="C1869" s="26">
        <v>24.713356666666666</v>
      </c>
      <c r="D1869" s="86">
        <v>12</v>
      </c>
      <c r="E1869" s="39" t="s">
        <v>129</v>
      </c>
      <c r="F1869" s="31">
        <v>37316</v>
      </c>
      <c r="G1869" s="62">
        <v>5.2777777777777778E-2</v>
      </c>
      <c r="H1869" s="63">
        <v>22.709</v>
      </c>
      <c r="I1869" s="63">
        <v>36.302999999999997</v>
      </c>
      <c r="J1869" s="78">
        <v>0.28749999999999998</v>
      </c>
      <c r="K1869" s="78">
        <v>0.14236999999999994</v>
      </c>
      <c r="M1869" s="27">
        <v>8.5999999999999993E-2</v>
      </c>
      <c r="N1869" s="34">
        <v>0</v>
      </c>
      <c r="P1869" s="32"/>
      <c r="Q1869" s="34">
        <v>0</v>
      </c>
    </row>
    <row r="1870" spans="1:17" ht="14" customHeight="1">
      <c r="A1870" s="29">
        <v>1869</v>
      </c>
      <c r="B1870" s="26">
        <v>-80.690263333333334</v>
      </c>
      <c r="C1870" s="26">
        <v>24.716940000000001</v>
      </c>
      <c r="D1870" s="86">
        <v>9.5</v>
      </c>
      <c r="E1870" s="39" t="s">
        <v>129</v>
      </c>
      <c r="F1870" s="31">
        <v>37316</v>
      </c>
      <c r="G1870" s="62">
        <v>9.930555555555555E-2</v>
      </c>
      <c r="H1870" s="63">
        <v>22.74</v>
      </c>
      <c r="I1870" s="63">
        <v>36.308</v>
      </c>
      <c r="J1870" s="78">
        <v>0.17049999999999998</v>
      </c>
      <c r="K1870" s="78">
        <v>6.9300000000000042E-2</v>
      </c>
      <c r="M1870" s="27">
        <v>9.8000000000000004E-2</v>
      </c>
      <c r="N1870" s="34">
        <v>0</v>
      </c>
      <c r="P1870" s="32"/>
      <c r="Q1870" s="34">
        <v>0</v>
      </c>
    </row>
    <row r="1871" spans="1:17" ht="14" customHeight="1">
      <c r="A1871" s="29">
        <v>1870</v>
      </c>
      <c r="B1871" s="26">
        <v>-80.723444999999998</v>
      </c>
      <c r="C1871" s="26">
        <v>24.763138333333334</v>
      </c>
      <c r="D1871" s="86">
        <v>9</v>
      </c>
      <c r="E1871" s="39" t="s">
        <v>129</v>
      </c>
      <c r="F1871" s="31">
        <v>37316</v>
      </c>
      <c r="G1871" s="62">
        <v>0.12083333333333333</v>
      </c>
      <c r="H1871" s="63">
        <v>22.675000000000001</v>
      </c>
      <c r="I1871" s="63">
        <v>36.32</v>
      </c>
      <c r="J1871" s="78">
        <v>0.27024999999999999</v>
      </c>
      <c r="K1871" s="78">
        <v>0.13403249999999994</v>
      </c>
      <c r="M1871" s="27">
        <v>0.06</v>
      </c>
      <c r="N1871" s="34">
        <v>0</v>
      </c>
      <c r="P1871" s="32"/>
      <c r="Q1871" s="34">
        <v>0</v>
      </c>
    </row>
    <row r="1872" spans="1:17" ht="14" customHeight="1">
      <c r="A1872" s="29">
        <v>1871</v>
      </c>
      <c r="B1872" s="26">
        <v>-80.741605000000007</v>
      </c>
      <c r="C1872" s="26">
        <v>24.792218333333334</v>
      </c>
      <c r="D1872" s="86">
        <v>8</v>
      </c>
      <c r="E1872" s="39" t="s">
        <v>129</v>
      </c>
      <c r="F1872" s="31">
        <v>37316</v>
      </c>
      <c r="G1872" s="62">
        <v>0.13472222222222222</v>
      </c>
      <c r="H1872" s="63">
        <v>21.481000000000002</v>
      </c>
      <c r="I1872" s="63">
        <v>36.389000000000003</v>
      </c>
      <c r="J1872" s="78">
        <v>0.44274999999999998</v>
      </c>
      <c r="K1872" s="78">
        <v>0.17134999999999989</v>
      </c>
      <c r="M1872" s="27">
        <v>6.5000000000000002E-2</v>
      </c>
      <c r="N1872" s="34">
        <v>0</v>
      </c>
      <c r="P1872" s="32"/>
      <c r="Q1872" s="34">
        <v>0</v>
      </c>
    </row>
    <row r="1873" spans="1:17" ht="14" customHeight="1">
      <c r="A1873" s="29">
        <v>1872</v>
      </c>
      <c r="B1873" s="26">
        <v>-80.756150000000005</v>
      </c>
      <c r="C1873" s="26">
        <v>24.820509999999999</v>
      </c>
      <c r="D1873" s="86">
        <v>7</v>
      </c>
      <c r="E1873" s="39" t="s">
        <v>129</v>
      </c>
      <c r="F1873" s="31">
        <v>37316</v>
      </c>
      <c r="G1873" s="62">
        <v>0.14652777777777778</v>
      </c>
      <c r="H1873" s="63">
        <v>20.6</v>
      </c>
      <c r="I1873" s="63">
        <v>35.771999999999998</v>
      </c>
      <c r="J1873" s="78">
        <v>0.36799999999999999</v>
      </c>
      <c r="K1873" s="78">
        <v>0.21539499999999989</v>
      </c>
      <c r="M1873" s="27">
        <v>4.9000000000000002E-2</v>
      </c>
      <c r="N1873" s="34">
        <v>0</v>
      </c>
      <c r="P1873" s="32"/>
      <c r="Q1873" s="34">
        <v>0</v>
      </c>
    </row>
    <row r="1874" spans="1:17" ht="14" customHeight="1">
      <c r="A1874" s="29">
        <v>1873</v>
      </c>
      <c r="B1874" s="26">
        <v>-80.478660000000005</v>
      </c>
      <c r="C1874" s="26">
        <v>25.009789999999999</v>
      </c>
      <c r="D1874" s="86" t="s">
        <v>11</v>
      </c>
      <c r="E1874" s="39" t="s">
        <v>129</v>
      </c>
      <c r="F1874" s="31">
        <v>37316</v>
      </c>
      <c r="G1874" s="62">
        <v>0.48194444444444445</v>
      </c>
      <c r="H1874" s="63">
        <v>19.995999999999999</v>
      </c>
      <c r="I1874" s="63">
        <v>36.274999999999999</v>
      </c>
      <c r="J1874" s="78">
        <v>0.27024999999999999</v>
      </c>
      <c r="K1874" s="78">
        <v>0.12891499999999992</v>
      </c>
      <c r="M1874" s="27">
        <v>6.0999999999999999E-2</v>
      </c>
      <c r="N1874" s="34">
        <v>0</v>
      </c>
      <c r="P1874" s="32"/>
      <c r="Q1874" s="34">
        <v>0</v>
      </c>
    </row>
    <row r="1875" spans="1:17" ht="14" customHeight="1">
      <c r="A1875" s="29">
        <v>1874</v>
      </c>
      <c r="B1875" s="26">
        <v>-80.46371666666667</v>
      </c>
      <c r="C1875" s="26">
        <v>24.997171666666667</v>
      </c>
      <c r="D1875" s="86" t="s">
        <v>12</v>
      </c>
      <c r="E1875" s="39" t="s">
        <v>129</v>
      </c>
      <c r="F1875" s="31">
        <v>37316</v>
      </c>
      <c r="G1875" s="62">
        <v>0.49375000000000002</v>
      </c>
      <c r="H1875" s="63">
        <v>20.530999999999999</v>
      </c>
      <c r="I1875" s="63">
        <v>36.450000000000003</v>
      </c>
      <c r="M1875" s="27">
        <v>0.06</v>
      </c>
      <c r="N1875" s="34">
        <v>0</v>
      </c>
      <c r="P1875" s="32"/>
      <c r="Q1875" s="34">
        <v>0</v>
      </c>
    </row>
    <row r="1876" spans="1:17" ht="14" customHeight="1">
      <c r="A1876" s="29">
        <v>1875</v>
      </c>
      <c r="B1876" s="26">
        <v>-80.44610333333334</v>
      </c>
      <c r="C1876" s="26">
        <v>24.981536666666667</v>
      </c>
      <c r="D1876" s="86" t="s">
        <v>13</v>
      </c>
      <c r="E1876" s="39" t="s">
        <v>129</v>
      </c>
      <c r="F1876" s="31">
        <v>37316</v>
      </c>
      <c r="G1876" s="62">
        <v>0.50763888888888886</v>
      </c>
      <c r="H1876" s="63">
        <v>21.878</v>
      </c>
      <c r="I1876" s="63">
        <v>36.387999999999998</v>
      </c>
      <c r="J1876" s="78">
        <v>0.36799999999999999</v>
      </c>
      <c r="K1876" s="78">
        <v>0.28703999999999985</v>
      </c>
      <c r="M1876" s="27">
        <v>5.0999999999999997E-2</v>
      </c>
      <c r="N1876" s="34">
        <v>0</v>
      </c>
      <c r="P1876" s="32"/>
      <c r="Q1876" s="34">
        <v>0</v>
      </c>
    </row>
    <row r="1877" spans="1:17" ht="14" customHeight="1">
      <c r="A1877" s="29">
        <v>1876</v>
      </c>
      <c r="B1877" s="26">
        <v>-80.428600000000003</v>
      </c>
      <c r="C1877" s="26">
        <v>24.96734</v>
      </c>
      <c r="D1877" s="86" t="s">
        <v>14</v>
      </c>
      <c r="E1877" s="39" t="s">
        <v>129</v>
      </c>
      <c r="F1877" s="31">
        <v>37316</v>
      </c>
      <c r="G1877" s="62">
        <v>0.52361111111111114</v>
      </c>
      <c r="H1877" s="63">
        <v>22.91</v>
      </c>
      <c r="I1877" s="63">
        <v>36.255000000000003</v>
      </c>
      <c r="J1877" s="78">
        <v>0.16775000000000001</v>
      </c>
      <c r="K1877" s="78">
        <v>8.0850000000000019E-2</v>
      </c>
      <c r="M1877" s="27">
        <v>5.8000000000000003E-2</v>
      </c>
      <c r="N1877" s="34">
        <v>0</v>
      </c>
      <c r="P1877" s="32"/>
      <c r="Q1877" s="34">
        <v>0</v>
      </c>
    </row>
    <row r="1878" spans="1:17" ht="14" customHeight="1">
      <c r="A1878" s="29">
        <v>1877</v>
      </c>
      <c r="B1878" s="26">
        <v>-80.381474999999995</v>
      </c>
      <c r="C1878" s="26">
        <v>25.109394999999999</v>
      </c>
      <c r="D1878" s="86">
        <v>4</v>
      </c>
      <c r="E1878" s="39" t="s">
        <v>129</v>
      </c>
      <c r="F1878" s="31">
        <v>37316</v>
      </c>
      <c r="G1878" s="62">
        <v>0.60069444444444442</v>
      </c>
      <c r="H1878" s="63">
        <v>20.151</v>
      </c>
      <c r="I1878" s="63">
        <v>36.552</v>
      </c>
      <c r="J1878" s="78">
        <v>0.26450000000000001</v>
      </c>
      <c r="K1878" s="78">
        <v>0.13466499999999992</v>
      </c>
      <c r="M1878" s="27">
        <v>6.3E-2</v>
      </c>
      <c r="N1878" s="34">
        <v>0</v>
      </c>
      <c r="P1878" s="32"/>
      <c r="Q1878" s="34">
        <v>0</v>
      </c>
    </row>
    <row r="1879" spans="1:17" ht="14" customHeight="1">
      <c r="A1879" s="29">
        <v>1878</v>
      </c>
      <c r="B1879" s="26">
        <v>-80.356826666666663</v>
      </c>
      <c r="C1879" s="26">
        <v>25.092453333333335</v>
      </c>
      <c r="D1879" s="86">
        <v>5</v>
      </c>
      <c r="E1879" s="39" t="s">
        <v>129</v>
      </c>
      <c r="F1879" s="31">
        <v>37316</v>
      </c>
      <c r="G1879" s="62">
        <v>0.61111111111111105</v>
      </c>
      <c r="H1879" s="63">
        <v>20.626000000000001</v>
      </c>
      <c r="I1879" s="63">
        <v>36.488</v>
      </c>
      <c r="J1879" s="78">
        <v>0.28400000000000003</v>
      </c>
      <c r="K1879" s="78">
        <v>0.12864999999999996</v>
      </c>
      <c r="M1879" s="27">
        <v>6.2E-2</v>
      </c>
      <c r="N1879" s="34">
        <v>0</v>
      </c>
      <c r="P1879" s="32"/>
      <c r="Q1879" s="34">
        <v>0</v>
      </c>
    </row>
    <row r="1880" spans="1:17" ht="14" customHeight="1">
      <c r="A1880" s="29">
        <v>1879</v>
      </c>
      <c r="B1880" s="26">
        <v>-80.334850000000003</v>
      </c>
      <c r="C1880" s="26">
        <v>25.079145</v>
      </c>
      <c r="D1880" s="86">
        <v>5.5</v>
      </c>
      <c r="E1880" s="39" t="s">
        <v>129</v>
      </c>
      <c r="F1880" s="31">
        <v>37316</v>
      </c>
      <c r="G1880" s="62">
        <v>0.61597222222222225</v>
      </c>
      <c r="H1880" s="63">
        <v>22.373000000000001</v>
      </c>
      <c r="I1880" s="63">
        <v>36.287999999999997</v>
      </c>
      <c r="J1880" s="78">
        <v>0.29900000000000004</v>
      </c>
      <c r="K1880" s="78">
        <v>0.20251499999999995</v>
      </c>
      <c r="M1880" s="27">
        <v>5.5E-2</v>
      </c>
      <c r="N1880" s="34">
        <v>8.6999999999999994E-2</v>
      </c>
      <c r="P1880" s="32"/>
      <c r="Q1880" s="34">
        <v>0</v>
      </c>
    </row>
    <row r="1881" spans="1:17" ht="14" customHeight="1">
      <c r="A1881" s="29">
        <v>1880</v>
      </c>
      <c r="B1881" s="26">
        <v>-80.315496666666661</v>
      </c>
      <c r="C1881" s="26">
        <v>25.065284999999999</v>
      </c>
      <c r="D1881" s="86">
        <v>6</v>
      </c>
      <c r="E1881" s="39" t="s">
        <v>129</v>
      </c>
      <c r="F1881" s="31">
        <v>37316</v>
      </c>
      <c r="G1881" s="62">
        <v>0.64027777777777783</v>
      </c>
      <c r="H1881" s="63">
        <v>22.843</v>
      </c>
      <c r="I1881" s="63">
        <v>36.231000000000002</v>
      </c>
      <c r="J1881" s="78">
        <v>0.24725</v>
      </c>
      <c r="K1881" s="78">
        <v>0.12120999999999996</v>
      </c>
      <c r="M1881" s="27">
        <v>3.3000000000000002E-2</v>
      </c>
      <c r="N1881" s="34">
        <v>5.0999999999999997E-2</v>
      </c>
      <c r="P1881" s="32"/>
      <c r="Q1881" s="34">
        <v>0</v>
      </c>
    </row>
    <row r="1882" spans="1:17" ht="14" customHeight="1">
      <c r="A1882" s="29">
        <v>1881</v>
      </c>
      <c r="B1882" s="26">
        <v>-80.288165000000006</v>
      </c>
      <c r="C1882" s="26">
        <v>25.048739999999999</v>
      </c>
      <c r="D1882" s="86">
        <v>6.5</v>
      </c>
      <c r="E1882" s="39" t="s">
        <v>129</v>
      </c>
      <c r="F1882" s="31">
        <v>37316</v>
      </c>
      <c r="G1882" s="62">
        <v>0.65277777777777779</v>
      </c>
      <c r="H1882" s="63">
        <v>22.684999999999999</v>
      </c>
      <c r="I1882" s="63">
        <v>36.281999999999996</v>
      </c>
      <c r="J1882" s="78">
        <v>0.28749999999999998</v>
      </c>
      <c r="K1882" s="78">
        <v>0.15260499999999994</v>
      </c>
      <c r="M1882" s="27">
        <v>3.9E-2</v>
      </c>
      <c r="N1882" s="34">
        <v>4.5999999999999999E-2</v>
      </c>
      <c r="P1882" s="32"/>
      <c r="Q1882" s="34">
        <v>0</v>
      </c>
    </row>
    <row r="1883" spans="1:17" ht="14" customHeight="1">
      <c r="A1883" s="29">
        <v>1882</v>
      </c>
      <c r="B1883" s="26">
        <v>-80.304598333333331</v>
      </c>
      <c r="C1883" s="26">
        <v>25.16114</v>
      </c>
      <c r="D1883" s="86" t="s">
        <v>8</v>
      </c>
      <c r="E1883" s="39" t="s">
        <v>129</v>
      </c>
      <c r="F1883" s="31">
        <v>37316</v>
      </c>
      <c r="G1883" s="62">
        <v>0.66041666666666665</v>
      </c>
      <c r="H1883" s="63">
        <v>20.552</v>
      </c>
      <c r="I1883" s="63">
        <v>36.508000000000003</v>
      </c>
      <c r="J1883" s="78">
        <v>0.3105</v>
      </c>
      <c r="K1883" s="78">
        <v>0.22172000000000003</v>
      </c>
      <c r="M1883" s="27">
        <v>0.06</v>
      </c>
      <c r="N1883" s="34">
        <v>0</v>
      </c>
      <c r="P1883" s="32"/>
      <c r="Q1883" s="34">
        <v>0</v>
      </c>
    </row>
    <row r="1884" spans="1:17" ht="14" customHeight="1">
      <c r="A1884" s="29">
        <v>1883</v>
      </c>
      <c r="B1884" s="26">
        <v>-80.282858333333337</v>
      </c>
      <c r="C1884" s="26">
        <v>25.147603333333333</v>
      </c>
      <c r="D1884" s="86" t="s">
        <v>9</v>
      </c>
      <c r="E1884" s="39" t="s">
        <v>129</v>
      </c>
      <c r="F1884" s="31">
        <v>37316</v>
      </c>
      <c r="G1884" s="62">
        <v>0.6743055555555556</v>
      </c>
      <c r="H1884" s="63">
        <v>21.957000000000001</v>
      </c>
      <c r="I1884" s="63">
        <v>36.384999999999998</v>
      </c>
      <c r="J1884" s="78">
        <v>0.41400000000000003</v>
      </c>
      <c r="K1884" s="78">
        <v>0.24103999999999992</v>
      </c>
      <c r="M1884" s="27">
        <v>5.7000000000000002E-2</v>
      </c>
      <c r="N1884" s="34">
        <v>0</v>
      </c>
      <c r="P1884" s="32"/>
      <c r="Q1884" s="34">
        <v>0</v>
      </c>
    </row>
    <row r="1885" spans="1:17" ht="14" customHeight="1">
      <c r="A1885" s="29">
        <v>1884</v>
      </c>
      <c r="B1885" s="26">
        <v>-80.257918333333336</v>
      </c>
      <c r="C1885" s="26">
        <v>25.135141666666666</v>
      </c>
      <c r="D1885" s="86" t="s">
        <v>10</v>
      </c>
      <c r="E1885" s="39" t="s">
        <v>129</v>
      </c>
      <c r="F1885" s="31">
        <v>37316</v>
      </c>
      <c r="G1885" s="62">
        <v>0.68819444444444444</v>
      </c>
      <c r="H1885" s="63">
        <v>22.876000000000001</v>
      </c>
      <c r="I1885" s="63">
        <v>36.259</v>
      </c>
      <c r="J1885" s="78">
        <v>0.12</v>
      </c>
      <c r="K1885" s="78">
        <v>3.1900000000000026E-2</v>
      </c>
      <c r="M1885" s="27">
        <v>5.3999999999999999E-2</v>
      </c>
      <c r="N1885" s="34">
        <v>0</v>
      </c>
      <c r="P1885" s="32"/>
      <c r="Q1885" s="34">
        <v>0</v>
      </c>
    </row>
    <row r="1886" spans="1:17" ht="14" customHeight="1">
      <c r="A1886" s="29">
        <v>1885</v>
      </c>
      <c r="B1886" s="26">
        <v>-80.334554999999995</v>
      </c>
      <c r="C1886" s="26">
        <v>25.177946666666667</v>
      </c>
      <c r="D1886" s="86" t="s">
        <v>7</v>
      </c>
      <c r="E1886" s="39" t="s">
        <v>129</v>
      </c>
      <c r="F1886" s="31">
        <v>37316</v>
      </c>
      <c r="G1886" s="62">
        <v>0.72569444444444453</v>
      </c>
      <c r="H1886" s="63">
        <v>20.324000000000002</v>
      </c>
      <c r="I1886" s="63">
        <v>36.606999999999999</v>
      </c>
      <c r="J1886" s="78">
        <v>0.32774999999999999</v>
      </c>
      <c r="K1886" s="78">
        <v>0.1584124999999999</v>
      </c>
      <c r="M1886" s="27">
        <v>6.4000000000000001E-2</v>
      </c>
      <c r="N1886" s="34">
        <v>0</v>
      </c>
      <c r="P1886" s="32"/>
      <c r="Q1886" s="34">
        <v>0</v>
      </c>
    </row>
    <row r="1887" spans="1:17" ht="14" customHeight="1">
      <c r="A1887" s="29">
        <v>1886</v>
      </c>
      <c r="B1887" s="26">
        <v>-80.127001666666672</v>
      </c>
      <c r="C1887" s="26">
        <v>25.64472</v>
      </c>
      <c r="D1887" s="86">
        <v>1</v>
      </c>
      <c r="E1887" s="39" t="s">
        <v>129</v>
      </c>
      <c r="F1887" s="31">
        <v>37316</v>
      </c>
      <c r="G1887" s="62">
        <v>0.87013888888888891</v>
      </c>
      <c r="H1887" s="63">
        <v>20.530999999999999</v>
      </c>
      <c r="I1887" s="63">
        <v>35.484999999999999</v>
      </c>
      <c r="J1887" s="79">
        <v>0.52899999999999991</v>
      </c>
      <c r="K1887" s="79">
        <v>0.32050499999999987</v>
      </c>
      <c r="M1887" s="27">
        <v>6.0999999999999999E-2</v>
      </c>
      <c r="N1887" s="33">
        <v>0.33100000000000002</v>
      </c>
      <c r="O1887" s="27"/>
      <c r="P1887" s="32"/>
      <c r="Q1887" s="34">
        <v>0</v>
      </c>
    </row>
    <row r="1888" spans="1:17" ht="14" customHeight="1">
      <c r="A1888" s="29">
        <v>1887</v>
      </c>
      <c r="B1888" s="26">
        <v>-80.107258333333334</v>
      </c>
      <c r="C1888" s="26">
        <v>25.642810000000001</v>
      </c>
      <c r="D1888" s="86">
        <v>2</v>
      </c>
      <c r="E1888" s="39" t="s">
        <v>129</v>
      </c>
      <c r="F1888" s="31">
        <v>37316</v>
      </c>
      <c r="G1888" s="62">
        <v>0.88194444444444453</v>
      </c>
      <c r="H1888" s="63">
        <v>21.6325</v>
      </c>
      <c r="I1888" s="63">
        <v>36.297499999999999</v>
      </c>
      <c r="J1888" s="78">
        <v>0.46</v>
      </c>
      <c r="K1888" s="78">
        <v>0.17456999999999992</v>
      </c>
      <c r="L1888" s="33"/>
      <c r="M1888" s="32">
        <v>6.6000000000000003E-2</v>
      </c>
      <c r="N1888" s="33">
        <v>0.12</v>
      </c>
      <c r="P1888" s="32"/>
      <c r="Q1888" s="33">
        <v>0</v>
      </c>
    </row>
    <row r="1889" spans="1:17" ht="14" customHeight="1">
      <c r="A1889" s="29">
        <v>1888</v>
      </c>
      <c r="B1889" s="26">
        <v>-80.083988333333338</v>
      </c>
      <c r="C1889" s="26">
        <v>25.645763333333335</v>
      </c>
      <c r="D1889" s="86">
        <v>3</v>
      </c>
      <c r="E1889" s="39" t="s">
        <v>129</v>
      </c>
      <c r="F1889" s="31">
        <v>37316</v>
      </c>
      <c r="G1889" s="62">
        <v>0.8965277777777777</v>
      </c>
      <c r="H1889" s="63">
        <v>22.841000000000001</v>
      </c>
      <c r="I1889" s="63">
        <v>36.222999999999999</v>
      </c>
      <c r="J1889" s="78">
        <v>0.32200000000000001</v>
      </c>
      <c r="K1889" s="78">
        <v>0.19998500000000002</v>
      </c>
      <c r="M1889" s="27">
        <v>9.5000000000000001E-2</v>
      </c>
      <c r="N1889" s="34">
        <v>0.214</v>
      </c>
      <c r="P1889" s="32"/>
      <c r="Q1889" s="34">
        <v>0</v>
      </c>
    </row>
    <row r="1890" spans="1:17" ht="14" customHeight="1">
      <c r="A1890" s="29">
        <v>1889</v>
      </c>
      <c r="B1890" s="26">
        <v>-80.964500000000001</v>
      </c>
      <c r="C1890" s="26">
        <v>24.931000000000001</v>
      </c>
      <c r="D1890" s="86">
        <v>71</v>
      </c>
      <c r="E1890" s="39" t="s">
        <v>129</v>
      </c>
      <c r="F1890" s="31">
        <v>37357</v>
      </c>
      <c r="G1890" s="62">
        <v>2.0833333333333332E-2</v>
      </c>
      <c r="H1890" s="63">
        <v>25.007999999999999</v>
      </c>
      <c r="I1890" s="63">
        <v>36</v>
      </c>
      <c r="J1890" s="78">
        <v>0.41400000000000003</v>
      </c>
      <c r="M1890" s="27">
        <v>4.1000000000000002E-2</v>
      </c>
      <c r="N1890" s="34">
        <v>7.1999999999999995E-2</v>
      </c>
      <c r="P1890" s="32"/>
      <c r="Q1890" s="34">
        <v>7.9690000000000003</v>
      </c>
    </row>
    <row r="1891" spans="1:17" ht="14" customHeight="1">
      <c r="A1891" s="29">
        <v>1890</v>
      </c>
      <c r="B1891" s="26">
        <v>-81.026266666666672</v>
      </c>
      <c r="C1891" s="26">
        <v>24.930483333333335</v>
      </c>
      <c r="D1891" s="86">
        <v>70</v>
      </c>
      <c r="E1891" s="39" t="s">
        <v>129</v>
      </c>
      <c r="F1891" s="31">
        <v>37357</v>
      </c>
      <c r="G1891" s="62">
        <v>0.4777777777777778</v>
      </c>
      <c r="H1891" s="63">
        <v>24.027000000000001</v>
      </c>
      <c r="I1891" s="63">
        <v>34.417000000000002</v>
      </c>
      <c r="J1891" s="78">
        <v>2.1875</v>
      </c>
      <c r="M1891" s="27">
        <v>6.6000000000000003E-2</v>
      </c>
      <c r="N1891" s="34">
        <v>0.03</v>
      </c>
      <c r="P1891" s="32"/>
      <c r="Q1891" s="34">
        <v>16.297000000000001</v>
      </c>
    </row>
    <row r="1892" spans="1:17" ht="14" customHeight="1">
      <c r="A1892" s="29">
        <v>1891</v>
      </c>
      <c r="B1892" s="26">
        <v>-81.097166666666666</v>
      </c>
      <c r="C1892" s="26">
        <v>24.9312</v>
      </c>
      <c r="D1892" s="86">
        <v>69</v>
      </c>
      <c r="E1892" s="39" t="s">
        <v>129</v>
      </c>
      <c r="F1892" s="31">
        <v>37357</v>
      </c>
      <c r="G1892" s="62">
        <v>0.5083333333333333</v>
      </c>
      <c r="H1892" s="63">
        <v>24.224499999999999</v>
      </c>
      <c r="I1892" s="63">
        <v>35.344000000000001</v>
      </c>
      <c r="J1892" s="78">
        <v>0.61250000000000004</v>
      </c>
      <c r="M1892" s="27">
        <v>6.3E-2</v>
      </c>
      <c r="N1892" s="34">
        <v>8.3000000000000004E-2</v>
      </c>
      <c r="P1892" s="32"/>
      <c r="Q1892" s="34">
        <v>20.157</v>
      </c>
    </row>
    <row r="1893" spans="1:17" ht="14" customHeight="1">
      <c r="A1893" s="29">
        <v>1892</v>
      </c>
      <c r="B1893" s="26">
        <v>-81.166666666666671</v>
      </c>
      <c r="C1893" s="26">
        <v>24.929333333333332</v>
      </c>
      <c r="D1893" s="86">
        <v>68</v>
      </c>
      <c r="E1893" s="39" t="s">
        <v>129</v>
      </c>
      <c r="F1893" s="31">
        <v>37357</v>
      </c>
      <c r="G1893" s="62">
        <v>0.52777777777777779</v>
      </c>
      <c r="H1893" s="63">
        <v>23.8415</v>
      </c>
      <c r="I1893" s="63">
        <v>35.667000000000002</v>
      </c>
      <c r="J1893" s="78">
        <v>1.0325</v>
      </c>
      <c r="M1893" s="27">
        <v>5.7000000000000002E-2</v>
      </c>
      <c r="N1893" s="34">
        <v>0.04</v>
      </c>
      <c r="P1893" s="32"/>
      <c r="Q1893" s="34">
        <v>9.032</v>
      </c>
    </row>
    <row r="1894" spans="1:17" ht="14" customHeight="1">
      <c r="A1894" s="29">
        <v>1893</v>
      </c>
      <c r="B1894" s="26">
        <v>-81.126499999999993</v>
      </c>
      <c r="C1894" s="26">
        <v>25.030933333333333</v>
      </c>
      <c r="D1894" s="86">
        <v>67</v>
      </c>
      <c r="E1894" s="39" t="s">
        <v>129</v>
      </c>
      <c r="F1894" s="31">
        <v>37357</v>
      </c>
      <c r="G1894" s="62">
        <v>0.56666666666666665</v>
      </c>
      <c r="H1894" s="63">
        <v>24.259</v>
      </c>
      <c r="I1894" s="63">
        <v>34.177500000000002</v>
      </c>
      <c r="J1894" s="78">
        <v>3.2561249999999999</v>
      </c>
      <c r="M1894" s="27">
        <v>6.9000000000000006E-2</v>
      </c>
      <c r="N1894" s="34">
        <v>3.5999999999999997E-2</v>
      </c>
      <c r="P1894" s="32"/>
      <c r="Q1894" s="34">
        <v>11.92</v>
      </c>
    </row>
    <row r="1895" spans="1:17" ht="14" customHeight="1">
      <c r="A1895" s="29">
        <v>1894</v>
      </c>
      <c r="B1895" s="26">
        <v>-81.108099999999993</v>
      </c>
      <c r="C1895" s="26">
        <v>25.067333333333334</v>
      </c>
      <c r="D1895" s="86">
        <v>66</v>
      </c>
      <c r="E1895" s="39" t="s">
        <v>129</v>
      </c>
      <c r="F1895" s="31">
        <v>37357</v>
      </c>
      <c r="G1895" s="62">
        <v>0.58750000000000002</v>
      </c>
      <c r="H1895" s="63">
        <v>24.2575</v>
      </c>
      <c r="I1895" s="63">
        <v>34.166499999999999</v>
      </c>
      <c r="J1895" s="78">
        <v>2.7991250000000001</v>
      </c>
      <c r="M1895" s="27">
        <v>7.5999999999999998E-2</v>
      </c>
      <c r="N1895" s="34">
        <v>0.14000000000000001</v>
      </c>
      <c r="P1895" s="32"/>
      <c r="Q1895" s="34">
        <v>17.876999999999999</v>
      </c>
    </row>
    <row r="1896" spans="1:17" ht="14" customHeight="1">
      <c r="A1896" s="29">
        <v>1895</v>
      </c>
      <c r="B1896" s="26">
        <v>-81.093350000000001</v>
      </c>
      <c r="C1896" s="26">
        <v>25.101500000000001</v>
      </c>
      <c r="D1896" s="86">
        <v>65</v>
      </c>
      <c r="E1896" s="39" t="s">
        <v>129</v>
      </c>
      <c r="F1896" s="31">
        <v>37357</v>
      </c>
      <c r="G1896" s="62">
        <v>0.60416666666666663</v>
      </c>
      <c r="H1896" s="63">
        <v>24.404</v>
      </c>
      <c r="I1896" s="63">
        <v>34.345500000000001</v>
      </c>
      <c r="J1896" s="78">
        <v>4.9127500000000008</v>
      </c>
      <c r="M1896" s="27">
        <v>7.0000000000000007E-2</v>
      </c>
      <c r="N1896" s="34">
        <v>0.01</v>
      </c>
      <c r="P1896" s="32"/>
      <c r="Q1896" s="34">
        <v>11.586</v>
      </c>
    </row>
    <row r="1897" spans="1:17" ht="14" customHeight="1">
      <c r="A1897" s="29">
        <v>1896</v>
      </c>
      <c r="B1897" s="26">
        <v>-81.156683333333334</v>
      </c>
      <c r="C1897" s="26">
        <v>25.166383333333332</v>
      </c>
      <c r="D1897" s="118">
        <v>64</v>
      </c>
      <c r="E1897" s="40" t="s">
        <v>129</v>
      </c>
      <c r="F1897" s="31">
        <v>37357</v>
      </c>
      <c r="G1897" s="62">
        <v>0.64513888888888882</v>
      </c>
      <c r="H1897" s="63">
        <v>24.609000000000002</v>
      </c>
      <c r="I1897" s="63">
        <v>33.877499999999998</v>
      </c>
      <c r="J1897" s="79">
        <v>5.7696250000000004</v>
      </c>
      <c r="K1897" s="79"/>
      <c r="M1897" s="27">
        <v>8.5999999999999993E-2</v>
      </c>
      <c r="N1897" s="34">
        <v>3.5000000000000003E-2</v>
      </c>
      <c r="P1897" s="27"/>
      <c r="Q1897" s="34">
        <v>19.457999999999998</v>
      </c>
    </row>
    <row r="1898" spans="1:17" ht="14" customHeight="1">
      <c r="A1898" s="29">
        <v>1897</v>
      </c>
      <c r="B1898" s="26">
        <v>-81.199866666666665</v>
      </c>
      <c r="C1898" s="26">
        <v>25.165833333333332</v>
      </c>
      <c r="D1898" s="86">
        <v>63</v>
      </c>
      <c r="E1898" s="39" t="s">
        <v>129</v>
      </c>
      <c r="F1898" s="31">
        <v>37357</v>
      </c>
      <c r="G1898" s="62">
        <v>0.66180555555555554</v>
      </c>
      <c r="H1898" s="63">
        <v>24.6755</v>
      </c>
      <c r="I1898" s="63">
        <v>34.346000000000004</v>
      </c>
      <c r="J1898" s="78">
        <v>3.6560000000000001</v>
      </c>
      <c r="M1898" s="27">
        <v>6.7000000000000004E-2</v>
      </c>
      <c r="N1898" s="34">
        <v>0.27700000000000002</v>
      </c>
      <c r="P1898" s="32"/>
      <c r="Q1898" s="34">
        <v>9.4879999999999995</v>
      </c>
    </row>
    <row r="1899" spans="1:17" ht="14" customHeight="1">
      <c r="A1899" s="29">
        <v>1898</v>
      </c>
      <c r="B1899" s="26">
        <v>-81.234499999999997</v>
      </c>
      <c r="C1899" s="26">
        <v>25.166499999999999</v>
      </c>
      <c r="D1899" s="86">
        <v>62</v>
      </c>
      <c r="E1899" s="39" t="s">
        <v>129</v>
      </c>
      <c r="F1899" s="31">
        <v>37357</v>
      </c>
      <c r="G1899" s="62">
        <v>0.6791666666666667</v>
      </c>
      <c r="H1899" s="63">
        <v>24.770499999999998</v>
      </c>
      <c r="I1899" s="63">
        <v>34.650500000000001</v>
      </c>
      <c r="J1899" s="78">
        <v>2.7991250000000001</v>
      </c>
      <c r="M1899" s="27">
        <v>5.8999999999999997E-2</v>
      </c>
      <c r="N1899" s="34">
        <v>0.34499999999999997</v>
      </c>
      <c r="P1899" s="32"/>
      <c r="Q1899" s="34">
        <v>5.415</v>
      </c>
    </row>
    <row r="1900" spans="1:17" ht="14" customHeight="1">
      <c r="A1900" s="29">
        <v>1899</v>
      </c>
      <c r="B1900" s="26">
        <v>-81.27506666666666</v>
      </c>
      <c r="C1900" s="26">
        <v>25.166733333333333</v>
      </c>
      <c r="D1900" s="86">
        <v>61</v>
      </c>
      <c r="E1900" s="39" t="s">
        <v>129</v>
      </c>
      <c r="F1900" s="31">
        <v>37357</v>
      </c>
      <c r="G1900" s="62">
        <v>0.69861111111111107</v>
      </c>
      <c r="H1900" s="63">
        <v>24.848500000000001</v>
      </c>
      <c r="I1900" s="63">
        <v>35.469499999999996</v>
      </c>
      <c r="J1900" s="78">
        <v>2.0474999999999999</v>
      </c>
      <c r="M1900" s="27">
        <v>0.05</v>
      </c>
      <c r="N1900" s="34">
        <v>0.01</v>
      </c>
      <c r="P1900" s="32"/>
      <c r="Q1900" s="34">
        <v>0.88700000000000001</v>
      </c>
    </row>
    <row r="1901" spans="1:17" ht="14" customHeight="1">
      <c r="A1901" s="29">
        <v>1900</v>
      </c>
      <c r="B1901" s="26">
        <v>-81.335849999999994</v>
      </c>
      <c r="C1901" s="26">
        <v>25.166316666666667</v>
      </c>
      <c r="D1901" s="86">
        <v>60</v>
      </c>
      <c r="E1901" s="39" t="s">
        <v>129</v>
      </c>
      <c r="F1901" s="31">
        <v>37357</v>
      </c>
      <c r="G1901" s="62">
        <v>0.71875</v>
      </c>
      <c r="H1901" s="63">
        <v>25.026</v>
      </c>
      <c r="I1901" s="63">
        <v>35.29</v>
      </c>
      <c r="J1901" s="78">
        <v>2.702</v>
      </c>
      <c r="L1901" s="33"/>
      <c r="M1901" s="32">
        <v>4.8000000000000001E-2</v>
      </c>
      <c r="N1901" s="33">
        <v>0.01</v>
      </c>
      <c r="P1901" s="32"/>
      <c r="Q1901" s="33">
        <v>3.3180000000000001</v>
      </c>
    </row>
    <row r="1902" spans="1:17" ht="14" customHeight="1">
      <c r="A1902" s="29">
        <v>1901</v>
      </c>
      <c r="B1902" s="26">
        <v>-81.489566666666661</v>
      </c>
      <c r="C1902" s="26">
        <v>25.1663</v>
      </c>
      <c r="D1902" s="86">
        <v>59</v>
      </c>
      <c r="E1902" s="39" t="s">
        <v>129</v>
      </c>
      <c r="F1902" s="31">
        <v>37357</v>
      </c>
      <c r="G1902" s="62">
        <v>0.76180555555555562</v>
      </c>
      <c r="H1902" s="63">
        <v>25.21</v>
      </c>
      <c r="I1902" s="63">
        <v>36.012999999999998</v>
      </c>
      <c r="J1902" s="78">
        <v>1.8374999999999999</v>
      </c>
      <c r="M1902" s="27">
        <v>7.1999999999999995E-2</v>
      </c>
      <c r="N1902" s="34">
        <v>0.01</v>
      </c>
      <c r="P1902" s="32"/>
      <c r="Q1902" s="34">
        <v>4.7160000000000002</v>
      </c>
    </row>
    <row r="1903" spans="1:17" ht="14" customHeight="1">
      <c r="A1903" s="29">
        <v>1902</v>
      </c>
      <c r="B1903" s="26">
        <v>-81.659499999999994</v>
      </c>
      <c r="C1903" s="26">
        <v>25.166633333333333</v>
      </c>
      <c r="D1903" s="86">
        <v>58</v>
      </c>
      <c r="E1903" s="39" t="s">
        <v>129</v>
      </c>
      <c r="F1903" s="31">
        <v>37357</v>
      </c>
      <c r="G1903" s="62">
        <v>0.80138888888888893</v>
      </c>
      <c r="H1903" s="63">
        <v>25.027000000000001</v>
      </c>
      <c r="I1903" s="63">
        <v>36.470999999999997</v>
      </c>
      <c r="J1903" s="78">
        <v>0.84</v>
      </c>
      <c r="M1903" s="27">
        <v>4.9000000000000002E-2</v>
      </c>
      <c r="N1903" s="34">
        <v>0.01</v>
      </c>
      <c r="P1903" s="32"/>
      <c r="Q1903" s="34">
        <v>0.1</v>
      </c>
    </row>
    <row r="1904" spans="1:17" ht="14" customHeight="1">
      <c r="A1904" s="29">
        <v>1903</v>
      </c>
      <c r="B1904" s="26">
        <v>-81.267133333333334</v>
      </c>
      <c r="C1904" s="26">
        <v>25.351900000000001</v>
      </c>
      <c r="D1904" s="86">
        <v>57</v>
      </c>
      <c r="E1904" s="39" t="s">
        <v>129</v>
      </c>
      <c r="F1904" s="31">
        <v>37357</v>
      </c>
      <c r="G1904" s="62">
        <v>0.92013888888888884</v>
      </c>
      <c r="H1904" s="63">
        <v>25.176000000000002</v>
      </c>
      <c r="I1904" s="63">
        <v>35.558</v>
      </c>
      <c r="J1904" s="78">
        <v>0.98</v>
      </c>
      <c r="M1904" s="27">
        <v>5.6000000000000001E-2</v>
      </c>
      <c r="N1904" s="34">
        <v>3.3000000000000002E-2</v>
      </c>
      <c r="P1904" s="32"/>
      <c r="Q1904" s="34">
        <v>1.282</v>
      </c>
    </row>
    <row r="1905" spans="1:17" ht="14" customHeight="1">
      <c r="A1905" s="29">
        <v>1904</v>
      </c>
      <c r="B1905" s="26">
        <v>-81.228166666666667</v>
      </c>
      <c r="C1905" s="26">
        <v>25.349900000000002</v>
      </c>
      <c r="D1905" s="86">
        <v>56</v>
      </c>
      <c r="E1905" s="39" t="s">
        <v>129</v>
      </c>
      <c r="F1905" s="31">
        <v>37357</v>
      </c>
      <c r="G1905" s="62">
        <v>0.94166666666666676</v>
      </c>
      <c r="H1905" s="63">
        <v>25.204499999999999</v>
      </c>
      <c r="I1905" s="63">
        <v>34.938499999999998</v>
      </c>
      <c r="J1905" s="78">
        <v>1.1200000000000001</v>
      </c>
      <c r="M1905" s="27">
        <v>9.7000000000000003E-2</v>
      </c>
      <c r="N1905" s="34">
        <v>7.1999999999999995E-2</v>
      </c>
      <c r="P1905" s="32"/>
      <c r="Q1905" s="34">
        <v>17.786000000000001</v>
      </c>
    </row>
    <row r="1906" spans="1:17" ht="14" customHeight="1">
      <c r="A1906" s="29">
        <v>1905</v>
      </c>
      <c r="B1906" s="26">
        <v>-81.197433333333336</v>
      </c>
      <c r="C1906" s="26">
        <v>25.350383333333333</v>
      </c>
      <c r="D1906" s="86">
        <v>55</v>
      </c>
      <c r="E1906" s="39" t="s">
        <v>129</v>
      </c>
      <c r="F1906" s="31">
        <v>37357</v>
      </c>
      <c r="G1906" s="62">
        <v>0.9604166666666667</v>
      </c>
      <c r="H1906" s="63">
        <v>25.256999999999998</v>
      </c>
      <c r="I1906" s="63">
        <v>33.8215</v>
      </c>
      <c r="J1906" s="78">
        <v>1.4875</v>
      </c>
      <c r="M1906" s="27">
        <v>0.10100000000000001</v>
      </c>
      <c r="N1906" s="34">
        <v>8.1000000000000003E-2</v>
      </c>
      <c r="P1906" s="32"/>
      <c r="Q1906" s="34">
        <v>22.010999999999999</v>
      </c>
    </row>
    <row r="1907" spans="1:17" ht="14" customHeight="1">
      <c r="A1907" s="29">
        <v>1906</v>
      </c>
      <c r="B1907" s="26">
        <v>-81.177499999999995</v>
      </c>
      <c r="C1907" s="26">
        <v>25.326166666666666</v>
      </c>
      <c r="D1907" s="86">
        <v>54</v>
      </c>
      <c r="E1907" s="39" t="s">
        <v>129</v>
      </c>
      <c r="F1907" s="31">
        <v>37357</v>
      </c>
      <c r="G1907" s="62">
        <v>0.98263888888888884</v>
      </c>
      <c r="H1907" s="63">
        <v>24.913499999999999</v>
      </c>
      <c r="I1907" s="63">
        <v>33.244500000000002</v>
      </c>
      <c r="J1907" s="78">
        <v>1.2424999999999999</v>
      </c>
      <c r="M1907" s="27">
        <v>0.10199999999999999</v>
      </c>
      <c r="N1907" s="34">
        <v>0.01</v>
      </c>
      <c r="P1907" s="32"/>
      <c r="Q1907" s="34">
        <v>23.166</v>
      </c>
    </row>
    <row r="1908" spans="1:17" ht="14" customHeight="1">
      <c r="A1908" s="29">
        <v>1907</v>
      </c>
      <c r="B1908" s="26">
        <v>-81.350583333333333</v>
      </c>
      <c r="C1908" s="26">
        <v>25.453749999999999</v>
      </c>
      <c r="D1908" s="86">
        <v>50</v>
      </c>
      <c r="E1908" s="39" t="s">
        <v>129</v>
      </c>
      <c r="F1908" s="31">
        <v>37358</v>
      </c>
      <c r="G1908" s="62">
        <v>0.47361111111111115</v>
      </c>
      <c r="H1908" s="63">
        <v>24.856000000000002</v>
      </c>
      <c r="I1908" s="63">
        <v>36.198999999999998</v>
      </c>
      <c r="J1908" s="78">
        <v>1.1725000000000001</v>
      </c>
      <c r="M1908" s="27">
        <v>7.6999999999999999E-2</v>
      </c>
      <c r="N1908" s="34">
        <v>0.01</v>
      </c>
      <c r="P1908" s="32"/>
      <c r="Q1908" s="34">
        <v>9.8480000000000008</v>
      </c>
    </row>
    <row r="1909" spans="1:17" ht="14" customHeight="1">
      <c r="A1909" s="29">
        <v>1908</v>
      </c>
      <c r="B1909" s="26">
        <v>-81.308499999999995</v>
      </c>
      <c r="C1909" s="26">
        <v>25.453533333333333</v>
      </c>
      <c r="D1909" s="86">
        <v>51</v>
      </c>
      <c r="E1909" s="39" t="s">
        <v>129</v>
      </c>
      <c r="F1909" s="31">
        <v>37358</v>
      </c>
      <c r="G1909" s="62">
        <v>0.48749999999999999</v>
      </c>
      <c r="H1909" s="63">
        <v>24.484499999999997</v>
      </c>
      <c r="I1909" s="63">
        <v>35.889499999999998</v>
      </c>
      <c r="J1909" s="78">
        <v>1.5049999999999999</v>
      </c>
      <c r="M1909" s="27">
        <v>7.5999999999999998E-2</v>
      </c>
      <c r="N1909" s="34">
        <v>0.16600000000000001</v>
      </c>
      <c r="P1909" s="32"/>
      <c r="Q1909" s="34">
        <v>0.64300000000000002</v>
      </c>
    </row>
    <row r="1910" spans="1:17" ht="14" customHeight="1">
      <c r="A1910" s="29">
        <v>1909</v>
      </c>
      <c r="B1910" s="26">
        <v>-81.260016666666672</v>
      </c>
      <c r="C1910" s="26">
        <v>25.453433333333333</v>
      </c>
      <c r="D1910" s="86">
        <v>52</v>
      </c>
      <c r="E1910" s="39" t="s">
        <v>129</v>
      </c>
      <c r="F1910" s="31">
        <v>37358</v>
      </c>
      <c r="G1910" s="62">
        <v>0.5083333333333333</v>
      </c>
      <c r="H1910" s="63">
        <v>23.976500000000001</v>
      </c>
      <c r="I1910" s="63">
        <v>35.524000000000001</v>
      </c>
      <c r="J1910" s="78">
        <v>1.3825000000000001</v>
      </c>
      <c r="M1910" s="27">
        <v>0.17299999999999999</v>
      </c>
      <c r="N1910" s="34">
        <v>0.14599999999999999</v>
      </c>
      <c r="P1910" s="32"/>
      <c r="Q1910" s="34">
        <v>17.634</v>
      </c>
    </row>
    <row r="1911" spans="1:17" ht="14" customHeight="1">
      <c r="A1911" s="29">
        <v>1910</v>
      </c>
      <c r="B1911" s="26">
        <v>-81.225849999999994</v>
      </c>
      <c r="C1911" s="26">
        <v>25.453683333333334</v>
      </c>
      <c r="D1911" s="86">
        <v>53</v>
      </c>
      <c r="E1911" s="39" t="s">
        <v>129</v>
      </c>
      <c r="F1911" s="31">
        <v>37358</v>
      </c>
      <c r="G1911" s="62">
        <v>0.52500000000000002</v>
      </c>
      <c r="H1911" s="63">
        <v>23.567</v>
      </c>
      <c r="I1911" s="63">
        <v>33.855999999999995</v>
      </c>
      <c r="J1911" s="78">
        <v>1.96</v>
      </c>
      <c r="M1911" s="27">
        <v>0.13300000000000001</v>
      </c>
      <c r="N1911" s="34">
        <v>0.01</v>
      </c>
      <c r="P1911" s="32"/>
      <c r="Q1911" s="34">
        <v>29.032</v>
      </c>
    </row>
    <row r="1912" spans="1:17" ht="14" customHeight="1">
      <c r="A1912" s="29">
        <v>1911</v>
      </c>
      <c r="B1912" s="26">
        <v>-81.291250000000005</v>
      </c>
      <c r="C1912" s="26">
        <v>25.5837</v>
      </c>
      <c r="D1912" s="86">
        <v>49</v>
      </c>
      <c r="E1912" s="39" t="s">
        <v>129</v>
      </c>
      <c r="F1912" s="31">
        <v>37358</v>
      </c>
      <c r="G1912" s="62">
        <v>0.57499999999999996</v>
      </c>
      <c r="H1912" s="63">
        <v>23.731499999999997</v>
      </c>
      <c r="I1912" s="63">
        <v>35.274500000000003</v>
      </c>
      <c r="J1912" s="78">
        <v>1.3125</v>
      </c>
      <c r="M1912" s="27">
        <v>0.186</v>
      </c>
      <c r="N1912" s="34">
        <v>0</v>
      </c>
      <c r="P1912" s="32"/>
      <c r="Q1912" s="34">
        <v>41.98</v>
      </c>
    </row>
    <row r="1913" spans="1:17" ht="14" customHeight="1">
      <c r="A1913" s="29">
        <v>1912</v>
      </c>
      <c r="B1913" s="26">
        <v>-81.329841166666668</v>
      </c>
      <c r="C1913" s="26">
        <v>25.5828335</v>
      </c>
      <c r="D1913" s="86">
        <v>48</v>
      </c>
      <c r="E1913" s="39" t="s">
        <v>129</v>
      </c>
      <c r="F1913" s="31">
        <v>37358</v>
      </c>
      <c r="G1913" s="62">
        <v>0.60347222222222219</v>
      </c>
      <c r="H1913" s="63">
        <v>24.160499999999999</v>
      </c>
      <c r="I1913" s="63">
        <v>35.927999999999997</v>
      </c>
      <c r="J1913" s="78">
        <v>1.2424999999999999</v>
      </c>
      <c r="M1913" s="27">
        <v>0.121</v>
      </c>
      <c r="N1913" s="34">
        <v>7.1999999999999995E-2</v>
      </c>
      <c r="P1913" s="32"/>
      <c r="Q1913" s="34">
        <v>13.481999999999999</v>
      </c>
    </row>
    <row r="1914" spans="1:17" ht="14" customHeight="1">
      <c r="A1914" s="29">
        <v>1913</v>
      </c>
      <c r="B1914" s="26">
        <v>-81.366014500000006</v>
      </c>
      <c r="C1914" s="26">
        <v>25.583058166666667</v>
      </c>
      <c r="D1914" s="86">
        <v>47</v>
      </c>
      <c r="E1914" s="39" t="s">
        <v>129</v>
      </c>
      <c r="F1914" s="31">
        <v>37358</v>
      </c>
      <c r="G1914" s="62">
        <v>0.61111111111111105</v>
      </c>
      <c r="H1914" s="63">
        <v>24.357500000000002</v>
      </c>
      <c r="I1914" s="63">
        <v>36.231999999999999</v>
      </c>
      <c r="J1914" s="78">
        <v>2.141</v>
      </c>
      <c r="M1914" s="27">
        <v>0.10199999999999999</v>
      </c>
      <c r="N1914" s="34">
        <v>1.4E-2</v>
      </c>
      <c r="P1914" s="32"/>
      <c r="Q1914" s="34">
        <v>7.3949999999999996</v>
      </c>
    </row>
    <row r="1915" spans="1:17" ht="14" customHeight="1">
      <c r="A1915" s="29">
        <v>1914</v>
      </c>
      <c r="B1915" s="26">
        <v>-81.407599166666671</v>
      </c>
      <c r="C1915" s="26">
        <v>25.583659666666666</v>
      </c>
      <c r="D1915" s="86">
        <v>46</v>
      </c>
      <c r="E1915" s="39" t="s">
        <v>129</v>
      </c>
      <c r="F1915" s="31">
        <v>37358</v>
      </c>
      <c r="G1915" s="62">
        <v>0.62847222222222221</v>
      </c>
      <c r="H1915" s="63">
        <v>24.573999999999998</v>
      </c>
      <c r="I1915" s="63">
        <v>36.544499999999999</v>
      </c>
      <c r="J1915" s="78">
        <v>2.0299999999999998</v>
      </c>
      <c r="M1915" s="27">
        <v>7.9000000000000001E-2</v>
      </c>
      <c r="N1915" s="34">
        <v>0.04</v>
      </c>
      <c r="P1915" s="32"/>
      <c r="Q1915" s="34">
        <v>3.1850000000000001</v>
      </c>
    </row>
    <row r="1916" spans="1:17" ht="14" customHeight="1">
      <c r="A1916" s="29">
        <v>1915</v>
      </c>
      <c r="B1916" s="26">
        <v>-81.47</v>
      </c>
      <c r="C1916" s="26">
        <v>25.583033333333333</v>
      </c>
      <c r="D1916" s="86">
        <v>45</v>
      </c>
      <c r="E1916" s="39" t="s">
        <v>129</v>
      </c>
      <c r="F1916" s="31">
        <v>37358</v>
      </c>
      <c r="G1916" s="62">
        <v>0.65</v>
      </c>
      <c r="H1916" s="63">
        <v>24.794499999999999</v>
      </c>
      <c r="I1916" s="63">
        <v>36.810500000000005</v>
      </c>
      <c r="J1916" s="78">
        <v>3.1418750000000002</v>
      </c>
      <c r="M1916" s="27">
        <v>8.6999999999999994E-2</v>
      </c>
      <c r="N1916" s="34">
        <v>0.01</v>
      </c>
      <c r="P1916" s="32"/>
      <c r="Q1916" s="34">
        <v>1.7010000000000001</v>
      </c>
    </row>
    <row r="1917" spans="1:17" ht="14" customHeight="1">
      <c r="A1917" s="29">
        <v>1916</v>
      </c>
      <c r="B1917" s="26">
        <v>-81.664649999999995</v>
      </c>
      <c r="C1917" s="26">
        <v>25.583600000000001</v>
      </c>
      <c r="D1917" s="86">
        <v>44</v>
      </c>
      <c r="E1917" s="39" t="s">
        <v>129</v>
      </c>
      <c r="F1917" s="31">
        <v>37358</v>
      </c>
      <c r="G1917" s="62">
        <v>0.70347222222222217</v>
      </c>
      <c r="H1917" s="63">
        <v>24.920999999999999</v>
      </c>
      <c r="I1917" s="63">
        <v>36.615499999999997</v>
      </c>
      <c r="J1917" s="78">
        <v>1.3825000000000001</v>
      </c>
      <c r="M1917" s="27">
        <v>5.1999999999999998E-2</v>
      </c>
      <c r="N1917" s="34">
        <v>6.2E-2</v>
      </c>
      <c r="P1917" s="32"/>
      <c r="Q1917" s="34">
        <v>1.3979999999999999</v>
      </c>
    </row>
    <row r="1918" spans="1:17" ht="14" customHeight="1">
      <c r="A1918" s="29">
        <v>1917</v>
      </c>
      <c r="B1918" s="26">
        <v>-81.853883333333329</v>
      </c>
      <c r="C1918" s="26">
        <v>25.583916666666667</v>
      </c>
      <c r="D1918" s="86">
        <v>43</v>
      </c>
      <c r="E1918" s="39" t="s">
        <v>129</v>
      </c>
      <c r="F1918" s="31">
        <v>37358</v>
      </c>
      <c r="G1918" s="62">
        <v>0.75138888888888899</v>
      </c>
      <c r="H1918" s="63">
        <v>23.78</v>
      </c>
      <c r="I1918" s="63">
        <v>36.490499999999997</v>
      </c>
      <c r="J1918" s="78">
        <v>1.4</v>
      </c>
      <c r="M1918" s="27">
        <v>3.9E-2</v>
      </c>
      <c r="N1918" s="34">
        <v>0.01</v>
      </c>
      <c r="P1918" s="32"/>
      <c r="Q1918" s="34">
        <v>0.1</v>
      </c>
    </row>
    <row r="1919" spans="1:17" ht="14" customHeight="1">
      <c r="A1919" s="29">
        <v>1918</v>
      </c>
      <c r="B1919" s="26">
        <v>-81.718883333333338</v>
      </c>
      <c r="C1919" s="26">
        <v>25.657116666666667</v>
      </c>
      <c r="D1919" s="86">
        <v>42</v>
      </c>
      <c r="E1919" s="39" t="s">
        <v>129</v>
      </c>
      <c r="F1919" s="31">
        <v>37358</v>
      </c>
      <c r="G1919" s="62">
        <v>0.79374999999999996</v>
      </c>
      <c r="H1919" s="63">
        <v>24.834499999999998</v>
      </c>
      <c r="I1919" s="63">
        <v>36.412999999999997</v>
      </c>
      <c r="J1919" s="78">
        <v>1.2075</v>
      </c>
      <c r="M1919" s="27">
        <v>5.8000000000000003E-2</v>
      </c>
      <c r="N1919" s="34">
        <v>0.16400000000000001</v>
      </c>
      <c r="P1919" s="32"/>
      <c r="Q1919" s="34">
        <v>1.7010000000000001</v>
      </c>
    </row>
    <row r="1920" spans="1:17" ht="14" customHeight="1">
      <c r="A1920" s="29">
        <v>1919</v>
      </c>
      <c r="B1920" s="26">
        <v>-81.575833333333335</v>
      </c>
      <c r="C1920" s="26">
        <v>25.733366666666665</v>
      </c>
      <c r="D1920" s="86">
        <v>41</v>
      </c>
      <c r="E1920" s="39" t="s">
        <v>129</v>
      </c>
      <c r="F1920" s="31">
        <v>37358</v>
      </c>
      <c r="G1920" s="62">
        <v>0.85277777777777775</v>
      </c>
      <c r="H1920" s="63">
        <v>25.145</v>
      </c>
      <c r="I1920" s="63">
        <v>36.764499999999998</v>
      </c>
      <c r="J1920" s="78">
        <v>12.95</v>
      </c>
      <c r="M1920" s="27">
        <v>0.113</v>
      </c>
      <c r="N1920" s="34">
        <v>0.01</v>
      </c>
      <c r="P1920" s="32"/>
      <c r="Q1920" s="34">
        <v>0.1</v>
      </c>
    </row>
    <row r="1921" spans="1:17" ht="14" customHeight="1">
      <c r="A1921" s="29">
        <v>1920</v>
      </c>
      <c r="B1921" s="26">
        <v>-81.523033333333331</v>
      </c>
      <c r="C1921" s="26">
        <v>25.759666666666668</v>
      </c>
      <c r="D1921" s="86">
        <v>40</v>
      </c>
      <c r="E1921" s="39" t="s">
        <v>129</v>
      </c>
      <c r="F1921" s="31">
        <v>37358</v>
      </c>
      <c r="G1921" s="62">
        <v>0.87291666666666667</v>
      </c>
      <c r="H1921" s="63">
        <v>25.088999999999999</v>
      </c>
      <c r="I1921" s="63">
        <v>35.683499999999995</v>
      </c>
      <c r="M1921" s="27">
        <v>0.19600000000000001</v>
      </c>
      <c r="N1921" s="34">
        <v>0.01</v>
      </c>
      <c r="P1921" s="32"/>
      <c r="Q1921" s="34">
        <v>31.954999999999998</v>
      </c>
    </row>
    <row r="1922" spans="1:17" ht="14" customHeight="1">
      <c r="A1922" s="29">
        <v>1921</v>
      </c>
      <c r="B1922" s="26">
        <v>-81.483500000000006</v>
      </c>
      <c r="C1922" s="26">
        <v>25.783349999999999</v>
      </c>
      <c r="D1922" s="86">
        <v>39</v>
      </c>
      <c r="E1922" s="39" t="s">
        <v>129</v>
      </c>
      <c r="F1922" s="31">
        <v>37358</v>
      </c>
      <c r="G1922" s="62">
        <v>0.89236111111111116</v>
      </c>
      <c r="H1922" s="63">
        <v>24.808500000000002</v>
      </c>
      <c r="I1922" s="63">
        <v>34.496499999999997</v>
      </c>
      <c r="J1922" s="78">
        <v>9.713000000000001</v>
      </c>
      <c r="M1922" s="27">
        <v>0.44</v>
      </c>
      <c r="N1922" s="34">
        <v>0.01</v>
      </c>
      <c r="P1922" s="32"/>
      <c r="Q1922" s="34">
        <v>40.889000000000003</v>
      </c>
    </row>
    <row r="1923" spans="1:17" ht="14" customHeight="1">
      <c r="A1923" s="29">
        <v>1922</v>
      </c>
      <c r="B1923" s="26">
        <v>-81.833633333333339</v>
      </c>
      <c r="C1923" s="26">
        <v>25.872983333333334</v>
      </c>
      <c r="D1923" s="86">
        <v>32</v>
      </c>
      <c r="E1923" s="39" t="s">
        <v>129</v>
      </c>
      <c r="F1923" s="31">
        <v>37359</v>
      </c>
      <c r="G1923" s="62">
        <v>3.472222222222222E-3</v>
      </c>
      <c r="H1923" s="63">
        <v>24.951999999999998</v>
      </c>
      <c r="I1923" s="63">
        <v>36.610500000000002</v>
      </c>
      <c r="J1923" s="78">
        <v>1.2775000000000001</v>
      </c>
      <c r="M1923" s="27">
        <v>0.129</v>
      </c>
      <c r="N1923" s="34">
        <v>0.01</v>
      </c>
      <c r="P1923" s="32"/>
      <c r="Q1923" s="34">
        <v>27.419</v>
      </c>
    </row>
    <row r="1924" spans="1:17" ht="14" customHeight="1">
      <c r="A1924" s="29">
        <v>1923</v>
      </c>
      <c r="B1924" s="26">
        <v>-81.800233333333338</v>
      </c>
      <c r="C1924" s="26">
        <v>25.911766666666665</v>
      </c>
      <c r="D1924" s="86">
        <v>33</v>
      </c>
      <c r="E1924" s="39" t="s">
        <v>129</v>
      </c>
      <c r="F1924" s="31">
        <v>37359</v>
      </c>
      <c r="G1924" s="62">
        <v>2.2916666666666669E-2</v>
      </c>
      <c r="H1924" s="63">
        <v>24.807500000000001</v>
      </c>
      <c r="I1924" s="63">
        <v>36.869</v>
      </c>
      <c r="J1924" s="78">
        <v>1.7849999999999999</v>
      </c>
      <c r="M1924" s="27">
        <v>0.16800000000000001</v>
      </c>
      <c r="N1924" s="34">
        <v>0.01</v>
      </c>
      <c r="P1924" s="32"/>
      <c r="Q1924" s="34">
        <v>28.28</v>
      </c>
    </row>
    <row r="1925" spans="1:17" ht="14" customHeight="1">
      <c r="A1925" s="29">
        <v>1924</v>
      </c>
      <c r="B1925" s="26">
        <v>-81.766333333333336</v>
      </c>
      <c r="C1925" s="26">
        <v>25.950866666666666</v>
      </c>
      <c r="D1925" s="86">
        <v>34</v>
      </c>
      <c r="E1925" s="39" t="s">
        <v>129</v>
      </c>
      <c r="F1925" s="31">
        <v>37359</v>
      </c>
      <c r="G1925" s="62">
        <v>4.7916666666666663E-2</v>
      </c>
      <c r="H1925" s="63">
        <v>25.055999999999997</v>
      </c>
      <c r="I1925" s="63">
        <v>36.683</v>
      </c>
      <c r="J1925" s="78">
        <v>1.9775</v>
      </c>
      <c r="M1925" s="27">
        <v>0.22800000000000001</v>
      </c>
      <c r="N1925" s="34">
        <v>0.01</v>
      </c>
      <c r="P1925" s="32"/>
      <c r="Q1925" s="34">
        <v>35.229999999999997</v>
      </c>
    </row>
    <row r="1926" spans="1:17" ht="14" customHeight="1">
      <c r="A1926" s="29">
        <v>1925</v>
      </c>
      <c r="B1926" s="26">
        <v>-82.76606666666666</v>
      </c>
      <c r="C1926" s="26">
        <v>26.383333333333333</v>
      </c>
      <c r="D1926" s="86" t="s">
        <v>38</v>
      </c>
      <c r="E1926" s="39" t="s">
        <v>129</v>
      </c>
      <c r="F1926" s="31">
        <v>37359</v>
      </c>
      <c r="G1926" s="62">
        <v>0.67013888888888884</v>
      </c>
      <c r="H1926" s="63">
        <v>22.526</v>
      </c>
      <c r="I1926" s="63">
        <v>36.509</v>
      </c>
      <c r="J1926" s="78">
        <v>0.36799999999999999</v>
      </c>
      <c r="M1926" s="27">
        <v>2.1000000000000001E-2</v>
      </c>
      <c r="N1926" s="34">
        <v>0.129</v>
      </c>
      <c r="P1926" s="32"/>
      <c r="Q1926" s="34">
        <v>0.1</v>
      </c>
    </row>
    <row r="1927" spans="1:17" ht="14" customHeight="1">
      <c r="A1927" s="29">
        <v>1926</v>
      </c>
      <c r="B1927" s="26">
        <v>-82.616416666666666</v>
      </c>
      <c r="C1927" s="26">
        <v>26.472266666666666</v>
      </c>
      <c r="D1927" s="86" t="s">
        <v>37</v>
      </c>
      <c r="E1927" s="39" t="s">
        <v>129</v>
      </c>
      <c r="F1927" s="31">
        <v>37359</v>
      </c>
      <c r="G1927" s="62">
        <v>0.72013888888888899</v>
      </c>
      <c r="H1927" s="63">
        <v>22.8155</v>
      </c>
      <c r="I1927" s="63">
        <v>36.520000000000003</v>
      </c>
      <c r="J1927" s="78">
        <v>0.48299999999999998</v>
      </c>
      <c r="M1927" s="27">
        <v>0.03</v>
      </c>
      <c r="N1927" s="34">
        <v>0.01</v>
      </c>
      <c r="P1927" s="32"/>
      <c r="Q1927" s="34">
        <v>0.1</v>
      </c>
    </row>
    <row r="1928" spans="1:17" ht="14" customHeight="1">
      <c r="A1928" s="29">
        <v>1927</v>
      </c>
      <c r="B1928" s="26">
        <v>-82.467449999999999</v>
      </c>
      <c r="C1928" s="26">
        <v>26.553783333333332</v>
      </c>
      <c r="D1928" s="86" t="s">
        <v>36</v>
      </c>
      <c r="E1928" s="39" t="s">
        <v>129</v>
      </c>
      <c r="F1928" s="31">
        <v>37359</v>
      </c>
      <c r="G1928" s="62">
        <v>0.76666666666666661</v>
      </c>
      <c r="H1928" s="63">
        <v>22.655000000000001</v>
      </c>
      <c r="I1928" s="63">
        <v>36.482500000000002</v>
      </c>
      <c r="J1928" s="78">
        <v>0.23</v>
      </c>
      <c r="M1928" s="27">
        <v>2.7E-2</v>
      </c>
      <c r="N1928" s="34">
        <v>0.01</v>
      </c>
      <c r="P1928" s="32"/>
      <c r="Q1928" s="34">
        <v>0.1</v>
      </c>
    </row>
    <row r="1929" spans="1:17" ht="14" customHeight="1">
      <c r="A1929" s="29">
        <v>1928</v>
      </c>
      <c r="B1929" s="26">
        <v>-82.330433333333332</v>
      </c>
      <c r="C1929" s="26">
        <v>26.661300000000001</v>
      </c>
      <c r="D1929" s="86" t="s">
        <v>35</v>
      </c>
      <c r="E1929" s="39" t="s">
        <v>129</v>
      </c>
      <c r="F1929" s="31">
        <v>37359</v>
      </c>
      <c r="G1929" s="62">
        <v>0.8125</v>
      </c>
      <c r="H1929" s="63">
        <v>24.238</v>
      </c>
      <c r="I1929" s="63">
        <v>36.302500000000002</v>
      </c>
      <c r="J1929" s="78">
        <v>1.2775000000000001</v>
      </c>
      <c r="M1929" s="27">
        <v>0.08</v>
      </c>
      <c r="N1929" s="34">
        <v>4.0000000000000001E-3</v>
      </c>
      <c r="P1929" s="32"/>
      <c r="Q1929" s="34">
        <v>5.3049999999999997</v>
      </c>
    </row>
    <row r="1930" spans="1:17" ht="14" customHeight="1">
      <c r="A1930" s="29">
        <v>1929</v>
      </c>
      <c r="B1930" s="26">
        <v>-82.250649999999993</v>
      </c>
      <c r="C1930" s="26">
        <v>26.718733333333333</v>
      </c>
      <c r="D1930" s="86" t="s">
        <v>34</v>
      </c>
      <c r="E1930" s="39" t="s">
        <v>129</v>
      </c>
      <c r="F1930" s="31">
        <v>37359</v>
      </c>
      <c r="G1930" s="62">
        <v>0.84027777777777779</v>
      </c>
      <c r="H1930" s="63">
        <v>24.6035</v>
      </c>
      <c r="I1930" s="63">
        <v>36.0105</v>
      </c>
      <c r="J1930" s="78">
        <v>22.82</v>
      </c>
      <c r="M1930" s="27">
        <v>0.218</v>
      </c>
      <c r="N1930" s="34">
        <v>7.5999999999999998E-2</v>
      </c>
      <c r="P1930" s="32"/>
      <c r="Q1930" s="34">
        <v>6.6680000000000001</v>
      </c>
    </row>
    <row r="1931" spans="1:17" ht="14" customHeight="1">
      <c r="A1931" s="29">
        <v>1930</v>
      </c>
      <c r="B1931" s="26">
        <v>-82.216833333333327</v>
      </c>
      <c r="C1931" s="26">
        <v>26.183016666666667</v>
      </c>
      <c r="D1931" s="86" t="s">
        <v>39</v>
      </c>
      <c r="E1931" s="39" t="s">
        <v>129</v>
      </c>
      <c r="F1931" s="31">
        <v>37360</v>
      </c>
      <c r="G1931" s="62">
        <v>0.57291666666666663</v>
      </c>
      <c r="H1931" s="63">
        <v>22.661999999999999</v>
      </c>
      <c r="I1931" s="63">
        <v>36.453499999999998</v>
      </c>
      <c r="J1931" s="78">
        <v>0.77</v>
      </c>
      <c r="M1931" s="27">
        <v>3.7999999999999999E-2</v>
      </c>
      <c r="N1931" s="34">
        <v>0.01</v>
      </c>
      <c r="P1931" s="32"/>
      <c r="Q1931" s="34">
        <v>0.1</v>
      </c>
    </row>
    <row r="1932" spans="1:17" ht="14" customHeight="1">
      <c r="A1932" s="29">
        <v>1931</v>
      </c>
      <c r="B1932" s="26">
        <v>-82.133700000000005</v>
      </c>
      <c r="C1932" s="26">
        <v>26.258199999999999</v>
      </c>
      <c r="D1932" s="86" t="s">
        <v>33</v>
      </c>
      <c r="E1932" s="39" t="s">
        <v>129</v>
      </c>
      <c r="F1932" s="31">
        <v>37360</v>
      </c>
      <c r="G1932" s="62">
        <v>0.60624999999999996</v>
      </c>
      <c r="H1932" s="63">
        <v>23.623999999999999</v>
      </c>
      <c r="I1932" s="63">
        <v>36.372500000000002</v>
      </c>
      <c r="J1932" s="78">
        <v>0.70724999999999993</v>
      </c>
      <c r="M1932" s="27">
        <v>5.0999999999999997E-2</v>
      </c>
      <c r="N1932" s="34">
        <v>0.01</v>
      </c>
      <c r="P1932" s="32"/>
      <c r="Q1932" s="34">
        <v>2.4500000000000002</v>
      </c>
    </row>
    <row r="1933" spans="1:17" ht="14" customHeight="1">
      <c r="A1933" s="29">
        <v>1932</v>
      </c>
      <c r="B1933" s="26">
        <v>-82.043783333333337</v>
      </c>
      <c r="C1933" s="26">
        <v>26.340916666666665</v>
      </c>
      <c r="D1933" s="86" t="s">
        <v>32</v>
      </c>
      <c r="E1933" s="39" t="s">
        <v>129</v>
      </c>
      <c r="F1933" s="31">
        <v>37360</v>
      </c>
      <c r="G1933" s="62">
        <v>0.63749999999999996</v>
      </c>
      <c r="H1933" s="63">
        <v>24.13</v>
      </c>
      <c r="I1933" s="63">
        <v>36.138500000000001</v>
      </c>
      <c r="J1933" s="78">
        <v>1.19</v>
      </c>
      <c r="M1933" s="27">
        <v>8.5000000000000006E-2</v>
      </c>
      <c r="N1933" s="34">
        <v>0.01</v>
      </c>
      <c r="P1933" s="32"/>
      <c r="Q1933" s="34">
        <v>8.9380000000000006</v>
      </c>
    </row>
    <row r="1934" spans="1:17" ht="14" customHeight="1">
      <c r="A1934" s="29">
        <v>1933</v>
      </c>
      <c r="B1934" s="26">
        <v>-81.99966666666667</v>
      </c>
      <c r="C1934" s="26">
        <v>26.382716666666667</v>
      </c>
      <c r="D1934" s="86" t="s">
        <v>31</v>
      </c>
      <c r="E1934" s="39" t="s">
        <v>129</v>
      </c>
      <c r="F1934" s="31">
        <v>37360</v>
      </c>
      <c r="G1934" s="62">
        <v>0.65694444444444444</v>
      </c>
      <c r="H1934" s="63">
        <v>24.405999999999999</v>
      </c>
      <c r="I1934" s="63">
        <v>36.014499999999998</v>
      </c>
      <c r="J1934" s="78">
        <v>1.4</v>
      </c>
      <c r="M1934" s="27">
        <v>8.2000000000000003E-2</v>
      </c>
      <c r="N1934" s="34">
        <v>0.01</v>
      </c>
      <c r="P1934" s="32"/>
      <c r="Q1934" s="34">
        <v>8.7840000000000007</v>
      </c>
    </row>
    <row r="1935" spans="1:17" ht="14" customHeight="1">
      <c r="A1935" s="29">
        <v>1934</v>
      </c>
      <c r="B1935" s="26">
        <v>-81.960266666666669</v>
      </c>
      <c r="C1935" s="26">
        <v>26.426216666666665</v>
      </c>
      <c r="D1935" s="86" t="s">
        <v>30</v>
      </c>
      <c r="E1935" s="39" t="s">
        <v>129</v>
      </c>
      <c r="F1935" s="31">
        <v>37360</v>
      </c>
      <c r="G1935" s="62">
        <v>0.68055555555555547</v>
      </c>
      <c r="H1935" s="63">
        <v>25.829000000000001</v>
      </c>
      <c r="I1935" s="63">
        <v>35.913499999999999</v>
      </c>
      <c r="J1935" s="78">
        <v>5.0841250000000002</v>
      </c>
      <c r="M1935" s="27">
        <v>0.34300000000000003</v>
      </c>
      <c r="N1935" s="34">
        <v>1.0999999999999999E-2</v>
      </c>
      <c r="P1935" s="32"/>
      <c r="Q1935" s="34">
        <v>34.03</v>
      </c>
    </row>
    <row r="1936" spans="1:17" ht="14" customHeight="1">
      <c r="A1936" s="29">
        <v>1935</v>
      </c>
      <c r="B1936" s="26">
        <v>-81.943289166666673</v>
      </c>
      <c r="C1936" s="26">
        <v>25.741425666666668</v>
      </c>
      <c r="D1936" s="86">
        <v>31</v>
      </c>
      <c r="E1936" s="39" t="s">
        <v>129</v>
      </c>
      <c r="F1936" s="31">
        <v>37361</v>
      </c>
      <c r="G1936" s="62">
        <v>0.61250000000000004</v>
      </c>
      <c r="H1936" s="63">
        <v>23.865499999999997</v>
      </c>
      <c r="I1936" s="63">
        <v>36.372</v>
      </c>
      <c r="J1936" s="78">
        <v>1.4</v>
      </c>
      <c r="M1936" s="27">
        <v>4.1000000000000002E-2</v>
      </c>
      <c r="N1936" s="34">
        <v>0.11799999999999999</v>
      </c>
      <c r="P1936" s="32"/>
      <c r="Q1936" s="34">
        <v>0.1</v>
      </c>
    </row>
    <row r="1937" spans="1:17" ht="14" customHeight="1">
      <c r="A1937" s="29">
        <v>1936</v>
      </c>
      <c r="B1937" s="26">
        <v>-82.074783333333329</v>
      </c>
      <c r="C1937" s="26">
        <v>25.570633333333333</v>
      </c>
      <c r="D1937" s="86">
        <v>30.5</v>
      </c>
      <c r="E1937" s="39" t="s">
        <v>129</v>
      </c>
      <c r="F1937" s="31">
        <v>37361</v>
      </c>
      <c r="G1937" s="62">
        <v>0.66736111111111107</v>
      </c>
      <c r="H1937" s="63">
        <v>23.585000000000001</v>
      </c>
      <c r="I1937" s="63">
        <v>36.569499999999998</v>
      </c>
      <c r="J1937" s="78">
        <v>0.50600000000000001</v>
      </c>
      <c r="M1937" s="27">
        <v>4.2000000000000003E-2</v>
      </c>
      <c r="N1937" s="34">
        <v>0.01</v>
      </c>
      <c r="P1937" s="32"/>
      <c r="Q1937" s="34">
        <v>0.1</v>
      </c>
    </row>
    <row r="1938" spans="1:17" ht="14" customHeight="1">
      <c r="A1938" s="29">
        <v>1937</v>
      </c>
      <c r="B1938" s="26">
        <v>-82.206999999999994</v>
      </c>
      <c r="C1938" s="26">
        <v>25.401916666666665</v>
      </c>
      <c r="D1938" s="86">
        <v>30</v>
      </c>
      <c r="E1938" s="39" t="s">
        <v>129</v>
      </c>
      <c r="F1938" s="31">
        <v>37361</v>
      </c>
      <c r="G1938" s="62">
        <v>0.72777777777777775</v>
      </c>
      <c r="H1938" s="63">
        <v>24.480999999999998</v>
      </c>
      <c r="I1938" s="63">
        <v>36.589500000000001</v>
      </c>
      <c r="J1938" s="78">
        <v>0.50024999999999997</v>
      </c>
      <c r="M1938" s="27">
        <v>3.6999999999999998E-2</v>
      </c>
      <c r="N1938" s="34">
        <v>0.04</v>
      </c>
      <c r="P1938" s="32"/>
      <c r="Q1938" s="34">
        <v>0.1</v>
      </c>
    </row>
    <row r="1939" spans="1:17" ht="14" customHeight="1">
      <c r="A1939" s="29">
        <v>1938</v>
      </c>
      <c r="B1939" s="26">
        <v>-82.349649999999997</v>
      </c>
      <c r="C1939" s="26">
        <v>25.227466666666668</v>
      </c>
      <c r="D1939" s="86">
        <v>29.5</v>
      </c>
      <c r="E1939" s="39" t="s">
        <v>129</v>
      </c>
      <c r="F1939" s="31">
        <v>37361</v>
      </c>
      <c r="G1939" s="62">
        <v>0.78125</v>
      </c>
      <c r="H1939" s="63">
        <v>25.008499999999998</v>
      </c>
      <c r="I1939" s="63">
        <v>36.4465</v>
      </c>
      <c r="J1939" s="78">
        <v>7.6999999999999999E-2</v>
      </c>
      <c r="M1939" s="27">
        <v>0.02</v>
      </c>
      <c r="N1939" s="34">
        <v>0.01</v>
      </c>
      <c r="P1939" s="32"/>
      <c r="Q1939" s="34">
        <v>0.1</v>
      </c>
    </row>
    <row r="1940" spans="1:17" ht="14" customHeight="1">
      <c r="A1940" s="29">
        <v>1939</v>
      </c>
      <c r="B1940" s="26">
        <v>-82.478449999999995</v>
      </c>
      <c r="C1940" s="26">
        <v>25.063516666666665</v>
      </c>
      <c r="D1940" s="86">
        <v>29</v>
      </c>
      <c r="E1940" s="39" t="s">
        <v>129</v>
      </c>
      <c r="F1940" s="31">
        <v>37361</v>
      </c>
      <c r="G1940" s="62">
        <v>0.83333333333333337</v>
      </c>
      <c r="H1940" s="63">
        <v>25.827500000000001</v>
      </c>
      <c r="I1940" s="63">
        <v>36.29</v>
      </c>
      <c r="J1940" s="78">
        <v>0.10175000000000001</v>
      </c>
      <c r="M1940" s="27">
        <v>2.8000000000000001E-2</v>
      </c>
      <c r="N1940" s="34">
        <v>0.01</v>
      </c>
      <c r="P1940" s="32"/>
      <c r="Q1940" s="34">
        <v>0.1</v>
      </c>
    </row>
    <row r="1941" spans="1:17" ht="14" customHeight="1">
      <c r="A1941" s="29">
        <v>1940</v>
      </c>
      <c r="B1941" s="26">
        <v>-82.61663333333334</v>
      </c>
      <c r="C1941" s="26">
        <v>24.900266666666667</v>
      </c>
      <c r="D1941" s="86">
        <v>28.5</v>
      </c>
      <c r="E1941" s="39" t="s">
        <v>129</v>
      </c>
      <c r="F1941" s="31">
        <v>37361</v>
      </c>
      <c r="G1941" s="62">
        <v>0.88958333333333339</v>
      </c>
      <c r="H1941" s="63">
        <v>26.061499999999999</v>
      </c>
      <c r="I1941" s="63">
        <v>36.232500000000002</v>
      </c>
      <c r="J1941" s="78">
        <v>8.3875000000000005E-2</v>
      </c>
      <c r="M1941" s="27">
        <v>2.5999999999999999E-2</v>
      </c>
      <c r="N1941" s="34">
        <v>0.01</v>
      </c>
      <c r="P1941" s="32"/>
      <c r="Q1941" s="34">
        <v>0.1</v>
      </c>
    </row>
    <row r="1942" spans="1:17" ht="14" customHeight="1">
      <c r="A1942" s="29">
        <v>1941</v>
      </c>
      <c r="B1942" s="26">
        <v>-82.7483</v>
      </c>
      <c r="C1942" s="26">
        <v>24.728783333333332</v>
      </c>
      <c r="D1942" s="86">
        <v>28</v>
      </c>
      <c r="E1942" s="39" t="s">
        <v>129</v>
      </c>
      <c r="F1942" s="31">
        <v>37361</v>
      </c>
      <c r="G1942" s="62">
        <v>0.93958333333333333</v>
      </c>
      <c r="H1942" s="63">
        <v>26.000500000000002</v>
      </c>
      <c r="I1942" s="63">
        <v>36.253</v>
      </c>
      <c r="J1942" s="78">
        <v>0.13200000000000001</v>
      </c>
      <c r="M1942" s="27">
        <v>3.4000000000000002E-2</v>
      </c>
      <c r="N1942" s="34">
        <v>0.01</v>
      </c>
      <c r="P1942" s="32"/>
      <c r="Q1942" s="34">
        <v>0.1</v>
      </c>
    </row>
    <row r="1943" spans="1:17" ht="14" customHeight="1">
      <c r="A1943" s="29">
        <v>1942</v>
      </c>
      <c r="B1943" s="26">
        <v>-82.768666666666661</v>
      </c>
      <c r="C1943" s="26">
        <v>24.5898</v>
      </c>
      <c r="D1943" s="86">
        <v>27</v>
      </c>
      <c r="E1943" s="39" t="s">
        <v>129</v>
      </c>
      <c r="F1943" s="31">
        <v>37362</v>
      </c>
      <c r="G1943" s="62">
        <v>0.48888888888888887</v>
      </c>
      <c r="H1943" s="63">
        <v>26.116999999999997</v>
      </c>
      <c r="I1943" s="63">
        <v>36.155499999999996</v>
      </c>
      <c r="J1943" s="78">
        <v>9.6250000000000002E-2</v>
      </c>
      <c r="M1943" s="27">
        <v>2.1000000000000001E-2</v>
      </c>
      <c r="N1943" s="34">
        <v>0.01</v>
      </c>
      <c r="P1943" s="32"/>
      <c r="Q1943" s="34">
        <v>0.1</v>
      </c>
    </row>
    <row r="1944" spans="1:17" ht="14" customHeight="1">
      <c r="A1944" s="29">
        <v>1943</v>
      </c>
      <c r="B1944" s="26">
        <v>-82.768232999999995</v>
      </c>
      <c r="C1944" s="26">
        <v>24.4938</v>
      </c>
      <c r="D1944" s="86">
        <v>26</v>
      </c>
      <c r="E1944" s="39" t="s">
        <v>129</v>
      </c>
      <c r="F1944" s="31">
        <v>37362</v>
      </c>
      <c r="G1944" s="62">
        <v>0.51944444444444449</v>
      </c>
      <c r="H1944" s="63">
        <v>26.133000000000003</v>
      </c>
      <c r="I1944" s="63">
        <v>36.111499999999992</v>
      </c>
      <c r="J1944" s="78">
        <v>9.2125000000000012E-2</v>
      </c>
      <c r="M1944" s="27">
        <v>3.7999999999999999E-2</v>
      </c>
      <c r="N1944" s="34">
        <v>0.01</v>
      </c>
      <c r="P1944" s="32"/>
      <c r="Q1944" s="34">
        <v>0.1</v>
      </c>
    </row>
    <row r="1945" spans="1:17" ht="14" customHeight="1">
      <c r="A1945" s="29">
        <v>1944</v>
      </c>
      <c r="B1945" s="26">
        <v>-82.767083333333332</v>
      </c>
      <c r="C1945" s="26">
        <v>24.393466666666665</v>
      </c>
      <c r="D1945" s="86">
        <v>25</v>
      </c>
      <c r="E1945" s="39" t="s">
        <v>129</v>
      </c>
      <c r="F1945" s="31">
        <v>37362</v>
      </c>
      <c r="G1945" s="62">
        <v>0.5493055555555556</v>
      </c>
      <c r="H1945" s="63">
        <v>26.1525</v>
      </c>
      <c r="I1945" s="63">
        <v>36.0625</v>
      </c>
      <c r="J1945" s="78">
        <v>7.4249999999999997E-2</v>
      </c>
      <c r="M1945" s="27">
        <v>2.9000000000000001E-2</v>
      </c>
      <c r="N1945" s="34">
        <v>0.01</v>
      </c>
      <c r="P1945" s="32"/>
      <c r="Q1945" s="34">
        <v>0.1</v>
      </c>
    </row>
    <row r="1946" spans="1:17" ht="14" customHeight="1">
      <c r="A1946" s="29">
        <v>1945</v>
      </c>
      <c r="B1946" s="26">
        <v>-82.76691666666666</v>
      </c>
      <c r="C1946" s="26">
        <v>24.287033333333333</v>
      </c>
      <c r="D1946" s="86">
        <v>25.5</v>
      </c>
      <c r="E1946" s="39" t="s">
        <v>129</v>
      </c>
      <c r="F1946" s="31">
        <v>37362</v>
      </c>
      <c r="G1946" s="62">
        <v>0.6020833333333333</v>
      </c>
      <c r="H1946" s="63">
        <v>25.695</v>
      </c>
      <c r="I1946" s="63">
        <v>36.167999999999999</v>
      </c>
      <c r="J1946" s="78">
        <v>0.18775000000000003</v>
      </c>
      <c r="M1946" s="27">
        <v>3.5999999999999997E-2</v>
      </c>
      <c r="N1946" s="34">
        <v>0.01</v>
      </c>
      <c r="P1946" s="32"/>
      <c r="Q1946" s="34">
        <v>0.1</v>
      </c>
    </row>
    <row r="1947" spans="1:17" ht="14" customHeight="1">
      <c r="A1947" s="29">
        <v>1946</v>
      </c>
      <c r="B1947" s="26">
        <v>-81.828166666666661</v>
      </c>
      <c r="C1947" s="26">
        <v>24.397616666666668</v>
      </c>
      <c r="D1947" s="86">
        <v>22.5</v>
      </c>
      <c r="E1947" s="39" t="s">
        <v>129</v>
      </c>
      <c r="F1947" s="31">
        <v>37362</v>
      </c>
      <c r="G1947" s="62">
        <v>0.80833333333333324</v>
      </c>
      <c r="H1947" s="63">
        <v>26.497</v>
      </c>
      <c r="I1947" s="63">
        <v>36.100499999999997</v>
      </c>
      <c r="J1947" s="78">
        <v>5.0875000000000004E-2</v>
      </c>
      <c r="M1947" s="27">
        <v>3.4000000000000002E-2</v>
      </c>
      <c r="N1947" s="34">
        <v>0.01</v>
      </c>
      <c r="P1947" s="32"/>
      <c r="Q1947" s="34">
        <v>0.1</v>
      </c>
    </row>
    <row r="1948" spans="1:17" ht="14" customHeight="1">
      <c r="A1948" s="29">
        <v>1947</v>
      </c>
      <c r="B1948" s="26">
        <v>-81.828628333333327</v>
      </c>
      <c r="C1948" s="26">
        <v>24.454768166666668</v>
      </c>
      <c r="D1948" s="86">
        <v>22</v>
      </c>
      <c r="E1948" s="39" t="s">
        <v>129</v>
      </c>
      <c r="F1948" s="31">
        <v>37362</v>
      </c>
      <c r="G1948" s="62">
        <v>0.82847222222222217</v>
      </c>
      <c r="H1948" s="63">
        <v>26.736499999999999</v>
      </c>
      <c r="I1948" s="63">
        <v>36.010999999999996</v>
      </c>
      <c r="J1948" s="78">
        <v>0.10725000000000001</v>
      </c>
      <c r="M1948" s="27">
        <v>4.8000000000000001E-2</v>
      </c>
      <c r="N1948" s="34">
        <v>0.29199999999999998</v>
      </c>
      <c r="P1948" s="32"/>
      <c r="Q1948" s="34">
        <v>0.1</v>
      </c>
    </row>
    <row r="1949" spans="1:17" ht="14" customHeight="1">
      <c r="A1949" s="29">
        <v>1948</v>
      </c>
      <c r="B1949" s="26">
        <v>-81.828383333333335</v>
      </c>
      <c r="C1949" s="26">
        <v>24.485816666666668</v>
      </c>
      <c r="D1949" s="86">
        <v>23</v>
      </c>
      <c r="E1949" s="39" t="s">
        <v>129</v>
      </c>
      <c r="F1949" s="31">
        <v>37362</v>
      </c>
      <c r="G1949" s="62">
        <v>0.84097222222222223</v>
      </c>
      <c r="H1949" s="63">
        <v>26.557000000000002</v>
      </c>
      <c r="I1949" s="63">
        <v>36.126999999999995</v>
      </c>
      <c r="J1949" s="78">
        <v>0.16225000000000001</v>
      </c>
      <c r="M1949" s="27">
        <v>7.2999999999999995E-2</v>
      </c>
      <c r="N1949" s="34">
        <v>0.04</v>
      </c>
      <c r="P1949" s="32"/>
      <c r="Q1949" s="34">
        <v>0.1</v>
      </c>
    </row>
    <row r="1950" spans="1:17" ht="14" customHeight="1">
      <c r="A1950" s="29">
        <v>1949</v>
      </c>
      <c r="B1950" s="26">
        <v>-81.828483333333338</v>
      </c>
      <c r="C1950" s="26">
        <v>24.53565</v>
      </c>
      <c r="D1950" s="86">
        <v>24</v>
      </c>
      <c r="E1950" s="39" t="s">
        <v>129</v>
      </c>
      <c r="F1950" s="31">
        <v>37362</v>
      </c>
      <c r="G1950" s="62">
        <v>0.85833333333333339</v>
      </c>
      <c r="H1950" s="63">
        <v>26.268000000000001</v>
      </c>
      <c r="I1950" s="63">
        <v>36.454499999999996</v>
      </c>
      <c r="J1950" s="78">
        <v>0.59800000000000009</v>
      </c>
      <c r="M1950" s="27">
        <v>0.04</v>
      </c>
      <c r="N1950" s="34">
        <v>0.32400000000000001</v>
      </c>
      <c r="P1950" s="32"/>
      <c r="Q1950" s="34">
        <v>0.44400000000000001</v>
      </c>
    </row>
    <row r="1951" spans="1:17" ht="14" customHeight="1">
      <c r="A1951" s="29">
        <v>1950</v>
      </c>
      <c r="B1951" s="26">
        <v>-81.421666666666667</v>
      </c>
      <c r="C1951" s="26">
        <v>24.61</v>
      </c>
      <c r="D1951" s="86">
        <v>19</v>
      </c>
      <c r="E1951" s="39" t="s">
        <v>129</v>
      </c>
      <c r="F1951" s="31">
        <v>37363</v>
      </c>
      <c r="G1951" s="62">
        <v>0.54861111111111105</v>
      </c>
      <c r="H1951" s="63">
        <v>26.1555</v>
      </c>
      <c r="I1951" s="63">
        <v>36.451999999999998</v>
      </c>
      <c r="J1951" s="78">
        <v>0.30474999999999997</v>
      </c>
      <c r="M1951" s="27">
        <v>3.4000000000000002E-2</v>
      </c>
      <c r="N1951" s="34">
        <v>0.08</v>
      </c>
      <c r="P1951" s="32"/>
      <c r="Q1951" s="34">
        <v>0.1</v>
      </c>
    </row>
    <row r="1952" spans="1:17" ht="14" customHeight="1">
      <c r="A1952" s="29">
        <v>1951</v>
      </c>
      <c r="B1952" s="26">
        <v>-81.417500000000004</v>
      </c>
      <c r="C1952" s="26">
        <v>24.575666666666667</v>
      </c>
      <c r="D1952" s="86">
        <v>20</v>
      </c>
      <c r="E1952" s="39" t="s">
        <v>129</v>
      </c>
      <c r="F1952" s="31">
        <v>37363</v>
      </c>
      <c r="G1952" s="62">
        <v>0.5708333333333333</v>
      </c>
      <c r="H1952" s="63">
        <v>25.872</v>
      </c>
      <c r="I1952" s="63">
        <v>36.335499999999996</v>
      </c>
      <c r="J1952" s="78">
        <v>0.38524999999999998</v>
      </c>
      <c r="M1952" s="27">
        <v>2.3E-2</v>
      </c>
      <c r="N1952" s="34">
        <v>0.01</v>
      </c>
      <c r="P1952" s="32"/>
      <c r="Q1952" s="34">
        <v>0.1</v>
      </c>
    </row>
    <row r="1953" spans="1:17" ht="14" customHeight="1">
      <c r="A1953" s="29">
        <v>1952</v>
      </c>
      <c r="B1953" s="26">
        <v>-81.413333333333327</v>
      </c>
      <c r="C1953" s="26">
        <v>24.536666666666665</v>
      </c>
      <c r="D1953" s="86">
        <v>21</v>
      </c>
      <c r="E1953" s="39" t="s">
        <v>129</v>
      </c>
      <c r="F1953" s="31">
        <v>37363</v>
      </c>
      <c r="G1953" s="62">
        <v>0.60347222222222219</v>
      </c>
      <c r="H1953" s="63">
        <v>26.414000000000001</v>
      </c>
      <c r="I1953" s="63">
        <v>36.042000000000002</v>
      </c>
      <c r="J1953" s="78">
        <v>8.5250000000000006E-2</v>
      </c>
      <c r="M1953" s="27">
        <v>0.01</v>
      </c>
      <c r="N1953" s="34">
        <v>0.01</v>
      </c>
      <c r="P1953" s="32"/>
      <c r="Q1953" s="34">
        <v>0.1</v>
      </c>
    </row>
    <row r="1954" spans="1:17" ht="14" customHeight="1">
      <c r="A1954" s="29">
        <v>1953</v>
      </c>
      <c r="B1954" s="26">
        <v>-81.391666666666666</v>
      </c>
      <c r="C1954" s="26">
        <v>24.483333333333334</v>
      </c>
      <c r="D1954" s="86">
        <v>21.5</v>
      </c>
      <c r="E1954" s="39" t="s">
        <v>129</v>
      </c>
      <c r="F1954" s="31">
        <v>37363</v>
      </c>
      <c r="G1954" s="62">
        <v>0.62638888888888888</v>
      </c>
      <c r="H1954" s="63">
        <v>26.398499999999999</v>
      </c>
      <c r="I1954" s="63">
        <v>36.135999999999996</v>
      </c>
      <c r="J1954" s="78">
        <v>4.8125000000000001E-2</v>
      </c>
      <c r="M1954" s="27">
        <v>2.4E-2</v>
      </c>
      <c r="N1954" s="34">
        <v>0.01</v>
      </c>
      <c r="P1954" s="32"/>
      <c r="Q1954" s="34">
        <v>0.1</v>
      </c>
    </row>
    <row r="1955" spans="1:17" ht="14" customHeight="1">
      <c r="A1955" s="29">
        <v>1954</v>
      </c>
      <c r="B1955" s="26">
        <v>-81.204999999999998</v>
      </c>
      <c r="C1955" s="26">
        <v>24.673333333333332</v>
      </c>
      <c r="D1955" s="86">
        <v>16</v>
      </c>
      <c r="E1955" s="39" t="s">
        <v>129</v>
      </c>
      <c r="F1955" s="31">
        <v>37363</v>
      </c>
      <c r="G1955" s="62">
        <v>0.70347222222222217</v>
      </c>
      <c r="H1955" s="63">
        <v>26.213999999999999</v>
      </c>
      <c r="I1955" s="63">
        <v>36.417999999999992</v>
      </c>
      <c r="J1955" s="78">
        <v>0.35650000000000004</v>
      </c>
      <c r="M1955" s="27">
        <v>7.3999999999999996E-2</v>
      </c>
      <c r="N1955" s="34">
        <v>0.01</v>
      </c>
      <c r="P1955" s="32"/>
      <c r="Q1955" s="34">
        <v>0.1</v>
      </c>
    </row>
    <row r="1956" spans="1:17" ht="14" customHeight="1">
      <c r="A1956" s="29">
        <v>1955</v>
      </c>
      <c r="B1956" s="26">
        <v>-81.194000000000003</v>
      </c>
      <c r="C1956" s="26">
        <v>24.635166666666667</v>
      </c>
      <c r="D1956" s="86">
        <v>17</v>
      </c>
      <c r="E1956" s="39" t="s">
        <v>129</v>
      </c>
      <c r="F1956" s="31">
        <v>37363</v>
      </c>
      <c r="G1956" s="62">
        <v>0.71944444444444444</v>
      </c>
      <c r="H1956" s="63">
        <v>26.515499999999999</v>
      </c>
      <c r="I1956" s="63">
        <v>36.128500000000003</v>
      </c>
      <c r="J1956" s="78">
        <v>0.14300000000000002</v>
      </c>
      <c r="M1956" s="27">
        <v>3.7999999999999999E-2</v>
      </c>
      <c r="N1956" s="34">
        <v>0.01</v>
      </c>
      <c r="P1956" s="32"/>
      <c r="Q1956" s="34">
        <v>0.1</v>
      </c>
    </row>
    <row r="1957" spans="1:17" ht="14" customHeight="1">
      <c r="A1957" s="29">
        <v>1956</v>
      </c>
      <c r="B1957" s="26">
        <v>-81.18383333333334</v>
      </c>
      <c r="C1957" s="26">
        <v>24.5975</v>
      </c>
      <c r="D1957" s="86">
        <v>18</v>
      </c>
      <c r="E1957" s="39" t="s">
        <v>129</v>
      </c>
      <c r="F1957" s="31">
        <v>37363</v>
      </c>
      <c r="G1957" s="62">
        <v>0.74375000000000002</v>
      </c>
      <c r="H1957" s="63">
        <v>26.611499999999999</v>
      </c>
      <c r="I1957" s="63">
        <v>36.040499999999994</v>
      </c>
      <c r="J1957" s="78">
        <v>7.5624999999999998E-2</v>
      </c>
      <c r="M1957" s="27">
        <v>3.2000000000000001E-2</v>
      </c>
      <c r="N1957" s="34">
        <v>0.01</v>
      </c>
      <c r="P1957" s="32"/>
      <c r="Q1957" s="34">
        <v>0.1</v>
      </c>
    </row>
    <row r="1958" spans="1:17" ht="14" customHeight="1">
      <c r="A1958" s="29">
        <v>1957</v>
      </c>
      <c r="B1958" s="26">
        <v>-81.030166666666673</v>
      </c>
      <c r="C1958" s="26">
        <v>24.700666666666667</v>
      </c>
      <c r="D1958" s="86">
        <v>13</v>
      </c>
      <c r="E1958" s="39" t="s">
        <v>129</v>
      </c>
      <c r="F1958" s="31">
        <v>37363</v>
      </c>
      <c r="G1958" s="62">
        <v>0.80555555555555547</v>
      </c>
      <c r="H1958" s="63">
        <v>26.349499999999999</v>
      </c>
      <c r="I1958" s="63">
        <v>36.648499999999999</v>
      </c>
      <c r="J1958" s="78">
        <v>0.19662499999999999</v>
      </c>
      <c r="M1958" s="27">
        <v>3.7999999999999999E-2</v>
      </c>
      <c r="N1958" s="34">
        <v>0.01</v>
      </c>
      <c r="P1958" s="32"/>
      <c r="Q1958" s="34">
        <v>0.1</v>
      </c>
    </row>
    <row r="1959" spans="1:17" ht="14" customHeight="1">
      <c r="A1959" s="29">
        <v>1958</v>
      </c>
      <c r="B1959" s="26">
        <v>-81.025499999999994</v>
      </c>
      <c r="C1959" s="26">
        <v>24.675000000000001</v>
      </c>
      <c r="D1959" s="86">
        <v>14</v>
      </c>
      <c r="E1959" s="39" t="s">
        <v>129</v>
      </c>
      <c r="F1959" s="31">
        <v>37363</v>
      </c>
      <c r="G1959" s="62">
        <v>0.81874999999999998</v>
      </c>
      <c r="H1959" s="63">
        <v>26.0685</v>
      </c>
      <c r="I1959" s="63">
        <v>36.331000000000003</v>
      </c>
      <c r="J1959" s="78">
        <v>0.29900000000000004</v>
      </c>
      <c r="M1959" s="27">
        <v>2.9000000000000001E-2</v>
      </c>
      <c r="N1959" s="34">
        <v>0.01</v>
      </c>
      <c r="P1959" s="32"/>
      <c r="Q1959" s="34">
        <v>0.1</v>
      </c>
    </row>
    <row r="1960" spans="1:17" ht="14" customHeight="1">
      <c r="A1960" s="29">
        <v>1959</v>
      </c>
      <c r="B1960" s="26">
        <v>-81.018333333333331</v>
      </c>
      <c r="C1960" s="26">
        <v>24.643333333333334</v>
      </c>
      <c r="D1960" s="86">
        <v>15</v>
      </c>
      <c r="E1960" s="39" t="s">
        <v>129</v>
      </c>
      <c r="F1960" s="31">
        <v>37363</v>
      </c>
      <c r="G1960" s="62">
        <v>0.83888888888888891</v>
      </c>
      <c r="H1960" s="63">
        <v>26.66</v>
      </c>
      <c r="I1960" s="63">
        <v>36.048499999999997</v>
      </c>
      <c r="J1960" s="78">
        <v>5.6375000000000001E-2</v>
      </c>
      <c r="M1960" s="27">
        <v>2.5000000000000001E-2</v>
      </c>
      <c r="N1960" s="34">
        <v>0.01</v>
      </c>
      <c r="P1960" s="32"/>
      <c r="Q1960" s="34">
        <v>0.1</v>
      </c>
    </row>
    <row r="1961" spans="1:17" ht="14" customHeight="1">
      <c r="A1961" s="29">
        <v>1960</v>
      </c>
      <c r="B1961" s="26">
        <v>-80.991500000000002</v>
      </c>
      <c r="C1961" s="26">
        <v>24.591666666666665</v>
      </c>
      <c r="D1961" s="86">
        <v>15.5</v>
      </c>
      <c r="E1961" s="39" t="s">
        <v>129</v>
      </c>
      <c r="F1961" s="31">
        <v>37363</v>
      </c>
      <c r="G1961" s="62">
        <v>0.8666666666666667</v>
      </c>
      <c r="H1961" s="63">
        <v>26.671499999999998</v>
      </c>
      <c r="I1961" s="63">
        <v>36.14</v>
      </c>
      <c r="J1961" s="78">
        <v>3.5750000000000004E-2</v>
      </c>
      <c r="M1961" s="27">
        <v>2.7E-2</v>
      </c>
      <c r="N1961" s="34">
        <v>0.01</v>
      </c>
      <c r="P1961" s="32"/>
      <c r="Q1961" s="34">
        <v>0.1</v>
      </c>
    </row>
    <row r="1962" spans="1:17" ht="14" customHeight="1">
      <c r="A1962" s="29">
        <v>1961</v>
      </c>
      <c r="B1962" s="26">
        <v>-80.861666666666665</v>
      </c>
      <c r="C1962" s="26">
        <v>24.784333333333333</v>
      </c>
      <c r="D1962" s="86">
        <v>10</v>
      </c>
      <c r="E1962" s="39" t="s">
        <v>129</v>
      </c>
      <c r="F1962" s="31">
        <v>37363</v>
      </c>
      <c r="G1962" s="62">
        <v>0.94513888888888886</v>
      </c>
      <c r="H1962" s="63">
        <v>26.8705</v>
      </c>
      <c r="I1962" s="63">
        <v>36.537500000000001</v>
      </c>
      <c r="J1962" s="78">
        <v>0.144375</v>
      </c>
      <c r="M1962" s="27">
        <v>4.7E-2</v>
      </c>
      <c r="N1962" s="34">
        <v>0.04</v>
      </c>
      <c r="P1962" s="32"/>
      <c r="Q1962" s="34">
        <v>0.38400000000000001</v>
      </c>
    </row>
    <row r="1963" spans="1:17" ht="14" customHeight="1">
      <c r="A1963" s="29">
        <v>1962</v>
      </c>
      <c r="B1963" s="26">
        <v>-80.847499999999997</v>
      </c>
      <c r="C1963" s="26">
        <v>24.753333333333334</v>
      </c>
      <c r="D1963" s="86">
        <v>11</v>
      </c>
      <c r="E1963" s="39" t="s">
        <v>129</v>
      </c>
      <c r="F1963" s="31">
        <v>37363</v>
      </c>
      <c r="G1963" s="62">
        <v>0.96458333333333324</v>
      </c>
      <c r="H1963" s="63">
        <v>26.2455</v>
      </c>
      <c r="I1963" s="63">
        <v>36.311999999999998</v>
      </c>
      <c r="J1963" s="78">
        <v>0.21287500000000001</v>
      </c>
      <c r="M1963" s="27">
        <v>4.1000000000000002E-2</v>
      </c>
      <c r="N1963" s="34">
        <v>0.01</v>
      </c>
      <c r="P1963" s="32"/>
      <c r="Q1963" s="34">
        <v>0.1</v>
      </c>
    </row>
    <row r="1964" spans="1:17" ht="14" customHeight="1">
      <c r="A1964" s="29">
        <v>1963</v>
      </c>
      <c r="B1964" s="26">
        <v>-80.831000000000003</v>
      </c>
      <c r="C1964" s="26">
        <v>24.713999999999999</v>
      </c>
      <c r="D1964" s="86">
        <v>12</v>
      </c>
      <c r="E1964" s="39" t="s">
        <v>129</v>
      </c>
      <c r="F1964" s="31">
        <v>37363</v>
      </c>
      <c r="G1964" s="62">
        <v>0.9819444444444444</v>
      </c>
      <c r="H1964" s="63">
        <v>26.65</v>
      </c>
      <c r="I1964" s="63">
        <v>36.091499999999996</v>
      </c>
      <c r="J1964" s="78">
        <v>6.7375000000000004E-2</v>
      </c>
      <c r="M1964" s="27">
        <v>3.3000000000000002E-2</v>
      </c>
      <c r="N1964" s="34">
        <v>0.01</v>
      </c>
      <c r="P1964" s="32"/>
      <c r="Q1964" s="34">
        <v>0.1</v>
      </c>
    </row>
    <row r="1965" spans="1:17" ht="14" customHeight="1">
      <c r="A1965" s="29">
        <v>1964</v>
      </c>
      <c r="B1965" s="26">
        <v>-80.6905</v>
      </c>
      <c r="C1965" s="26">
        <v>24.715666666666667</v>
      </c>
      <c r="D1965" s="86">
        <v>9.5</v>
      </c>
      <c r="E1965" s="39" t="s">
        <v>129</v>
      </c>
      <c r="F1965" s="31">
        <v>37364</v>
      </c>
      <c r="G1965" s="62">
        <v>1.9444444444444445E-2</v>
      </c>
      <c r="H1965" s="63">
        <v>26.929500000000001</v>
      </c>
      <c r="I1965" s="63">
        <v>36.128999999999998</v>
      </c>
      <c r="J1965" s="78">
        <v>4.5375000000000006E-2</v>
      </c>
      <c r="M1965" s="27">
        <v>0.03</v>
      </c>
      <c r="N1965" s="34">
        <v>0.01</v>
      </c>
      <c r="P1965" s="32"/>
      <c r="Q1965" s="34">
        <v>0.1</v>
      </c>
    </row>
    <row r="1966" spans="1:17" ht="14" customHeight="1">
      <c r="A1966" s="29">
        <v>1965</v>
      </c>
      <c r="B1966" s="26">
        <v>-80.723500000000001</v>
      </c>
      <c r="C1966" s="26">
        <v>24.763000000000002</v>
      </c>
      <c r="D1966" s="86">
        <v>9</v>
      </c>
      <c r="E1966" s="39" t="s">
        <v>129</v>
      </c>
      <c r="F1966" s="31">
        <v>37364</v>
      </c>
      <c r="G1966" s="62">
        <v>4.1666666666666664E-2</v>
      </c>
      <c r="H1966" s="63">
        <v>26.540500000000002</v>
      </c>
      <c r="I1966" s="63">
        <v>36.104999999999997</v>
      </c>
      <c r="J1966" s="78">
        <v>7.5624999999999998E-2</v>
      </c>
      <c r="M1966" s="27">
        <v>5.1999999999999998E-2</v>
      </c>
      <c r="N1966" s="34">
        <v>0.01</v>
      </c>
      <c r="P1966" s="32"/>
      <c r="Q1966" s="34">
        <v>0.1</v>
      </c>
    </row>
    <row r="1967" spans="1:17" ht="14" customHeight="1">
      <c r="A1967" s="29">
        <v>1966</v>
      </c>
      <c r="B1967" s="26">
        <v>-80.742833333333337</v>
      </c>
      <c r="C1967" s="26">
        <v>24.792333333333332</v>
      </c>
      <c r="D1967" s="86">
        <v>8</v>
      </c>
      <c r="E1967" s="39" t="s">
        <v>129</v>
      </c>
      <c r="F1967" s="31">
        <v>37364</v>
      </c>
      <c r="G1967" s="62">
        <v>5.8333333333333327E-2</v>
      </c>
      <c r="H1967" s="63">
        <v>26.266500000000001</v>
      </c>
      <c r="I1967" s="63">
        <v>36.2485</v>
      </c>
      <c r="J1967" s="78">
        <v>0.12237500000000001</v>
      </c>
      <c r="M1967" s="27">
        <v>3.0000000000000001E-3</v>
      </c>
      <c r="N1967" s="34">
        <v>0.01</v>
      </c>
      <c r="P1967" s="32"/>
      <c r="Q1967" s="34">
        <v>0.1</v>
      </c>
    </row>
    <row r="1968" spans="1:17" ht="14" customHeight="1">
      <c r="A1968" s="29">
        <v>1967</v>
      </c>
      <c r="B1968" s="26">
        <v>-80.75633333333333</v>
      </c>
      <c r="C1968" s="26">
        <v>24.818166666666666</v>
      </c>
      <c r="D1968" s="86">
        <v>7</v>
      </c>
      <c r="E1968" s="39" t="s">
        <v>129</v>
      </c>
      <c r="F1968" s="31">
        <v>37364</v>
      </c>
      <c r="G1968" s="62">
        <v>7.013888888888889E-2</v>
      </c>
      <c r="H1968" s="63">
        <v>26.6325</v>
      </c>
      <c r="I1968" s="63">
        <v>36.576499999999996</v>
      </c>
      <c r="J1968" s="78">
        <v>0.12375</v>
      </c>
      <c r="M1968" s="27">
        <v>3.0000000000000001E-3</v>
      </c>
      <c r="N1968" s="34">
        <v>0.153</v>
      </c>
      <c r="P1968" s="32"/>
      <c r="Q1968" s="34">
        <v>0.1</v>
      </c>
    </row>
    <row r="1969" spans="1:17" ht="14" customHeight="1">
      <c r="A1969" s="29">
        <v>1968</v>
      </c>
      <c r="B1969" s="26">
        <v>-80.476666666666674</v>
      </c>
      <c r="C1969" s="26">
        <v>25.01</v>
      </c>
      <c r="D1969" s="86" t="s">
        <v>11</v>
      </c>
      <c r="E1969" s="39" t="s">
        <v>129</v>
      </c>
      <c r="F1969" s="31">
        <v>37364</v>
      </c>
      <c r="G1969" s="62">
        <v>0.48194444444444445</v>
      </c>
      <c r="H1969" s="63">
        <v>25.941000000000003</v>
      </c>
      <c r="I1969" s="63">
        <v>36.536000000000001</v>
      </c>
      <c r="J1969" s="78">
        <v>7.1500000000000008E-2</v>
      </c>
      <c r="M1969" s="27">
        <v>6.0000000000000001E-3</v>
      </c>
      <c r="N1969" s="34">
        <v>0.01</v>
      </c>
      <c r="P1969" s="32"/>
      <c r="Q1969" s="34">
        <v>0.1</v>
      </c>
    </row>
    <row r="1970" spans="1:17" ht="14" customHeight="1">
      <c r="A1970" s="29">
        <v>1969</v>
      </c>
      <c r="B1970" s="26">
        <v>-80.463333333333338</v>
      </c>
      <c r="C1970" s="26">
        <v>24.998333333333335</v>
      </c>
      <c r="D1970" s="86" t="s">
        <v>12</v>
      </c>
      <c r="E1970" s="39" t="s">
        <v>129</v>
      </c>
      <c r="F1970" s="31">
        <v>37364</v>
      </c>
      <c r="G1970" s="62">
        <v>0.49375000000000002</v>
      </c>
      <c r="H1970" s="63">
        <v>25.869</v>
      </c>
      <c r="I1970" s="63">
        <v>36.622500000000002</v>
      </c>
      <c r="J1970" s="78">
        <v>8.6625000000000008E-2</v>
      </c>
      <c r="M1970" s="27">
        <v>1E-3</v>
      </c>
      <c r="N1970" s="34">
        <v>0.01</v>
      </c>
      <c r="P1970" s="32"/>
      <c r="Q1970" s="34">
        <v>0.1</v>
      </c>
    </row>
    <row r="1971" spans="1:17" ht="14" customHeight="1">
      <c r="A1971" s="29">
        <v>1970</v>
      </c>
      <c r="B1971" s="26">
        <v>-80.444999999999993</v>
      </c>
      <c r="C1971" s="26">
        <v>24.981660000000002</v>
      </c>
      <c r="D1971" s="86" t="s">
        <v>13</v>
      </c>
      <c r="E1971" s="39" t="s">
        <v>129</v>
      </c>
      <c r="F1971" s="31">
        <v>37364</v>
      </c>
      <c r="G1971" s="62">
        <v>0.50763888888888886</v>
      </c>
      <c r="H1971" s="63">
        <v>26.160499999999999</v>
      </c>
      <c r="I1971" s="63">
        <v>36.158499999999997</v>
      </c>
      <c r="J1971" s="78">
        <v>7.6999999999999999E-2</v>
      </c>
      <c r="M1971" s="27">
        <v>1E-3</v>
      </c>
      <c r="N1971" s="34">
        <v>0.01</v>
      </c>
      <c r="P1971" s="32"/>
      <c r="Q1971" s="34">
        <v>0.1</v>
      </c>
    </row>
    <row r="1972" spans="1:17" ht="14" customHeight="1">
      <c r="A1972" s="29">
        <v>1971</v>
      </c>
      <c r="B1972" s="26">
        <v>-80.428333333333327</v>
      </c>
      <c r="C1972" s="26">
        <v>24.965</v>
      </c>
      <c r="D1972" s="86" t="s">
        <v>14</v>
      </c>
      <c r="E1972" s="39" t="s">
        <v>129</v>
      </c>
      <c r="F1972" s="31">
        <v>37364</v>
      </c>
      <c r="G1972" s="62">
        <v>0.52361111111111114</v>
      </c>
      <c r="H1972" s="63">
        <v>26.205500000000001</v>
      </c>
      <c r="I1972" s="63">
        <v>36.125999999999998</v>
      </c>
      <c r="J1972" s="78">
        <v>0.12375</v>
      </c>
      <c r="M1972" s="27">
        <v>1E-3</v>
      </c>
      <c r="N1972" s="34">
        <v>0.01</v>
      </c>
      <c r="P1972" s="32"/>
      <c r="Q1972" s="34">
        <v>0.1</v>
      </c>
    </row>
    <row r="1973" spans="1:17" ht="14" customHeight="1">
      <c r="A1973" s="29">
        <v>1972</v>
      </c>
      <c r="B1973" s="26">
        <v>-80.289333333333332</v>
      </c>
      <c r="C1973" s="26">
        <v>25.049666666666667</v>
      </c>
      <c r="D1973" s="86">
        <v>6.5</v>
      </c>
      <c r="E1973" s="39" t="s">
        <v>129</v>
      </c>
      <c r="F1973" s="31">
        <v>37364</v>
      </c>
      <c r="G1973" s="62">
        <v>0.56944444444444442</v>
      </c>
      <c r="H1973" s="63">
        <v>26.24</v>
      </c>
      <c r="I1973" s="63">
        <v>36.134999999999998</v>
      </c>
      <c r="J1973" s="78">
        <v>5.6375000000000001E-2</v>
      </c>
      <c r="M1973" s="27">
        <v>1E-3</v>
      </c>
      <c r="N1973" s="34">
        <v>2.8000000000000001E-2</v>
      </c>
      <c r="P1973" s="32"/>
      <c r="Q1973" s="34">
        <v>0.1</v>
      </c>
    </row>
    <row r="1974" spans="1:17" ht="14" customHeight="1">
      <c r="A1974" s="29">
        <v>1973</v>
      </c>
      <c r="B1974" s="26">
        <v>-80.316666666666663</v>
      </c>
      <c r="C1974" s="26">
        <v>25.063333333333333</v>
      </c>
      <c r="D1974" s="86">
        <v>6</v>
      </c>
      <c r="E1974" s="39" t="s">
        <v>129</v>
      </c>
      <c r="F1974" s="31">
        <v>37364</v>
      </c>
      <c r="G1974" s="62">
        <v>0.58472222222222225</v>
      </c>
      <c r="H1974" s="63">
        <v>26.305499999999999</v>
      </c>
      <c r="I1974" s="63">
        <v>36.146000000000001</v>
      </c>
      <c r="J1974" s="78">
        <v>0.10175000000000001</v>
      </c>
      <c r="M1974" s="27">
        <v>1E-3</v>
      </c>
      <c r="N1974" s="34">
        <v>0.01</v>
      </c>
      <c r="P1974" s="32"/>
      <c r="Q1974" s="34">
        <v>0.1</v>
      </c>
    </row>
    <row r="1975" spans="1:17" ht="14" customHeight="1">
      <c r="A1975" s="29">
        <v>1974</v>
      </c>
      <c r="B1975" s="26">
        <v>-80.333833333333331</v>
      </c>
      <c r="C1975" s="26">
        <v>25.08</v>
      </c>
      <c r="D1975" s="86">
        <v>5.5</v>
      </c>
      <c r="E1975" s="39" t="s">
        <v>129</v>
      </c>
      <c r="F1975" s="31">
        <v>37364</v>
      </c>
      <c r="G1975" s="62">
        <v>0.59583333333333333</v>
      </c>
      <c r="H1975" s="63">
        <v>25.9175</v>
      </c>
      <c r="I1975" s="63">
        <v>36.266999999999996</v>
      </c>
      <c r="J1975" s="78">
        <v>0.141625</v>
      </c>
      <c r="M1975" s="27">
        <v>1E-3</v>
      </c>
      <c r="N1975" s="34">
        <v>0.01</v>
      </c>
      <c r="P1975" s="32"/>
      <c r="Q1975" s="34">
        <v>0.1</v>
      </c>
    </row>
    <row r="1976" spans="1:17" ht="14" customHeight="1">
      <c r="A1976" s="29">
        <v>1975</v>
      </c>
      <c r="B1976" s="26">
        <v>-80.354166666666671</v>
      </c>
      <c r="C1976" s="26">
        <v>25.092333333333332</v>
      </c>
      <c r="D1976" s="86">
        <v>5</v>
      </c>
      <c r="E1976" s="39" t="s">
        <v>129</v>
      </c>
      <c r="F1976" s="31">
        <v>37364</v>
      </c>
      <c r="G1976" s="62">
        <v>0.60833333333333328</v>
      </c>
      <c r="H1976" s="63">
        <v>26.235499999999998</v>
      </c>
      <c r="I1976" s="63">
        <v>36.366</v>
      </c>
      <c r="J1976" s="78">
        <v>0.12925</v>
      </c>
      <c r="M1976" s="27">
        <v>1E-3</v>
      </c>
      <c r="N1976" s="34">
        <v>0.01</v>
      </c>
      <c r="P1976" s="32"/>
      <c r="Q1976" s="34">
        <v>0.1</v>
      </c>
    </row>
    <row r="1977" spans="1:17" ht="14" customHeight="1">
      <c r="A1977" s="29">
        <v>1976</v>
      </c>
      <c r="B1977" s="26">
        <v>-80.37833333333333</v>
      </c>
      <c r="C1977" s="26">
        <v>25.106666666666666</v>
      </c>
      <c r="D1977" s="86">
        <v>4</v>
      </c>
      <c r="E1977" s="39" t="s">
        <v>129</v>
      </c>
      <c r="F1977" s="31">
        <v>37364</v>
      </c>
      <c r="G1977" s="62">
        <v>0.62013888888888891</v>
      </c>
      <c r="H1977" s="63">
        <v>26.002500000000001</v>
      </c>
      <c r="I1977" s="63">
        <v>36.930999999999997</v>
      </c>
      <c r="J1977" s="78">
        <v>6.8750000000000006E-2</v>
      </c>
      <c r="M1977" s="27">
        <v>1E-3</v>
      </c>
      <c r="N1977" s="34">
        <v>0.01</v>
      </c>
      <c r="P1977" s="32"/>
      <c r="Q1977" s="34">
        <v>0.1</v>
      </c>
    </row>
    <row r="1978" spans="1:17" ht="14" customHeight="1">
      <c r="A1978" s="29">
        <v>1977</v>
      </c>
      <c r="B1978" s="26">
        <v>-80.334666666666664</v>
      </c>
      <c r="C1978" s="26">
        <v>25.178000000000001</v>
      </c>
      <c r="D1978" s="86" t="s">
        <v>7</v>
      </c>
      <c r="E1978" s="39" t="s">
        <v>129</v>
      </c>
      <c r="F1978" s="31">
        <v>37364</v>
      </c>
      <c r="G1978" s="62">
        <v>0.64583333333333337</v>
      </c>
      <c r="H1978" s="63">
        <v>26.127500000000001</v>
      </c>
      <c r="I1978" s="63">
        <v>36.427</v>
      </c>
      <c r="J1978" s="78">
        <v>7.4249999999999997E-2</v>
      </c>
      <c r="M1978" s="27">
        <v>1E-3</v>
      </c>
      <c r="N1978" s="34">
        <v>0.01</v>
      </c>
      <c r="P1978" s="32"/>
      <c r="Q1978" s="34">
        <v>0.1</v>
      </c>
    </row>
    <row r="1979" spans="1:17" ht="14" customHeight="1">
      <c r="A1979" s="29">
        <v>1978</v>
      </c>
      <c r="B1979" s="26">
        <v>-80.305666666666667</v>
      </c>
      <c r="C1979" s="26">
        <v>25.162116666666666</v>
      </c>
      <c r="D1979" s="86" t="s">
        <v>8</v>
      </c>
      <c r="E1979" s="39" t="s">
        <v>129</v>
      </c>
      <c r="F1979" s="31">
        <v>37364</v>
      </c>
      <c r="G1979" s="62">
        <v>0.66041666666666665</v>
      </c>
      <c r="H1979" s="63">
        <v>26.458500000000001</v>
      </c>
      <c r="I1979" s="63">
        <v>36.369999999999997</v>
      </c>
      <c r="J1979" s="78">
        <v>7.9750000000000001E-2</v>
      </c>
      <c r="M1979" s="27">
        <v>1E-3</v>
      </c>
      <c r="N1979" s="34">
        <v>0.01</v>
      </c>
      <c r="P1979" s="32"/>
      <c r="Q1979" s="34">
        <v>0.1</v>
      </c>
    </row>
    <row r="1980" spans="1:17" ht="14" customHeight="1">
      <c r="A1980" s="29">
        <v>1979</v>
      </c>
      <c r="B1980" s="26">
        <v>-80.283333333333331</v>
      </c>
      <c r="C1980" s="26">
        <v>25.148166666666668</v>
      </c>
      <c r="D1980" s="86" t="s">
        <v>9</v>
      </c>
      <c r="E1980" s="39" t="s">
        <v>129</v>
      </c>
      <c r="F1980" s="31">
        <v>37364</v>
      </c>
      <c r="G1980" s="62">
        <v>0.6743055555555556</v>
      </c>
      <c r="H1980" s="63">
        <v>26.327500000000001</v>
      </c>
      <c r="I1980" s="63">
        <v>36.3095</v>
      </c>
      <c r="J1980" s="78">
        <v>8.7999999999999995E-2</v>
      </c>
      <c r="M1980" s="27">
        <v>1E-3</v>
      </c>
      <c r="N1980" s="34">
        <v>0.01</v>
      </c>
      <c r="P1980" s="32"/>
      <c r="Q1980" s="34">
        <v>0.1</v>
      </c>
    </row>
    <row r="1981" spans="1:17" ht="14" customHeight="1">
      <c r="A1981" s="29">
        <v>1980</v>
      </c>
      <c r="B1981" s="26">
        <v>-80.25833333333334</v>
      </c>
      <c r="C1981" s="26">
        <v>25.135000000000002</v>
      </c>
      <c r="D1981" s="86" t="s">
        <v>10</v>
      </c>
      <c r="E1981" s="39" t="s">
        <v>129</v>
      </c>
      <c r="F1981" s="31">
        <v>37364</v>
      </c>
      <c r="G1981" s="62">
        <v>0.68819444444444444</v>
      </c>
      <c r="H1981" s="63">
        <v>26.4755</v>
      </c>
      <c r="I1981" s="63">
        <v>36.144500000000001</v>
      </c>
      <c r="J1981" s="78">
        <v>8.1125000000000003E-2</v>
      </c>
      <c r="M1981" s="27">
        <v>1E-3</v>
      </c>
      <c r="N1981" s="34">
        <v>0.01</v>
      </c>
      <c r="P1981" s="32"/>
      <c r="Q1981" s="34">
        <v>0.1</v>
      </c>
    </row>
    <row r="1982" spans="1:17" ht="14" customHeight="1">
      <c r="A1982" s="29">
        <v>1981</v>
      </c>
      <c r="B1982" s="26">
        <v>-80.084500000000006</v>
      </c>
      <c r="C1982" s="26">
        <v>25.646666666666668</v>
      </c>
      <c r="D1982" s="86">
        <v>3</v>
      </c>
      <c r="E1982" s="39" t="s">
        <v>129</v>
      </c>
      <c r="F1982" s="31">
        <v>37364</v>
      </c>
      <c r="G1982" s="62">
        <v>0.82638888888888884</v>
      </c>
      <c r="H1982" s="63">
        <v>26.700499999999998</v>
      </c>
      <c r="I1982" s="63">
        <v>36.173500000000004</v>
      </c>
      <c r="J1982" s="78">
        <v>9.35E-2</v>
      </c>
      <c r="M1982" s="27">
        <v>1E-3</v>
      </c>
      <c r="N1982" s="34">
        <v>0.01</v>
      </c>
      <c r="P1982" s="32"/>
      <c r="Q1982" s="34">
        <v>0.1</v>
      </c>
    </row>
    <row r="1983" spans="1:17" ht="14" customHeight="1">
      <c r="A1983" s="29">
        <v>1982</v>
      </c>
      <c r="B1983" s="26">
        <v>-80.103333333333339</v>
      </c>
      <c r="C1983" s="26">
        <v>25.641666666666666</v>
      </c>
      <c r="D1983" s="86">
        <v>2</v>
      </c>
      <c r="E1983" s="39" t="s">
        <v>129</v>
      </c>
      <c r="F1983" s="31">
        <v>37364</v>
      </c>
      <c r="G1983" s="62">
        <v>0.83750000000000002</v>
      </c>
      <c r="H1983" s="63">
        <v>26.387</v>
      </c>
      <c r="I1983" s="63">
        <v>36.256999999999998</v>
      </c>
      <c r="J1983" s="78">
        <v>8.6625000000000008E-2</v>
      </c>
      <c r="M1983" s="27">
        <v>1E-3</v>
      </c>
      <c r="N1983" s="34">
        <v>0.01</v>
      </c>
      <c r="P1983" s="32"/>
      <c r="Q1983" s="34">
        <v>0.1</v>
      </c>
    </row>
    <row r="1984" spans="1:17" ht="14" customHeight="1">
      <c r="A1984" s="29">
        <v>1983</v>
      </c>
      <c r="B1984" s="26">
        <v>-80.126333333333335</v>
      </c>
      <c r="C1984" s="26">
        <v>25.644500000000001</v>
      </c>
      <c r="D1984" s="86">
        <v>1</v>
      </c>
      <c r="E1984" s="39" t="s">
        <v>129</v>
      </c>
      <c r="F1984" s="31">
        <v>37364</v>
      </c>
      <c r="G1984" s="62">
        <v>0.84722222222222221</v>
      </c>
      <c r="H1984" s="63">
        <v>26.3735</v>
      </c>
      <c r="I1984" s="63">
        <v>36.405000000000001</v>
      </c>
      <c r="J1984" s="78">
        <v>0.17599999999999999</v>
      </c>
      <c r="M1984" s="27">
        <v>8.0000000000000002E-3</v>
      </c>
      <c r="N1984" s="34">
        <v>0.01</v>
      </c>
      <c r="P1984" s="32"/>
      <c r="Q1984" s="34">
        <v>0.1</v>
      </c>
    </row>
    <row r="1985" spans="1:17" ht="14" customHeight="1">
      <c r="A1985" s="29">
        <v>1984</v>
      </c>
      <c r="B1985" s="26">
        <v>-80.963466666666662</v>
      </c>
      <c r="C1985" s="26">
        <v>24.930483333333335</v>
      </c>
      <c r="D1985" s="86">
        <v>71</v>
      </c>
      <c r="E1985" s="39" t="s">
        <v>129</v>
      </c>
      <c r="F1985" s="31">
        <v>37412</v>
      </c>
      <c r="G1985" s="62">
        <v>4.027777777777778E-2</v>
      </c>
      <c r="H1985" s="63">
        <v>30.600666666666665</v>
      </c>
      <c r="I1985" s="63">
        <v>40.700000000000003</v>
      </c>
      <c r="J1985" s="78">
        <v>6.3250000000000002</v>
      </c>
      <c r="M1985" s="27">
        <v>0.13800000000000001</v>
      </c>
      <c r="N1985" s="34">
        <v>4.2999999999999997E-2</v>
      </c>
      <c r="P1985" s="32"/>
      <c r="Q1985" s="34">
        <v>16.469000000000001</v>
      </c>
    </row>
    <row r="1986" spans="1:17" ht="14" customHeight="1">
      <c r="A1986" s="29">
        <v>1985</v>
      </c>
      <c r="B1986" s="26">
        <v>-81.024950000000004</v>
      </c>
      <c r="C1986" s="26">
        <v>24.929950000000002</v>
      </c>
      <c r="D1986" s="86">
        <v>70</v>
      </c>
      <c r="E1986" s="39" t="s">
        <v>129</v>
      </c>
      <c r="F1986" s="31">
        <v>37412</v>
      </c>
      <c r="G1986" s="62">
        <v>0.46875</v>
      </c>
      <c r="H1986" s="63">
        <v>29.501000000000001</v>
      </c>
      <c r="I1986" s="63">
        <v>39.522666666666666</v>
      </c>
      <c r="J1986" s="78">
        <v>7.2874999999999996</v>
      </c>
      <c r="M1986" s="27">
        <v>0.112</v>
      </c>
      <c r="N1986" s="34">
        <v>7.2999999999999995E-2</v>
      </c>
      <c r="P1986" s="32"/>
      <c r="Q1986" s="34">
        <v>11.569000000000001</v>
      </c>
    </row>
    <row r="1987" spans="1:17" ht="14" customHeight="1">
      <c r="A1987" s="29">
        <v>1986</v>
      </c>
      <c r="B1987" s="26">
        <v>-81.095066666666668</v>
      </c>
      <c r="C1987" s="26">
        <v>24.929600000000001</v>
      </c>
      <c r="D1987" s="86">
        <v>69</v>
      </c>
      <c r="E1987" s="39" t="s">
        <v>129</v>
      </c>
      <c r="F1987" s="31">
        <v>37412</v>
      </c>
      <c r="G1987" s="62">
        <v>0.49305555555555558</v>
      </c>
      <c r="H1987" s="63">
        <v>29.591666666666669</v>
      </c>
      <c r="I1987" s="63">
        <v>38.39</v>
      </c>
      <c r="J1987" s="78">
        <v>3.4375</v>
      </c>
      <c r="M1987" s="27">
        <v>0.126</v>
      </c>
      <c r="N1987" s="34">
        <v>7.3999999999999996E-2</v>
      </c>
      <c r="P1987" s="32"/>
      <c r="Q1987" s="34">
        <v>3.3780000000000001</v>
      </c>
    </row>
    <row r="1988" spans="1:17" ht="14" customHeight="1">
      <c r="A1988" s="29">
        <v>1987</v>
      </c>
      <c r="B1988" s="26">
        <v>-81.166399999999996</v>
      </c>
      <c r="C1988" s="26">
        <v>24.930066666666665</v>
      </c>
      <c r="D1988" s="86">
        <v>68</v>
      </c>
      <c r="E1988" s="39" t="s">
        <v>129</v>
      </c>
      <c r="F1988" s="31">
        <v>37412</v>
      </c>
      <c r="G1988" s="62">
        <v>0.51666666666666672</v>
      </c>
      <c r="H1988" s="63">
        <v>29.387</v>
      </c>
      <c r="I1988" s="63">
        <v>37.517666666666663</v>
      </c>
      <c r="J1988" s="78">
        <v>6.3250000000000002</v>
      </c>
      <c r="M1988" s="27">
        <v>9.9000000000000005E-2</v>
      </c>
      <c r="N1988" s="34">
        <v>9.6000000000000002E-2</v>
      </c>
      <c r="P1988" s="32"/>
      <c r="Q1988" s="34">
        <v>6.8579999999999997</v>
      </c>
    </row>
    <row r="1989" spans="1:17" ht="14" customHeight="1">
      <c r="A1989" s="29">
        <v>1988</v>
      </c>
      <c r="B1989" s="26">
        <v>-81.127399999999994</v>
      </c>
      <c r="C1989" s="26">
        <v>25.030066666666666</v>
      </c>
      <c r="D1989" s="86">
        <v>67</v>
      </c>
      <c r="E1989" s="39" t="s">
        <v>129</v>
      </c>
      <c r="F1989" s="31">
        <v>37412</v>
      </c>
      <c r="G1989" s="62">
        <v>0.55138888888888882</v>
      </c>
      <c r="H1989" s="63">
        <v>29.215</v>
      </c>
      <c r="I1989" s="63">
        <v>37.531666666666666</v>
      </c>
      <c r="J1989" s="78">
        <v>9.7624999999999993</v>
      </c>
      <c r="M1989" s="27">
        <v>0.125</v>
      </c>
      <c r="N1989" s="34">
        <v>0.191</v>
      </c>
      <c r="P1989" s="32"/>
      <c r="Q1989" s="34">
        <v>13.676</v>
      </c>
    </row>
    <row r="1990" spans="1:17" ht="14" customHeight="1">
      <c r="A1990" s="29">
        <v>1989</v>
      </c>
      <c r="B1990" s="26">
        <v>-81.108016666666671</v>
      </c>
      <c r="C1990" s="26">
        <v>25.067866666666667</v>
      </c>
      <c r="D1990" s="86">
        <v>66</v>
      </c>
      <c r="E1990" s="39" t="s">
        <v>129</v>
      </c>
      <c r="F1990" s="31">
        <v>37412</v>
      </c>
      <c r="G1990" s="62">
        <v>0.57361111111111118</v>
      </c>
      <c r="H1990" s="63">
        <v>29.135666666666665</v>
      </c>
      <c r="I1990" s="63">
        <v>37.348666666666666</v>
      </c>
      <c r="J1990" s="78">
        <v>10.862500000000001</v>
      </c>
      <c r="M1990" s="27">
        <v>0.12</v>
      </c>
      <c r="N1990" s="34">
        <v>0.77500000000000002</v>
      </c>
      <c r="P1990" s="32"/>
      <c r="Q1990" s="34">
        <v>19.949000000000002</v>
      </c>
    </row>
    <row r="1991" spans="1:17" ht="14" customHeight="1">
      <c r="A1991" s="29">
        <v>1990</v>
      </c>
      <c r="B1991" s="26">
        <v>-81.092116666666669</v>
      </c>
      <c r="C1991" s="26">
        <v>25.100366666666666</v>
      </c>
      <c r="D1991" s="86">
        <v>65</v>
      </c>
      <c r="E1991" s="39" t="s">
        <v>129</v>
      </c>
      <c r="F1991" s="31">
        <v>37412</v>
      </c>
      <c r="G1991" s="62">
        <v>0.59097222222222223</v>
      </c>
      <c r="H1991" s="63">
        <v>29.557000000000002</v>
      </c>
      <c r="I1991" s="63">
        <v>38.289000000000001</v>
      </c>
      <c r="J1991" s="78">
        <v>12.375</v>
      </c>
      <c r="M1991" s="27">
        <v>0.13200000000000001</v>
      </c>
      <c r="N1991" s="34">
        <v>0.157</v>
      </c>
      <c r="P1991" s="32"/>
      <c r="Q1991" s="34">
        <v>30.957999999999998</v>
      </c>
    </row>
    <row r="1992" spans="1:17" ht="14" customHeight="1">
      <c r="A1992" s="29">
        <v>1991</v>
      </c>
      <c r="B1992" s="26">
        <v>-81.155050000000003</v>
      </c>
      <c r="C1992" s="26">
        <v>25.165816666666668</v>
      </c>
      <c r="D1992" s="86">
        <v>64</v>
      </c>
      <c r="E1992" s="39" t="s">
        <v>129</v>
      </c>
      <c r="F1992" s="31">
        <v>37412</v>
      </c>
      <c r="G1992" s="62">
        <v>0.62708333333333333</v>
      </c>
      <c r="H1992" s="63">
        <v>29.244333333333334</v>
      </c>
      <c r="I1992" s="63">
        <v>37.315999999999995</v>
      </c>
      <c r="J1992" s="78">
        <v>28.75</v>
      </c>
      <c r="M1992" s="27">
        <v>0.16500000000000001</v>
      </c>
      <c r="N1992" s="34">
        <v>0.23599999999999999</v>
      </c>
      <c r="P1992" s="32"/>
      <c r="Q1992" s="34">
        <v>37.728999999999999</v>
      </c>
    </row>
    <row r="1993" spans="1:17" ht="14" customHeight="1">
      <c r="A1993" s="29">
        <v>1992</v>
      </c>
      <c r="B1993" s="26">
        <v>-81.199466666666666</v>
      </c>
      <c r="C1993" s="26">
        <v>25.166333333333334</v>
      </c>
      <c r="D1993" s="86">
        <v>63</v>
      </c>
      <c r="E1993" s="39" t="s">
        <v>129</v>
      </c>
      <c r="F1993" s="31">
        <v>37412</v>
      </c>
      <c r="G1993" s="62">
        <v>0.64375000000000004</v>
      </c>
      <c r="H1993" s="63">
        <v>29.119666666666671</v>
      </c>
      <c r="I1993" s="63">
        <v>36.960666666666668</v>
      </c>
      <c r="J1993" s="78">
        <v>11.6875</v>
      </c>
      <c r="M1993" s="27">
        <v>0.127</v>
      </c>
      <c r="N1993" s="34">
        <v>0.30399999999999999</v>
      </c>
      <c r="P1993" s="32"/>
      <c r="Q1993" s="34">
        <v>14.765000000000001</v>
      </c>
    </row>
    <row r="1994" spans="1:17" ht="14" customHeight="1">
      <c r="A1994" s="29">
        <v>1993</v>
      </c>
      <c r="B1994" s="26">
        <v>-81.234350000000006</v>
      </c>
      <c r="C1994" s="26">
        <v>25.166783333333335</v>
      </c>
      <c r="D1994" s="86">
        <v>62</v>
      </c>
      <c r="E1994" s="39" t="s">
        <v>129</v>
      </c>
      <c r="F1994" s="31">
        <v>37412</v>
      </c>
      <c r="G1994" s="62">
        <v>0.65763888888888888</v>
      </c>
      <c r="H1994" s="63">
        <v>29.085666666666668</v>
      </c>
      <c r="I1994" s="63">
        <v>36.906333333333336</v>
      </c>
      <c r="J1994" s="78">
        <v>10.5875</v>
      </c>
      <c r="M1994" s="27">
        <v>0.11799999999999999</v>
      </c>
      <c r="N1994" s="34">
        <v>0.29099999999999998</v>
      </c>
      <c r="P1994" s="32"/>
      <c r="Q1994" s="34">
        <v>7.4020000000000001</v>
      </c>
    </row>
    <row r="1995" spans="1:17" ht="14" customHeight="1">
      <c r="A1995" s="29">
        <v>1994</v>
      </c>
      <c r="B1995" s="26">
        <v>-81.275116666666662</v>
      </c>
      <c r="C1995" s="26">
        <v>25.166533333333334</v>
      </c>
      <c r="D1995" s="86">
        <v>61</v>
      </c>
      <c r="E1995" s="39" t="s">
        <v>129</v>
      </c>
      <c r="F1995" s="31">
        <v>37412</v>
      </c>
      <c r="G1995" s="62">
        <v>0.67222222222222217</v>
      </c>
      <c r="H1995" s="63">
        <v>28.911333333333335</v>
      </c>
      <c r="I1995" s="63">
        <v>36.610666666666667</v>
      </c>
      <c r="J1995" s="78">
        <v>10.175000000000001</v>
      </c>
      <c r="M1995" s="27">
        <v>0.127</v>
      </c>
      <c r="N1995" s="34">
        <v>0.127</v>
      </c>
      <c r="P1995" s="32"/>
      <c r="Q1995" s="34">
        <v>7.3780000000000001</v>
      </c>
    </row>
    <row r="1996" spans="1:17" ht="14" customHeight="1">
      <c r="A1996" s="29">
        <v>1995</v>
      </c>
      <c r="B1996" s="26">
        <v>-81.33756666666666</v>
      </c>
      <c r="C1996" s="26">
        <v>25.165700000000001</v>
      </c>
      <c r="D1996" s="86">
        <v>60</v>
      </c>
      <c r="E1996" s="39" t="s">
        <v>129</v>
      </c>
      <c r="F1996" s="31">
        <v>37412</v>
      </c>
      <c r="G1996" s="62">
        <v>0.69097222222222221</v>
      </c>
      <c r="H1996" s="63">
        <v>28.837666666666667</v>
      </c>
      <c r="I1996" s="63">
        <v>36.230666666666671</v>
      </c>
      <c r="J1996" s="78">
        <v>8.25</v>
      </c>
      <c r="M1996" s="27">
        <v>0.14199999999999999</v>
      </c>
      <c r="N1996" s="34">
        <v>0.105</v>
      </c>
      <c r="P1996" s="32"/>
      <c r="Q1996" s="34">
        <v>8.7040000000000006</v>
      </c>
    </row>
    <row r="1997" spans="1:17" ht="14" customHeight="1">
      <c r="A1997" s="29">
        <v>1996</v>
      </c>
      <c r="B1997" s="26">
        <v>-81.491283333333328</v>
      </c>
      <c r="C1997" s="26">
        <v>25.16695</v>
      </c>
      <c r="D1997" s="86">
        <v>59</v>
      </c>
      <c r="E1997" s="39" t="s">
        <v>129</v>
      </c>
      <c r="F1997" s="31">
        <v>37412</v>
      </c>
      <c r="G1997" s="62">
        <v>0.7319444444444444</v>
      </c>
      <c r="H1997" s="63">
        <v>28.655333333333335</v>
      </c>
      <c r="I1997" s="63">
        <v>36.38666666666667</v>
      </c>
      <c r="J1997" s="78">
        <v>8.1125000000000007</v>
      </c>
      <c r="M1997" s="27">
        <v>0.121</v>
      </c>
      <c r="N1997" s="34">
        <v>2.9000000000000001E-2</v>
      </c>
      <c r="P1997" s="32"/>
      <c r="Q1997" s="34">
        <v>5.8869999999999996</v>
      </c>
    </row>
    <row r="1998" spans="1:17" ht="14" customHeight="1">
      <c r="A1998" s="29">
        <v>1997</v>
      </c>
      <c r="B1998" s="26">
        <v>-81.654716666666673</v>
      </c>
      <c r="C1998" s="26">
        <v>25.166550000000001</v>
      </c>
      <c r="D1998" s="86">
        <v>58</v>
      </c>
      <c r="E1998" s="39" t="s">
        <v>129</v>
      </c>
      <c r="F1998" s="31">
        <v>37412</v>
      </c>
      <c r="G1998" s="62">
        <v>0.77083333333333337</v>
      </c>
      <c r="H1998" s="63">
        <v>28.606999999999999</v>
      </c>
      <c r="I1998" s="63">
        <v>37.092999999999996</v>
      </c>
      <c r="J1998" s="78">
        <v>7.9749999999999996</v>
      </c>
      <c r="M1998" s="27">
        <v>0.14699999999999999</v>
      </c>
      <c r="N1998" s="34">
        <v>3.2000000000000001E-2</v>
      </c>
      <c r="P1998" s="32"/>
      <c r="Q1998" s="34">
        <v>5.1289999999999996</v>
      </c>
    </row>
    <row r="1999" spans="1:17" ht="14" customHeight="1">
      <c r="A1999" s="29">
        <v>1998</v>
      </c>
      <c r="B1999" s="26">
        <v>-81.2654</v>
      </c>
      <c r="C1999" s="26">
        <v>25.351316666666666</v>
      </c>
      <c r="D1999" s="86">
        <v>57</v>
      </c>
      <c r="E1999" s="39" t="s">
        <v>129</v>
      </c>
      <c r="F1999" s="31">
        <v>37412</v>
      </c>
      <c r="G1999" s="62">
        <v>0.88055555555555554</v>
      </c>
      <c r="H1999" s="63">
        <v>29.40433333333333</v>
      </c>
      <c r="I1999" s="63">
        <v>36.270666666666664</v>
      </c>
      <c r="J1999" s="78">
        <v>14.7125</v>
      </c>
      <c r="M1999" s="27">
        <v>0.155</v>
      </c>
      <c r="N1999" s="34">
        <v>0.157</v>
      </c>
      <c r="P1999" s="32"/>
      <c r="Q1999" s="34">
        <v>18.149999999999999</v>
      </c>
    </row>
    <row r="2000" spans="1:17" ht="14" customHeight="1">
      <c r="A2000" s="29">
        <v>1999</v>
      </c>
      <c r="B2000" s="26">
        <v>-81.227833333333336</v>
      </c>
      <c r="C2000" s="26">
        <v>25.349833333333333</v>
      </c>
      <c r="D2000" s="86">
        <v>56</v>
      </c>
      <c r="E2000" s="39" t="s">
        <v>129</v>
      </c>
      <c r="F2000" s="31">
        <v>37412</v>
      </c>
      <c r="G2000" s="62">
        <v>0.8965277777777777</v>
      </c>
      <c r="H2000" s="63">
        <v>29.341666666666669</v>
      </c>
      <c r="I2000" s="63">
        <v>35.973999999999997</v>
      </c>
      <c r="J2000" s="78">
        <v>14.85</v>
      </c>
      <c r="M2000" s="27">
        <v>0.15</v>
      </c>
      <c r="N2000" s="34">
        <v>0.04</v>
      </c>
      <c r="P2000" s="32"/>
      <c r="Q2000" s="34">
        <v>21.843</v>
      </c>
    </row>
    <row r="2001" spans="1:17" ht="14" customHeight="1">
      <c r="A2001" s="29">
        <v>2000</v>
      </c>
      <c r="B2001" s="26">
        <v>-81.2</v>
      </c>
      <c r="C2001" s="26">
        <v>25.350833333333334</v>
      </c>
      <c r="D2001" s="118">
        <v>55</v>
      </c>
      <c r="E2001" s="40" t="s">
        <v>129</v>
      </c>
      <c r="F2001" s="31">
        <v>37412</v>
      </c>
      <c r="G2001" s="62">
        <v>0.91388888888888886</v>
      </c>
      <c r="H2001" s="63">
        <v>29.410333333333337</v>
      </c>
      <c r="I2001" s="63">
        <v>34.494666666666667</v>
      </c>
      <c r="J2001" s="79">
        <v>31.05</v>
      </c>
      <c r="K2001" s="79"/>
      <c r="M2001" s="27">
        <v>0.17499999999999999</v>
      </c>
      <c r="N2001" s="34">
        <v>3.7999999999999999E-2</v>
      </c>
      <c r="P2001" s="27"/>
      <c r="Q2001" s="34">
        <v>21.701000000000001</v>
      </c>
    </row>
    <row r="2002" spans="1:17" ht="14" customHeight="1">
      <c r="A2002" s="29">
        <v>2001</v>
      </c>
      <c r="B2002" s="26">
        <v>-81.158433333333335</v>
      </c>
      <c r="C2002" s="26">
        <v>25.334</v>
      </c>
      <c r="D2002" s="86">
        <v>54</v>
      </c>
      <c r="E2002" s="39" t="s">
        <v>129</v>
      </c>
      <c r="F2002" s="31">
        <v>37412</v>
      </c>
      <c r="G2002" s="62">
        <v>0.94305555555555554</v>
      </c>
      <c r="H2002" s="63">
        <v>29.675000000000001</v>
      </c>
      <c r="I2002" s="63">
        <v>33.527666666666669</v>
      </c>
      <c r="J2002" s="78">
        <v>43.125</v>
      </c>
      <c r="M2002" s="27">
        <v>0.20599999999999999</v>
      </c>
      <c r="N2002" s="34">
        <v>0.59199999999999997</v>
      </c>
      <c r="P2002" s="32"/>
      <c r="Q2002" s="34">
        <v>24.376999999999999</v>
      </c>
    </row>
    <row r="2003" spans="1:17" ht="14" customHeight="1">
      <c r="A2003" s="29">
        <v>2002</v>
      </c>
      <c r="B2003" s="26">
        <v>-81.349450000000004</v>
      </c>
      <c r="C2003" s="26">
        <v>25.452366666666666</v>
      </c>
      <c r="D2003" s="86">
        <v>50</v>
      </c>
      <c r="E2003" s="39" t="s">
        <v>129</v>
      </c>
      <c r="F2003" s="31">
        <v>37413</v>
      </c>
      <c r="G2003" s="62">
        <v>0.47569444444444442</v>
      </c>
      <c r="H2003" s="63">
        <v>28.673000000000002</v>
      </c>
      <c r="I2003" s="63">
        <v>37.228333333333332</v>
      </c>
      <c r="J2003" s="78">
        <v>1.1375</v>
      </c>
      <c r="M2003" s="27">
        <v>8.5999999999999993E-2</v>
      </c>
      <c r="N2003" s="34">
        <v>0.01</v>
      </c>
      <c r="P2003" s="32"/>
      <c r="Q2003" s="34">
        <v>5.4290000000000003</v>
      </c>
    </row>
    <row r="2004" spans="1:17" ht="14" customHeight="1">
      <c r="A2004" s="29">
        <v>2003</v>
      </c>
      <c r="B2004" s="26">
        <v>-81.308166666666665</v>
      </c>
      <c r="C2004" s="26">
        <v>25.453866666666666</v>
      </c>
      <c r="D2004" s="86">
        <v>51</v>
      </c>
      <c r="E2004" s="39" t="s">
        <v>129</v>
      </c>
      <c r="F2004" s="31">
        <v>37413</v>
      </c>
      <c r="G2004" s="62">
        <v>0.49027777777777781</v>
      </c>
      <c r="H2004" s="63">
        <v>28.682999999999996</v>
      </c>
      <c r="I2004" s="63">
        <v>36.874333333333333</v>
      </c>
      <c r="J2004" s="78">
        <v>0.82250000000000001</v>
      </c>
      <c r="M2004" s="27">
        <v>0.10100000000000001</v>
      </c>
      <c r="N2004" s="34">
        <v>4.3999999999999997E-2</v>
      </c>
      <c r="P2004" s="32"/>
      <c r="Q2004" s="34">
        <v>14.804</v>
      </c>
    </row>
    <row r="2005" spans="1:17" ht="14" customHeight="1">
      <c r="A2005" s="29">
        <v>2004</v>
      </c>
      <c r="B2005" s="26">
        <v>-81.26003333333334</v>
      </c>
      <c r="C2005" s="26">
        <v>25.454083333333333</v>
      </c>
      <c r="D2005" s="86">
        <v>52</v>
      </c>
      <c r="E2005" s="39" t="s">
        <v>129</v>
      </c>
      <c r="F2005" s="31">
        <v>37413</v>
      </c>
      <c r="G2005" s="62">
        <v>0.50624999999999998</v>
      </c>
      <c r="H2005" s="63">
        <v>28.616000000000003</v>
      </c>
      <c r="I2005" s="63">
        <v>35.487333333333332</v>
      </c>
      <c r="J2005" s="78">
        <v>2.17</v>
      </c>
      <c r="M2005" s="27">
        <v>0.108</v>
      </c>
      <c r="N2005" s="34">
        <v>4.8000000000000001E-2</v>
      </c>
      <c r="P2005" s="32"/>
      <c r="Q2005" s="34">
        <v>39.883000000000003</v>
      </c>
    </row>
    <row r="2006" spans="1:17" ht="14" customHeight="1">
      <c r="A2006" s="29">
        <v>2005</v>
      </c>
      <c r="B2006" s="26">
        <v>-81.227500000000006</v>
      </c>
      <c r="C2006" s="26">
        <v>25.454616666666666</v>
      </c>
      <c r="D2006" s="86">
        <v>53</v>
      </c>
      <c r="E2006" s="39" t="s">
        <v>129</v>
      </c>
      <c r="F2006" s="31">
        <v>37413</v>
      </c>
      <c r="G2006" s="62">
        <v>0.51944444444444449</v>
      </c>
      <c r="H2006" s="63">
        <v>28.622666666666664</v>
      </c>
      <c r="I2006" s="63">
        <v>35.137666666666668</v>
      </c>
      <c r="J2006" s="78">
        <v>2.17</v>
      </c>
      <c r="M2006" s="27">
        <v>0.16900000000000001</v>
      </c>
      <c r="N2006" s="34">
        <v>0.04</v>
      </c>
      <c r="P2006" s="32"/>
      <c r="Q2006" s="34">
        <v>43.008000000000003</v>
      </c>
    </row>
    <row r="2007" spans="1:17" ht="14" customHeight="1">
      <c r="A2007" s="29">
        <v>2006</v>
      </c>
      <c r="B2007" s="26">
        <v>-81.291899999999998</v>
      </c>
      <c r="C2007" s="26">
        <v>25.583349999999999</v>
      </c>
      <c r="D2007" s="86">
        <v>49</v>
      </c>
      <c r="E2007" s="39" t="s">
        <v>129</v>
      </c>
      <c r="F2007" s="31">
        <v>37413</v>
      </c>
      <c r="G2007" s="62">
        <v>0.56666666666666665</v>
      </c>
      <c r="H2007" s="63">
        <v>28.630333333333329</v>
      </c>
      <c r="I2007" s="63">
        <v>36.550333333333327</v>
      </c>
      <c r="J2007" s="78">
        <v>1.54</v>
      </c>
      <c r="M2007" s="27">
        <v>0.127</v>
      </c>
      <c r="N2007" s="34">
        <v>0.01</v>
      </c>
      <c r="P2007" s="32"/>
      <c r="Q2007" s="34">
        <v>40.442999999999998</v>
      </c>
    </row>
    <row r="2008" spans="1:17" ht="14" customHeight="1">
      <c r="A2008" s="29">
        <v>2007</v>
      </c>
      <c r="B2008" s="26">
        <v>-81.329750000000004</v>
      </c>
      <c r="C2008" s="26">
        <v>25.583233333333332</v>
      </c>
      <c r="D2008" s="86">
        <v>48</v>
      </c>
      <c r="E2008" s="39" t="s">
        <v>129</v>
      </c>
      <c r="F2008" s="31">
        <v>37413</v>
      </c>
      <c r="G2008" s="62">
        <v>0.58194444444444449</v>
      </c>
      <c r="H2008" s="63">
        <v>28.652333333333331</v>
      </c>
      <c r="I2008" s="63">
        <v>37.337333333333333</v>
      </c>
      <c r="J2008" s="78">
        <v>1.1725000000000001</v>
      </c>
      <c r="M2008" s="27">
        <v>9.7000000000000003E-2</v>
      </c>
      <c r="N2008" s="34">
        <v>0.01</v>
      </c>
      <c r="P2008" s="32"/>
      <c r="Q2008" s="34">
        <v>21.859000000000002</v>
      </c>
    </row>
    <row r="2009" spans="1:17" ht="14" customHeight="1">
      <c r="A2009" s="29">
        <v>2008</v>
      </c>
      <c r="B2009" s="26">
        <v>-81.365933333333331</v>
      </c>
      <c r="C2009" s="26">
        <v>25.582866666666668</v>
      </c>
      <c r="D2009" s="86">
        <v>47</v>
      </c>
      <c r="E2009" s="39" t="s">
        <v>129</v>
      </c>
      <c r="F2009" s="31">
        <v>37413</v>
      </c>
      <c r="G2009" s="62">
        <v>0.59513888888888888</v>
      </c>
      <c r="H2009" s="63">
        <v>28.513999999999999</v>
      </c>
      <c r="I2009" s="63">
        <v>37.442666666666668</v>
      </c>
      <c r="J2009" s="78">
        <v>13.475</v>
      </c>
      <c r="M2009" s="27">
        <v>0.10100000000000001</v>
      </c>
      <c r="N2009" s="34">
        <v>0.01</v>
      </c>
      <c r="P2009" s="32"/>
      <c r="Q2009" s="34">
        <v>9.4540000000000006</v>
      </c>
    </row>
    <row r="2010" spans="1:17" ht="14" customHeight="1">
      <c r="A2010" s="29">
        <v>2009</v>
      </c>
      <c r="B2010" s="26">
        <v>-81.407933333333332</v>
      </c>
      <c r="C2010" s="26">
        <v>25.582750000000001</v>
      </c>
      <c r="D2010" s="86">
        <v>46</v>
      </c>
      <c r="E2010" s="39" t="s">
        <v>129</v>
      </c>
      <c r="F2010" s="31">
        <v>37413</v>
      </c>
      <c r="G2010" s="62">
        <v>0.61041666666666672</v>
      </c>
      <c r="H2010" s="63">
        <v>28.626000000000001</v>
      </c>
      <c r="I2010" s="63">
        <v>37.747666666666667</v>
      </c>
      <c r="J2010" s="78">
        <v>0.50025000000000008</v>
      </c>
      <c r="M2010" s="27">
        <v>7.6999999999999999E-2</v>
      </c>
      <c r="N2010" s="34">
        <v>0.01</v>
      </c>
      <c r="P2010" s="32"/>
      <c r="Q2010" s="34">
        <v>7.56</v>
      </c>
    </row>
    <row r="2011" spans="1:17" ht="14" customHeight="1">
      <c r="A2011" s="29">
        <v>2010</v>
      </c>
      <c r="B2011" s="26">
        <v>-81.470033333333333</v>
      </c>
      <c r="C2011" s="26">
        <v>25.583466666666666</v>
      </c>
      <c r="D2011" s="86">
        <v>45</v>
      </c>
      <c r="E2011" s="39" t="s">
        <v>129</v>
      </c>
      <c r="F2011" s="31">
        <v>37413</v>
      </c>
      <c r="G2011" s="62">
        <v>0.63124999999999998</v>
      </c>
      <c r="H2011" s="63">
        <v>28.674666666666667</v>
      </c>
      <c r="I2011" s="63">
        <v>37.832333333333338</v>
      </c>
      <c r="J2011" s="78">
        <v>0.34499999999999997</v>
      </c>
      <c r="M2011" s="27">
        <v>7.1999999999999995E-2</v>
      </c>
      <c r="N2011" s="34">
        <v>0.01</v>
      </c>
      <c r="P2011" s="32"/>
      <c r="Q2011" s="34">
        <v>13.715</v>
      </c>
    </row>
    <row r="2012" spans="1:17" ht="14" customHeight="1">
      <c r="A2012" s="29">
        <v>2011</v>
      </c>
      <c r="B2012" s="26">
        <v>-81.665083333333328</v>
      </c>
      <c r="C2012" s="26">
        <v>25.582966666666668</v>
      </c>
      <c r="D2012" s="86">
        <v>44</v>
      </c>
      <c r="E2012" s="39" t="s">
        <v>129</v>
      </c>
      <c r="F2012" s="31">
        <v>37413</v>
      </c>
      <c r="G2012" s="62">
        <v>0.67986111111111114</v>
      </c>
      <c r="H2012" s="63">
        <v>29.094333333333335</v>
      </c>
      <c r="I2012" s="63">
        <v>37.760999999999996</v>
      </c>
      <c r="J2012" s="78">
        <v>0.47150000000000003</v>
      </c>
      <c r="M2012" s="27">
        <v>0.105</v>
      </c>
      <c r="N2012" s="34">
        <v>0.01</v>
      </c>
      <c r="P2012" s="32"/>
      <c r="Q2012" s="34">
        <v>7.1580000000000004</v>
      </c>
    </row>
    <row r="2013" spans="1:17" ht="14" customHeight="1">
      <c r="A2013" s="29">
        <v>2012</v>
      </c>
      <c r="B2013" s="26">
        <v>-81.853866666666661</v>
      </c>
      <c r="C2013" s="26">
        <v>25.5837</v>
      </c>
      <c r="D2013" s="86">
        <v>43</v>
      </c>
      <c r="E2013" s="39" t="s">
        <v>129</v>
      </c>
      <c r="F2013" s="31">
        <v>37413</v>
      </c>
      <c r="G2013" s="62">
        <v>0.72569444444444453</v>
      </c>
      <c r="H2013" s="63">
        <v>28.704000000000004</v>
      </c>
      <c r="I2013" s="63">
        <v>37.158999999999999</v>
      </c>
      <c r="J2013" s="78">
        <v>0.41975000000000001</v>
      </c>
      <c r="M2013" s="27">
        <v>7.5999999999999998E-2</v>
      </c>
      <c r="N2013" s="34">
        <v>0.01</v>
      </c>
      <c r="P2013" s="32"/>
      <c r="Q2013" s="34">
        <v>4.34</v>
      </c>
    </row>
    <row r="2014" spans="1:17" ht="14" customHeight="1">
      <c r="A2014" s="29">
        <v>2013</v>
      </c>
      <c r="B2014" s="26">
        <v>-81.718566666666661</v>
      </c>
      <c r="C2014" s="26">
        <v>25.654183333333332</v>
      </c>
      <c r="D2014" s="86">
        <v>42</v>
      </c>
      <c r="E2014" s="39" t="s">
        <v>129</v>
      </c>
      <c r="F2014" s="31">
        <v>37413</v>
      </c>
      <c r="G2014" s="62">
        <v>0.76875000000000004</v>
      </c>
      <c r="H2014" s="63">
        <v>29.215333333333334</v>
      </c>
      <c r="I2014" s="63">
        <v>37.620333333333328</v>
      </c>
      <c r="J2014" s="78">
        <v>0.54049999999999998</v>
      </c>
      <c r="M2014" s="27">
        <v>0.13200000000000001</v>
      </c>
      <c r="N2014" s="34">
        <v>0.01</v>
      </c>
      <c r="P2014" s="32"/>
      <c r="Q2014" s="34">
        <v>1.6890000000000001</v>
      </c>
    </row>
    <row r="2015" spans="1:17" ht="14" customHeight="1">
      <c r="A2015" s="29">
        <v>2014</v>
      </c>
      <c r="B2015" s="26">
        <v>-81.575116666666673</v>
      </c>
      <c r="C2015" s="26">
        <v>25.732749999999999</v>
      </c>
      <c r="D2015" s="86">
        <v>41</v>
      </c>
      <c r="E2015" s="39" t="s">
        <v>129</v>
      </c>
      <c r="F2015" s="31">
        <v>37413</v>
      </c>
      <c r="G2015" s="62">
        <v>0.81736111111111109</v>
      </c>
      <c r="H2015" s="63">
        <v>29.500333333333334</v>
      </c>
      <c r="I2015" s="63">
        <v>37.869500000000002</v>
      </c>
      <c r="J2015" s="78">
        <v>0.36799999999999999</v>
      </c>
      <c r="M2015" s="27">
        <v>0.184</v>
      </c>
      <c r="N2015" s="34">
        <v>0.01</v>
      </c>
      <c r="P2015" s="32"/>
      <c r="Q2015" s="34">
        <v>24.416</v>
      </c>
    </row>
    <row r="2016" spans="1:17" ht="14" customHeight="1">
      <c r="A2016" s="29">
        <v>2015</v>
      </c>
      <c r="B2016" s="26">
        <v>-81.52388333333333</v>
      </c>
      <c r="C2016" s="26">
        <v>25.760033333333332</v>
      </c>
      <c r="D2016" s="86">
        <v>40</v>
      </c>
      <c r="E2016" s="39" t="s">
        <v>129</v>
      </c>
      <c r="F2016" s="31">
        <v>37413</v>
      </c>
      <c r="G2016" s="62">
        <v>0.83958333333333324</v>
      </c>
      <c r="H2016" s="63">
        <v>29.896666666666665</v>
      </c>
      <c r="I2016" s="63">
        <v>37.81633333333334</v>
      </c>
      <c r="J2016" s="78">
        <v>0.54625000000000001</v>
      </c>
      <c r="M2016" s="27">
        <v>0.16400000000000001</v>
      </c>
      <c r="N2016" s="34">
        <v>0.01</v>
      </c>
      <c r="P2016" s="32"/>
      <c r="Q2016" s="34">
        <v>45.012999999999998</v>
      </c>
    </row>
    <row r="2017" spans="1:17" ht="14" customHeight="1">
      <c r="A2017" s="29">
        <v>2016</v>
      </c>
      <c r="B2017" s="26">
        <v>-81.481716666666671</v>
      </c>
      <c r="C2017" s="26">
        <v>25.782833333333333</v>
      </c>
      <c r="D2017" s="86">
        <v>39</v>
      </c>
      <c r="E2017" s="39" t="s">
        <v>129</v>
      </c>
      <c r="F2017" s="31">
        <v>37413</v>
      </c>
      <c r="G2017" s="62">
        <v>0.86041666666666661</v>
      </c>
      <c r="H2017" s="63">
        <v>29.929333333333332</v>
      </c>
      <c r="I2017" s="63">
        <v>38.197000000000003</v>
      </c>
      <c r="J2017" s="78">
        <v>0.50600000000000001</v>
      </c>
      <c r="M2017" s="27">
        <v>0.27900000000000003</v>
      </c>
      <c r="N2017" s="34">
        <v>0.01</v>
      </c>
      <c r="P2017" s="32"/>
      <c r="Q2017" s="34">
        <v>88.927999999999997</v>
      </c>
    </row>
    <row r="2018" spans="1:17" ht="14" customHeight="1">
      <c r="A2018" s="29">
        <v>2017</v>
      </c>
      <c r="B2018" s="26">
        <v>-82.76691666666666</v>
      </c>
      <c r="C2018" s="26">
        <v>26.383116666666666</v>
      </c>
      <c r="D2018" s="86" t="s">
        <v>38</v>
      </c>
      <c r="E2018" s="39" t="s">
        <v>129</v>
      </c>
      <c r="F2018" s="31">
        <v>37414</v>
      </c>
      <c r="G2018" s="62">
        <v>0.62708333333333333</v>
      </c>
      <c r="H2018" s="63">
        <v>27.366</v>
      </c>
      <c r="I2018" s="63">
        <v>36.667000000000002</v>
      </c>
      <c r="J2018" s="78">
        <v>0.121</v>
      </c>
      <c r="M2018" s="27">
        <v>8.7999999999999995E-2</v>
      </c>
      <c r="N2018" s="34">
        <v>0.01</v>
      </c>
      <c r="P2018" s="32"/>
      <c r="Q2018" s="34">
        <v>0.64700000000000002</v>
      </c>
    </row>
    <row r="2019" spans="1:17" ht="14" customHeight="1">
      <c r="A2019" s="29">
        <v>2018</v>
      </c>
      <c r="B2019" s="26">
        <v>-82.617033333333339</v>
      </c>
      <c r="C2019" s="26">
        <v>26.472316666666668</v>
      </c>
      <c r="D2019" s="86" t="s">
        <v>37</v>
      </c>
      <c r="E2019" s="39" t="s">
        <v>129</v>
      </c>
      <c r="F2019" s="31">
        <v>37414</v>
      </c>
      <c r="G2019" s="62">
        <v>0.67500000000000004</v>
      </c>
      <c r="H2019" s="63">
        <v>27.988333333333333</v>
      </c>
      <c r="I2019" s="63">
        <v>36.647999999999996</v>
      </c>
      <c r="J2019" s="78">
        <v>0.253</v>
      </c>
      <c r="M2019" s="27">
        <v>5.6000000000000001E-2</v>
      </c>
      <c r="N2019" s="34">
        <v>0.01</v>
      </c>
      <c r="P2019" s="32"/>
      <c r="Q2019" s="34">
        <v>0.69399999999999995</v>
      </c>
    </row>
    <row r="2020" spans="1:17" ht="14" customHeight="1">
      <c r="A2020" s="29">
        <v>2019</v>
      </c>
      <c r="B2020" s="26">
        <v>-82.466433333333327</v>
      </c>
      <c r="C2020" s="26">
        <v>26.553133333333335</v>
      </c>
      <c r="D2020" s="86" t="s">
        <v>36</v>
      </c>
      <c r="E2020" s="39" t="s">
        <v>129</v>
      </c>
      <c r="F2020" s="31">
        <v>37414</v>
      </c>
      <c r="G2020" s="62">
        <v>0.72361111111111109</v>
      </c>
      <c r="H2020" s="63">
        <v>28.211500000000001</v>
      </c>
      <c r="I2020" s="63">
        <v>36.640333333333331</v>
      </c>
      <c r="J2020" s="78">
        <v>2.0625</v>
      </c>
      <c r="M2020" s="27">
        <v>5.8999999999999997E-2</v>
      </c>
      <c r="N2020" s="34">
        <v>0.01</v>
      </c>
      <c r="P2020" s="32"/>
      <c r="Q2020" s="34">
        <v>2.399</v>
      </c>
    </row>
    <row r="2021" spans="1:17" ht="14" customHeight="1">
      <c r="A2021" s="29">
        <v>2020</v>
      </c>
      <c r="B2021" s="26">
        <v>-82.330349999999996</v>
      </c>
      <c r="C2021" s="26">
        <v>26.659916666666668</v>
      </c>
      <c r="D2021" s="86" t="s">
        <v>35</v>
      </c>
      <c r="E2021" s="39" t="s">
        <v>129</v>
      </c>
      <c r="F2021" s="31">
        <v>37414</v>
      </c>
      <c r="G2021" s="62">
        <v>0.7729166666666667</v>
      </c>
      <c r="H2021" s="63">
        <v>29.520333333333337</v>
      </c>
      <c r="I2021" s="63">
        <v>36.881</v>
      </c>
      <c r="J2021" s="78">
        <v>8.5250000000000004</v>
      </c>
      <c r="M2021" s="27">
        <v>0.14799999999999999</v>
      </c>
      <c r="N2021" s="34">
        <v>0.01</v>
      </c>
      <c r="P2021" s="32"/>
      <c r="Q2021" s="34">
        <v>7.6669999999999998</v>
      </c>
    </row>
    <row r="2022" spans="1:17" ht="14" customHeight="1">
      <c r="A2022" s="29">
        <v>2021</v>
      </c>
      <c r="B2022" s="26">
        <v>-82.252316666666673</v>
      </c>
      <c r="C2022" s="26">
        <v>26.716883333333332</v>
      </c>
      <c r="D2022" s="86" t="s">
        <v>34</v>
      </c>
      <c r="E2022" s="39" t="s">
        <v>129</v>
      </c>
      <c r="F2022" s="31">
        <v>37414</v>
      </c>
      <c r="G2022" s="62">
        <v>0.8125</v>
      </c>
      <c r="H2022" s="63">
        <v>29.751000000000001</v>
      </c>
      <c r="I2022" s="63">
        <v>36.892333333333333</v>
      </c>
      <c r="J2022" s="78">
        <v>17.324999999999999</v>
      </c>
      <c r="M2022" s="27">
        <v>0.27200000000000002</v>
      </c>
      <c r="N2022" s="34">
        <v>0.01</v>
      </c>
      <c r="P2022" s="32"/>
      <c r="Q2022" s="34">
        <v>8.2210000000000001</v>
      </c>
    </row>
    <row r="2023" spans="1:17" ht="14" customHeight="1">
      <c r="A2023" s="29">
        <v>2022</v>
      </c>
      <c r="B2023" s="26">
        <v>-82.216216666666668</v>
      </c>
      <c r="C2023" s="26">
        <v>26.183533333333333</v>
      </c>
      <c r="D2023" s="86" t="s">
        <v>39</v>
      </c>
      <c r="E2023" s="39" t="s">
        <v>129</v>
      </c>
      <c r="F2023" s="31">
        <v>37415</v>
      </c>
      <c r="G2023" s="62">
        <v>0.54027777777777775</v>
      </c>
      <c r="H2023" s="63">
        <v>28.113</v>
      </c>
      <c r="I2023" s="63">
        <v>36.800333333333334</v>
      </c>
      <c r="J2023" s="78">
        <v>0.28749999999999998</v>
      </c>
      <c r="M2023" s="27">
        <v>7.5999999999999998E-2</v>
      </c>
      <c r="N2023" s="34">
        <v>0.01</v>
      </c>
      <c r="P2023" s="32"/>
      <c r="Q2023" s="34">
        <v>2.2210000000000001</v>
      </c>
    </row>
    <row r="2024" spans="1:17" ht="14" customHeight="1">
      <c r="A2024" s="29">
        <v>2023</v>
      </c>
      <c r="B2024" s="26">
        <v>-82.132800000000003</v>
      </c>
      <c r="C2024" s="26">
        <v>26.257633333333334</v>
      </c>
      <c r="D2024" s="86" t="s">
        <v>33</v>
      </c>
      <c r="E2024" s="39" t="s">
        <v>129</v>
      </c>
      <c r="F2024" s="31">
        <v>37415</v>
      </c>
      <c r="G2024" s="62">
        <v>0.57430555555555551</v>
      </c>
      <c r="H2024" s="63">
        <v>28.069333333333333</v>
      </c>
      <c r="I2024" s="63">
        <v>36.736666666666665</v>
      </c>
      <c r="J2024" s="78">
        <v>3.85</v>
      </c>
      <c r="M2024" s="27">
        <v>7.6999999999999999E-2</v>
      </c>
      <c r="N2024" s="34">
        <v>0.01</v>
      </c>
      <c r="P2024" s="32"/>
      <c r="Q2024" s="34">
        <v>3.9079999999999999</v>
      </c>
    </row>
    <row r="2025" spans="1:17" ht="14" customHeight="1">
      <c r="A2025" s="29">
        <v>2024</v>
      </c>
      <c r="B2025" s="26">
        <v>-82.043283333333335</v>
      </c>
      <c r="C2025" s="26">
        <v>26.341416666666667</v>
      </c>
      <c r="D2025" s="86" t="s">
        <v>32</v>
      </c>
      <c r="E2025" s="39" t="s">
        <v>129</v>
      </c>
      <c r="F2025" s="31">
        <v>37415</v>
      </c>
      <c r="G2025" s="62">
        <v>0.60833333333333328</v>
      </c>
      <c r="H2025" s="63">
        <v>28.520333333333337</v>
      </c>
      <c r="I2025" s="63">
        <v>36.887666666666668</v>
      </c>
      <c r="J2025" s="78">
        <v>7.5625</v>
      </c>
      <c r="M2025" s="27">
        <v>0.13200000000000001</v>
      </c>
      <c r="N2025" s="34">
        <v>0.01</v>
      </c>
      <c r="P2025" s="32"/>
      <c r="Q2025" s="34">
        <v>12.727</v>
      </c>
    </row>
    <row r="2026" spans="1:17" ht="14" customHeight="1">
      <c r="A2026" s="29">
        <v>2025</v>
      </c>
      <c r="B2026" s="26">
        <v>-82.000416666666666</v>
      </c>
      <c r="C2026" s="26">
        <v>26.384133333333335</v>
      </c>
      <c r="D2026" s="86" t="s">
        <v>31</v>
      </c>
      <c r="E2026" s="39" t="s">
        <v>129</v>
      </c>
      <c r="F2026" s="31">
        <v>37415</v>
      </c>
      <c r="G2026" s="62">
        <v>0.62847222222222221</v>
      </c>
      <c r="H2026" s="63">
        <v>28.840999999999998</v>
      </c>
      <c r="I2026" s="63">
        <v>36.905666666666669</v>
      </c>
      <c r="J2026" s="78">
        <v>6.875</v>
      </c>
      <c r="M2026" s="27">
        <v>9.5000000000000001E-2</v>
      </c>
      <c r="N2026" s="34">
        <v>0.01</v>
      </c>
      <c r="P2026" s="32"/>
      <c r="Q2026" s="34">
        <v>12.317</v>
      </c>
    </row>
    <row r="2027" spans="1:17" ht="14" customHeight="1">
      <c r="A2027" s="29">
        <v>2026</v>
      </c>
      <c r="B2027" s="26">
        <v>-81.959416666666669</v>
      </c>
      <c r="C2027" s="26">
        <v>26.426433333333332</v>
      </c>
      <c r="D2027" s="86" t="s">
        <v>30</v>
      </c>
      <c r="E2027" s="39" t="s">
        <v>129</v>
      </c>
      <c r="F2027" s="31">
        <v>37415</v>
      </c>
      <c r="G2027" s="62">
        <v>0.65138888888888891</v>
      </c>
      <c r="H2027" s="63">
        <v>29.695</v>
      </c>
      <c r="I2027" s="63">
        <v>36.659333333333329</v>
      </c>
      <c r="J2027" s="78">
        <v>18.5625</v>
      </c>
      <c r="M2027" s="27">
        <v>0.25600000000000001</v>
      </c>
      <c r="N2027" s="34">
        <v>0.01</v>
      </c>
      <c r="P2027" s="32"/>
      <c r="Q2027" s="34">
        <v>18.533999999999999</v>
      </c>
    </row>
    <row r="2028" spans="1:17" ht="14" customHeight="1">
      <c r="A2028" s="29">
        <v>2027</v>
      </c>
      <c r="B2028" s="26">
        <v>-81.766516666666661</v>
      </c>
      <c r="C2028" s="26">
        <v>25.948783333333335</v>
      </c>
      <c r="D2028" s="86">
        <v>34</v>
      </c>
      <c r="E2028" s="39" t="s">
        <v>129</v>
      </c>
      <c r="F2028" s="31">
        <v>37416</v>
      </c>
      <c r="G2028" s="62">
        <v>0.54027777777777775</v>
      </c>
      <c r="H2028" s="63">
        <v>29.205333333333332</v>
      </c>
      <c r="I2028" s="63">
        <v>37.509666666666668</v>
      </c>
      <c r="J2028" s="78">
        <v>0.36799999999999999</v>
      </c>
      <c r="M2028" s="27">
        <v>0.28499999999999998</v>
      </c>
      <c r="N2028" s="34">
        <v>0.01</v>
      </c>
      <c r="P2028" s="32"/>
      <c r="Q2028" s="34">
        <v>30.172999999999998</v>
      </c>
    </row>
    <row r="2029" spans="1:17" ht="14" customHeight="1">
      <c r="A2029" s="29">
        <v>2028</v>
      </c>
      <c r="B2029" s="26">
        <v>-81.799816666666672</v>
      </c>
      <c r="C2029" s="26">
        <v>25.911566666666666</v>
      </c>
      <c r="D2029" s="86">
        <v>33</v>
      </c>
      <c r="E2029" s="39" t="s">
        <v>129</v>
      </c>
      <c r="F2029" s="31">
        <v>37416</v>
      </c>
      <c r="G2029" s="62">
        <v>0.55763888888888891</v>
      </c>
      <c r="H2029" s="63">
        <v>28.771666666666665</v>
      </c>
      <c r="I2029" s="63">
        <v>37.059666666666665</v>
      </c>
      <c r="J2029" s="78">
        <v>0.70150000000000001</v>
      </c>
      <c r="M2029" s="27">
        <v>0.14099999999999999</v>
      </c>
      <c r="N2029" s="34">
        <v>0.01</v>
      </c>
      <c r="P2029" s="32"/>
      <c r="Q2029" s="34">
        <v>0.70299999999999996</v>
      </c>
    </row>
    <row r="2030" spans="1:17" ht="14" customHeight="1">
      <c r="A2030" s="29">
        <v>2029</v>
      </c>
      <c r="B2030" s="26">
        <v>-81.832800000000006</v>
      </c>
      <c r="C2030" s="26">
        <v>25.872450000000001</v>
      </c>
      <c r="D2030" s="86">
        <v>32</v>
      </c>
      <c r="E2030" s="39" t="s">
        <v>129</v>
      </c>
      <c r="F2030" s="31">
        <v>37416</v>
      </c>
      <c r="G2030" s="62">
        <v>0.57777777777777783</v>
      </c>
      <c r="H2030" s="63">
        <v>28.744666666666671</v>
      </c>
      <c r="I2030" s="63">
        <v>37.013666666666666</v>
      </c>
      <c r="J2030" s="78">
        <v>0.437</v>
      </c>
      <c r="M2030" s="27">
        <v>9.7000000000000003E-2</v>
      </c>
      <c r="N2030" s="34">
        <v>0.01</v>
      </c>
      <c r="P2030" s="32"/>
      <c r="Q2030" s="34">
        <v>0.1</v>
      </c>
    </row>
    <row r="2031" spans="1:17" ht="14" customHeight="1">
      <c r="A2031" s="29">
        <v>2030</v>
      </c>
      <c r="B2031" s="26">
        <v>-81.94283333333334</v>
      </c>
      <c r="C2031" s="26">
        <v>25.741816666666665</v>
      </c>
      <c r="D2031" s="86">
        <v>31</v>
      </c>
      <c r="E2031" s="39" t="s">
        <v>129</v>
      </c>
      <c r="F2031" s="31">
        <v>37416</v>
      </c>
      <c r="G2031" s="62">
        <v>0.62152777777777779</v>
      </c>
      <c r="H2031" s="63">
        <v>28.370666666666665</v>
      </c>
      <c r="I2031" s="63">
        <v>36.896000000000001</v>
      </c>
      <c r="J2031" s="78">
        <v>0.69575000000000009</v>
      </c>
      <c r="M2031" s="27">
        <v>0.105</v>
      </c>
      <c r="N2031" s="34">
        <v>0.01</v>
      </c>
      <c r="P2031" s="32"/>
      <c r="Q2031" s="34">
        <v>0.1</v>
      </c>
    </row>
    <row r="2032" spans="1:17" ht="14" customHeight="1">
      <c r="A2032" s="29">
        <v>2031</v>
      </c>
      <c r="B2032" s="26">
        <v>-82.074833333333331</v>
      </c>
      <c r="C2032" s="26">
        <v>25.5717</v>
      </c>
      <c r="D2032" s="86">
        <v>30.5</v>
      </c>
      <c r="E2032" s="39" t="s">
        <v>129</v>
      </c>
      <c r="F2032" s="31">
        <v>37416</v>
      </c>
      <c r="G2032" s="62">
        <v>0.67708333333333337</v>
      </c>
      <c r="H2032" s="63">
        <v>27.991000000000003</v>
      </c>
      <c r="I2032" s="63">
        <v>36.749666666666663</v>
      </c>
      <c r="J2032" s="78">
        <v>0.253</v>
      </c>
      <c r="M2032" s="27">
        <v>9.8000000000000004E-2</v>
      </c>
      <c r="N2032" s="34">
        <v>0.01</v>
      </c>
      <c r="P2032" s="32"/>
      <c r="Q2032" s="34">
        <v>0.1</v>
      </c>
    </row>
    <row r="2033" spans="1:17" ht="14" customHeight="1">
      <c r="A2033" s="29">
        <v>2032</v>
      </c>
      <c r="B2033" s="26">
        <v>-82.211799999999997</v>
      </c>
      <c r="C2033" s="26">
        <v>25.401083333333332</v>
      </c>
      <c r="D2033" s="86">
        <v>30</v>
      </c>
      <c r="E2033" s="39" t="s">
        <v>129</v>
      </c>
      <c r="F2033" s="31">
        <v>37416</v>
      </c>
      <c r="G2033" s="62">
        <v>0.73472222222222217</v>
      </c>
      <c r="H2033" s="63">
        <v>27.942000000000004</v>
      </c>
      <c r="I2033" s="63">
        <v>36.399333333333331</v>
      </c>
      <c r="J2033" s="78">
        <v>0.35075000000000001</v>
      </c>
      <c r="M2033" s="27">
        <v>4.4999999999999998E-2</v>
      </c>
      <c r="N2033" s="34">
        <v>0.01</v>
      </c>
      <c r="P2033" s="32"/>
      <c r="Q2033" s="34">
        <v>0.1</v>
      </c>
    </row>
    <row r="2034" spans="1:17" ht="14" customHeight="1">
      <c r="A2034" s="29">
        <v>2033</v>
      </c>
      <c r="B2034" s="26">
        <v>-82.47911666666667</v>
      </c>
      <c r="C2034" s="26">
        <v>25.062999999999999</v>
      </c>
      <c r="D2034" s="86">
        <v>29</v>
      </c>
      <c r="E2034" s="39" t="s">
        <v>129</v>
      </c>
      <c r="F2034" s="31">
        <v>37416</v>
      </c>
      <c r="G2034" s="62">
        <v>0.84861111111111109</v>
      </c>
      <c r="H2034" s="63">
        <v>28.135333333333335</v>
      </c>
      <c r="I2034" s="63">
        <v>36.303000000000004</v>
      </c>
      <c r="J2034" s="78">
        <v>0.32200000000000001</v>
      </c>
      <c r="M2034" s="27">
        <v>7.2999999999999995E-2</v>
      </c>
      <c r="N2034" s="34">
        <v>0.01</v>
      </c>
      <c r="P2034" s="32"/>
      <c r="Q2034" s="34">
        <v>0.1</v>
      </c>
    </row>
    <row r="2035" spans="1:17" ht="14" customHeight="1">
      <c r="A2035" s="29">
        <v>2034</v>
      </c>
      <c r="B2035" s="26">
        <v>-82.351466666666667</v>
      </c>
      <c r="C2035" s="26">
        <v>25.226600000000001</v>
      </c>
      <c r="D2035" s="86">
        <v>29.5</v>
      </c>
      <c r="E2035" s="39" t="s">
        <v>129</v>
      </c>
      <c r="F2035" s="31">
        <v>37416</v>
      </c>
      <c r="G2035" s="62">
        <v>0.8847222222222223</v>
      </c>
      <c r="H2035" s="63">
        <v>28.079666666666668</v>
      </c>
      <c r="I2035" s="63">
        <v>36.369999999999997</v>
      </c>
      <c r="J2035" s="78">
        <v>0.12075000000000001</v>
      </c>
      <c r="M2035" s="27">
        <v>5.8000000000000003E-2</v>
      </c>
      <c r="N2035" s="34">
        <v>0.01</v>
      </c>
      <c r="P2035" s="32"/>
      <c r="Q2035" s="34">
        <v>0.1</v>
      </c>
    </row>
    <row r="2036" spans="1:17" ht="14" customHeight="1">
      <c r="A2036" s="29">
        <v>2035</v>
      </c>
      <c r="B2036" s="26">
        <v>-82.616866666666667</v>
      </c>
      <c r="C2036" s="26">
        <v>24.900383333333334</v>
      </c>
      <c r="D2036" s="86">
        <v>28.5</v>
      </c>
      <c r="E2036" s="39" t="s">
        <v>129</v>
      </c>
      <c r="F2036" s="31">
        <v>37416</v>
      </c>
      <c r="G2036" s="62">
        <v>0.90208333333333324</v>
      </c>
      <c r="H2036" s="63">
        <v>28.243333333333336</v>
      </c>
      <c r="I2036" s="63">
        <v>36.384666666666668</v>
      </c>
      <c r="J2036" s="78">
        <v>0.31624999999999998</v>
      </c>
      <c r="M2036" s="27">
        <v>6.9000000000000006E-2</v>
      </c>
      <c r="N2036" s="34">
        <v>0.01</v>
      </c>
      <c r="P2036" s="32"/>
      <c r="Q2036" s="34">
        <v>0.1</v>
      </c>
    </row>
    <row r="2037" spans="1:17" ht="14" customHeight="1">
      <c r="A2037" s="29">
        <v>2036</v>
      </c>
      <c r="B2037" s="26">
        <v>-82.748083333333327</v>
      </c>
      <c r="C2037" s="26">
        <v>24.728366666666666</v>
      </c>
      <c r="D2037" s="86">
        <v>28</v>
      </c>
      <c r="E2037" s="39" t="s">
        <v>129</v>
      </c>
      <c r="F2037" s="31">
        <v>37416</v>
      </c>
      <c r="G2037" s="62">
        <v>0.95763888888888893</v>
      </c>
      <c r="H2037" s="63">
        <v>28.34</v>
      </c>
      <c r="I2037" s="63">
        <v>36.357333333333337</v>
      </c>
      <c r="J2037" s="78">
        <v>0.25874999999999998</v>
      </c>
      <c r="M2037" s="27">
        <v>5.8000000000000003E-2</v>
      </c>
      <c r="N2037" s="34">
        <v>0.01</v>
      </c>
      <c r="P2037" s="32"/>
      <c r="Q2037" s="34">
        <v>0.1</v>
      </c>
    </row>
    <row r="2038" spans="1:17" ht="14" customHeight="1">
      <c r="A2038" s="29">
        <v>2037</v>
      </c>
      <c r="B2038" s="26">
        <v>-82.916566666666668</v>
      </c>
      <c r="C2038" s="26">
        <v>24.691533333333332</v>
      </c>
      <c r="D2038" s="86" t="s">
        <v>16</v>
      </c>
      <c r="E2038" s="39" t="s">
        <v>129</v>
      </c>
      <c r="F2038" s="31">
        <v>37417</v>
      </c>
      <c r="G2038" s="62">
        <v>0.47569444444444442</v>
      </c>
      <c r="H2038" s="63">
        <v>28.019666666666666</v>
      </c>
      <c r="I2038" s="63">
        <v>36.416666666666664</v>
      </c>
      <c r="J2038" s="78">
        <v>0.14300000000000002</v>
      </c>
      <c r="M2038" s="27">
        <v>3.5000000000000003E-2</v>
      </c>
      <c r="N2038" s="34">
        <v>0.11</v>
      </c>
      <c r="P2038" s="32"/>
      <c r="Q2038" s="34">
        <v>0.1</v>
      </c>
    </row>
    <row r="2039" spans="1:17" ht="14" customHeight="1">
      <c r="A2039" s="29">
        <v>2038</v>
      </c>
      <c r="B2039" s="26">
        <v>-83.049783333333338</v>
      </c>
      <c r="C2039" s="26">
        <v>24.69145</v>
      </c>
      <c r="D2039" s="86" t="s">
        <v>17</v>
      </c>
      <c r="E2039" s="39" t="s">
        <v>129</v>
      </c>
      <c r="F2039" s="31">
        <v>37417</v>
      </c>
      <c r="G2039" s="62">
        <v>0.51041666666666663</v>
      </c>
      <c r="H2039" s="63">
        <v>27.999666666666666</v>
      </c>
      <c r="I2039" s="63">
        <v>36.343666666666671</v>
      </c>
      <c r="J2039" s="78">
        <v>0.27024999999999999</v>
      </c>
      <c r="M2039" s="27">
        <v>6.4000000000000001E-2</v>
      </c>
      <c r="N2039" s="34">
        <v>0.16300000000000001</v>
      </c>
      <c r="P2039" s="32"/>
      <c r="Q2039" s="34">
        <v>0.1</v>
      </c>
    </row>
    <row r="2040" spans="1:17" ht="14" customHeight="1">
      <c r="A2040" s="29">
        <v>2039</v>
      </c>
      <c r="B2040" s="26">
        <v>-83.183266666666668</v>
      </c>
      <c r="C2040" s="26">
        <v>24.691166666666668</v>
      </c>
      <c r="D2040" s="86" t="s">
        <v>18</v>
      </c>
      <c r="E2040" s="39" t="s">
        <v>129</v>
      </c>
      <c r="F2040" s="31">
        <v>37417</v>
      </c>
      <c r="G2040" s="62">
        <v>0.5444444444444444</v>
      </c>
      <c r="H2040" s="63">
        <v>28.048333333333332</v>
      </c>
      <c r="I2040" s="63">
        <v>36.404666666666664</v>
      </c>
      <c r="J2040" s="78">
        <v>7.7000000000000013E-2</v>
      </c>
      <c r="M2040" s="27">
        <v>8.8999999999999996E-2</v>
      </c>
      <c r="N2040" s="34">
        <v>0.01</v>
      </c>
      <c r="P2040" s="32"/>
      <c r="Q2040" s="34">
        <v>0.1</v>
      </c>
    </row>
    <row r="2041" spans="1:17" ht="14" customHeight="1">
      <c r="A2041" s="29">
        <v>2040</v>
      </c>
      <c r="B2041" s="26">
        <v>-83.308266666666668</v>
      </c>
      <c r="C2041" s="26">
        <v>24.691383333333334</v>
      </c>
      <c r="D2041" s="86" t="s">
        <v>19</v>
      </c>
      <c r="E2041" s="39" t="s">
        <v>129</v>
      </c>
      <c r="F2041" s="31">
        <v>37417</v>
      </c>
      <c r="G2041" s="62">
        <v>0.57986111111111105</v>
      </c>
      <c r="H2041" s="63">
        <v>27.505333333333336</v>
      </c>
      <c r="I2041" s="63">
        <v>36.464666666666666</v>
      </c>
      <c r="J2041" s="78">
        <v>4.9500000000000002E-2</v>
      </c>
      <c r="M2041" s="27">
        <v>0.11700000000000001</v>
      </c>
      <c r="N2041" s="34">
        <v>0.01</v>
      </c>
      <c r="P2041" s="32"/>
      <c r="Q2041" s="34">
        <v>0.1</v>
      </c>
    </row>
    <row r="2042" spans="1:17" ht="14" customHeight="1">
      <c r="A2042" s="29">
        <v>2041</v>
      </c>
      <c r="B2042" s="26">
        <v>-83.267283333333339</v>
      </c>
      <c r="C2042" s="26">
        <v>24.566816666666668</v>
      </c>
      <c r="D2042" s="86" t="s">
        <v>20</v>
      </c>
      <c r="E2042" s="39" t="s">
        <v>129</v>
      </c>
      <c r="F2042" s="31">
        <v>37417</v>
      </c>
      <c r="G2042" s="62">
        <v>0.61944444444444446</v>
      </c>
      <c r="H2042" s="63">
        <v>27.936333333333334</v>
      </c>
      <c r="I2042" s="63">
        <v>36.381666666666668</v>
      </c>
      <c r="J2042" s="78">
        <v>7.2874999999999995E-2</v>
      </c>
      <c r="M2042" s="27">
        <v>6.8000000000000005E-2</v>
      </c>
      <c r="N2042" s="34">
        <v>0.01</v>
      </c>
      <c r="P2042" s="32"/>
      <c r="Q2042" s="34">
        <v>0.1</v>
      </c>
    </row>
    <row r="2043" spans="1:17" ht="14" customHeight="1">
      <c r="A2043" s="29">
        <v>2042</v>
      </c>
      <c r="B2043" s="26">
        <v>-83.234300000000005</v>
      </c>
      <c r="C2043" s="26">
        <v>24.433533333333333</v>
      </c>
      <c r="D2043" s="86" t="s">
        <v>21</v>
      </c>
      <c r="E2043" s="39" t="s">
        <v>129</v>
      </c>
      <c r="F2043" s="31">
        <v>37417</v>
      </c>
      <c r="G2043" s="62">
        <v>0.65972222222222221</v>
      </c>
      <c r="H2043" s="63">
        <v>27.948333333333334</v>
      </c>
      <c r="I2043" s="63">
        <v>36.368666666666662</v>
      </c>
      <c r="J2043" s="78">
        <v>5.7750000000000003E-2</v>
      </c>
      <c r="M2043" s="27">
        <v>8.3000000000000004E-2</v>
      </c>
      <c r="N2043" s="34">
        <v>0.01</v>
      </c>
      <c r="P2043" s="32"/>
      <c r="Q2043" s="34">
        <v>0.1</v>
      </c>
    </row>
    <row r="2044" spans="1:17" ht="14" customHeight="1">
      <c r="A2044" s="29">
        <v>2043</v>
      </c>
      <c r="B2044" s="26">
        <v>-83.192683333333335</v>
      </c>
      <c r="C2044" s="26">
        <v>24.298233333333332</v>
      </c>
      <c r="D2044" s="86" t="s">
        <v>22</v>
      </c>
      <c r="E2044" s="39" t="s">
        <v>129</v>
      </c>
      <c r="F2044" s="31">
        <v>37417</v>
      </c>
      <c r="G2044" s="62">
        <v>0.70138888888888884</v>
      </c>
      <c r="H2044" s="63">
        <v>27.809666666666669</v>
      </c>
      <c r="I2044" s="63">
        <v>36.377000000000002</v>
      </c>
      <c r="J2044" s="78">
        <v>9.2125000000000012E-2</v>
      </c>
      <c r="M2044" s="27">
        <v>9.4E-2</v>
      </c>
      <c r="N2044" s="34">
        <v>0.01</v>
      </c>
      <c r="P2044" s="32"/>
      <c r="Q2044" s="34">
        <v>0.1</v>
      </c>
    </row>
    <row r="2045" spans="1:17" ht="14" customHeight="1">
      <c r="A2045" s="29">
        <v>2044</v>
      </c>
      <c r="B2045" s="26">
        <v>-83.151833333333329</v>
      </c>
      <c r="C2045" s="26">
        <v>24.408000000000001</v>
      </c>
      <c r="D2045" s="86" t="s">
        <v>23</v>
      </c>
      <c r="E2045" s="39" t="s">
        <v>129</v>
      </c>
      <c r="F2045" s="31">
        <v>37417</v>
      </c>
      <c r="G2045" s="62">
        <v>0.7583333333333333</v>
      </c>
      <c r="H2045" s="63">
        <v>28.067999999999998</v>
      </c>
      <c r="I2045" s="63">
        <v>36.347000000000001</v>
      </c>
      <c r="J2045" s="78">
        <v>4.675E-2</v>
      </c>
      <c r="M2045" s="27">
        <v>0.125</v>
      </c>
      <c r="N2045" s="34">
        <v>0.01</v>
      </c>
      <c r="P2045" s="32"/>
      <c r="Q2045" s="34">
        <v>0.1</v>
      </c>
    </row>
    <row r="2046" spans="1:17" ht="14" customHeight="1">
      <c r="A2046" s="29">
        <v>2045</v>
      </c>
      <c r="B2046" s="26">
        <v>-83.109333333333339</v>
      </c>
      <c r="C2046" s="26">
        <v>24.51628333</v>
      </c>
      <c r="D2046" s="86" t="s">
        <v>24</v>
      </c>
      <c r="E2046" s="39" t="s">
        <v>129</v>
      </c>
      <c r="F2046" s="31">
        <v>37417</v>
      </c>
      <c r="G2046" s="62">
        <v>0.80902777777777779</v>
      </c>
      <c r="H2046" s="63">
        <v>28.093666666666667</v>
      </c>
      <c r="I2046" s="63">
        <v>36.335666666666668</v>
      </c>
      <c r="J2046" s="78">
        <v>8.9374999999999996E-2</v>
      </c>
      <c r="M2046" s="27">
        <v>8.4000000000000005E-2</v>
      </c>
      <c r="N2046" s="34">
        <v>0.01</v>
      </c>
      <c r="P2046" s="32"/>
      <c r="Q2046" s="34">
        <v>0.1</v>
      </c>
    </row>
    <row r="2047" spans="1:17" ht="14" customHeight="1">
      <c r="A2047" s="29">
        <v>2046</v>
      </c>
      <c r="B2047" s="26">
        <v>-83.066670000000002</v>
      </c>
      <c r="C2047" s="26">
        <v>24.606470000000002</v>
      </c>
      <c r="D2047" s="86" t="s">
        <v>25</v>
      </c>
      <c r="E2047" s="39" t="s">
        <v>129</v>
      </c>
      <c r="F2047" s="31">
        <v>37417</v>
      </c>
      <c r="G2047" s="62">
        <v>0.84791666666666676</v>
      </c>
      <c r="H2047" s="63">
        <v>28.329333333333334</v>
      </c>
      <c r="I2047" s="63">
        <v>36.340000000000003</v>
      </c>
      <c r="J2047" s="78">
        <v>0.15262500000000001</v>
      </c>
      <c r="M2047" s="27">
        <v>6.7000000000000004E-2</v>
      </c>
      <c r="N2047" s="34">
        <v>0.01</v>
      </c>
      <c r="P2047" s="32"/>
      <c r="Q2047" s="34">
        <v>0.1</v>
      </c>
    </row>
    <row r="2048" spans="1:17" ht="14" customHeight="1">
      <c r="A2048" s="29">
        <v>2047</v>
      </c>
      <c r="B2048" s="26">
        <v>-83.041499999999999</v>
      </c>
      <c r="C2048" s="26">
        <v>24.515833333333333</v>
      </c>
      <c r="D2048" s="86" t="s">
        <v>26</v>
      </c>
      <c r="E2048" s="39" t="s">
        <v>129</v>
      </c>
      <c r="F2048" s="31">
        <v>37417</v>
      </c>
      <c r="G2048" s="62">
        <v>0.87638888888888899</v>
      </c>
      <c r="H2048" s="63">
        <v>28.09866666666667</v>
      </c>
      <c r="I2048" s="63">
        <v>36.32233333333334</v>
      </c>
      <c r="J2048" s="78">
        <v>5.2250000000000005E-2</v>
      </c>
      <c r="M2048" s="27">
        <v>7.1999999999999995E-2</v>
      </c>
      <c r="N2048" s="34">
        <v>0.01</v>
      </c>
      <c r="P2048" s="32"/>
      <c r="Q2048" s="34">
        <v>0.1</v>
      </c>
    </row>
    <row r="2049" spans="1:17" ht="14" customHeight="1">
      <c r="A2049" s="29">
        <v>2048</v>
      </c>
      <c r="B2049" s="26">
        <v>-83.00066666666666</v>
      </c>
      <c r="C2049" s="26">
        <v>24.416433333333334</v>
      </c>
      <c r="D2049" s="86" t="s">
        <v>27</v>
      </c>
      <c r="E2049" s="39" t="s">
        <v>129</v>
      </c>
      <c r="F2049" s="31">
        <v>37417</v>
      </c>
      <c r="G2049" s="62">
        <v>0.90625</v>
      </c>
      <c r="H2049" s="63">
        <v>28.115333333333336</v>
      </c>
      <c r="I2049" s="63">
        <v>36.337333333333333</v>
      </c>
      <c r="J2049" s="78">
        <v>4.675E-2</v>
      </c>
      <c r="M2049" s="27">
        <v>6.0999999999999999E-2</v>
      </c>
      <c r="N2049" s="34">
        <v>0.01</v>
      </c>
      <c r="P2049" s="32"/>
      <c r="Q2049" s="34">
        <v>0.1</v>
      </c>
    </row>
    <row r="2050" spans="1:17" ht="14" customHeight="1">
      <c r="A2050" s="29">
        <v>2049</v>
      </c>
      <c r="B2050" s="26">
        <v>-82.975466666666662</v>
      </c>
      <c r="C2050" s="26">
        <v>24.482733333333332</v>
      </c>
      <c r="D2050" s="86" t="s">
        <v>28</v>
      </c>
      <c r="E2050" s="39" t="s">
        <v>129</v>
      </c>
      <c r="F2050" s="31">
        <v>37417</v>
      </c>
      <c r="G2050" s="62">
        <v>0.93333333333333324</v>
      </c>
      <c r="H2050" s="63">
        <v>28.218333333333334</v>
      </c>
      <c r="I2050" s="63">
        <v>36.333666666666666</v>
      </c>
      <c r="J2050" s="78">
        <v>0.111375</v>
      </c>
      <c r="M2050" s="27">
        <v>8.5999999999999993E-2</v>
      </c>
      <c r="N2050" s="34">
        <v>0.01</v>
      </c>
      <c r="P2050" s="32"/>
      <c r="Q2050" s="34">
        <v>0.1</v>
      </c>
    </row>
    <row r="2051" spans="1:17" ht="14" customHeight="1">
      <c r="A2051" s="29">
        <v>2050</v>
      </c>
      <c r="B2051" s="26">
        <v>-82.950450000000004</v>
      </c>
      <c r="C2051" s="26">
        <v>24.549700000000001</v>
      </c>
      <c r="D2051" s="86" t="s">
        <v>29</v>
      </c>
      <c r="E2051" s="39" t="s">
        <v>129</v>
      </c>
      <c r="F2051" s="31">
        <v>37417</v>
      </c>
      <c r="G2051" s="62">
        <v>0.95763888888888893</v>
      </c>
      <c r="H2051" s="63">
        <v>28.267666666666667</v>
      </c>
      <c r="I2051" s="63">
        <v>36.32566666666667</v>
      </c>
      <c r="J2051" s="78">
        <v>0.16087499999999999</v>
      </c>
      <c r="M2051" s="27">
        <v>7.0000000000000007E-2</v>
      </c>
      <c r="N2051" s="34">
        <v>0.01</v>
      </c>
      <c r="P2051" s="32"/>
      <c r="Q2051" s="34">
        <v>0.1</v>
      </c>
    </row>
    <row r="2052" spans="1:17" ht="14" customHeight="1">
      <c r="A2052" s="29">
        <v>2051</v>
      </c>
      <c r="B2052" s="26">
        <v>-82.768683333333328</v>
      </c>
      <c r="C2052" s="26">
        <v>24.590633333333333</v>
      </c>
      <c r="D2052" s="86">
        <v>27</v>
      </c>
      <c r="E2052" s="39" t="s">
        <v>129</v>
      </c>
      <c r="F2052" s="31">
        <v>37418</v>
      </c>
      <c r="G2052" s="62">
        <v>0.49583333333333335</v>
      </c>
      <c r="H2052" s="63">
        <v>28.111333333333334</v>
      </c>
      <c r="I2052" s="63">
        <v>36.341333333333331</v>
      </c>
      <c r="J2052" s="78">
        <v>0.27024999999999999</v>
      </c>
      <c r="M2052" s="27">
        <v>7.3999999999999996E-2</v>
      </c>
      <c r="N2052" s="34">
        <v>0.01</v>
      </c>
      <c r="P2052" s="32"/>
      <c r="Q2052" s="34">
        <v>0.1</v>
      </c>
    </row>
    <row r="2053" spans="1:17" ht="14" customHeight="1">
      <c r="A2053" s="29">
        <v>2052</v>
      </c>
      <c r="B2053" s="26">
        <v>-82.769149999999996</v>
      </c>
      <c r="C2053" s="26">
        <v>24.493616666666668</v>
      </c>
      <c r="D2053" s="86">
        <v>26</v>
      </c>
      <c r="E2053" s="39" t="s">
        <v>129</v>
      </c>
      <c r="F2053" s="31">
        <v>37418</v>
      </c>
      <c r="G2053" s="62">
        <v>0.52500000000000002</v>
      </c>
      <c r="H2053" s="63">
        <v>28.046666666666667</v>
      </c>
      <c r="I2053" s="63">
        <v>36.359666666666669</v>
      </c>
      <c r="J2053" s="78">
        <v>0.69</v>
      </c>
      <c r="M2053" s="27">
        <v>0.154</v>
      </c>
      <c r="N2053" s="34">
        <v>0.01</v>
      </c>
      <c r="P2053" s="32"/>
      <c r="Q2053" s="34">
        <v>0.1</v>
      </c>
    </row>
    <row r="2054" spans="1:17" ht="14" customHeight="1">
      <c r="A2054" s="29">
        <v>2053</v>
      </c>
      <c r="B2054" s="26">
        <v>-82.767116666666666</v>
      </c>
      <c r="C2054" s="26">
        <v>24.393599999999999</v>
      </c>
      <c r="D2054" s="86">
        <v>25</v>
      </c>
      <c r="E2054" s="39" t="s">
        <v>129</v>
      </c>
      <c r="F2054" s="31">
        <v>37418</v>
      </c>
      <c r="G2054" s="62">
        <v>0.55277777777777781</v>
      </c>
      <c r="H2054" s="63">
        <v>27.547666666666668</v>
      </c>
      <c r="I2054" s="63">
        <v>36.361666666666672</v>
      </c>
      <c r="J2054" s="78">
        <v>0.31624999999999998</v>
      </c>
      <c r="M2054" s="27">
        <v>0.157</v>
      </c>
      <c r="N2054" s="34">
        <v>1.1379999999999999</v>
      </c>
      <c r="P2054" s="32"/>
      <c r="Q2054" s="34">
        <v>0.1</v>
      </c>
    </row>
    <row r="2055" spans="1:17" ht="14" customHeight="1">
      <c r="A2055" s="29">
        <v>2054</v>
      </c>
      <c r="B2055" s="26">
        <v>-82.766783333333336</v>
      </c>
      <c r="C2055" s="26">
        <v>24.286566666666666</v>
      </c>
      <c r="D2055" s="86">
        <v>25.5</v>
      </c>
      <c r="E2055" s="39" t="s">
        <v>129</v>
      </c>
      <c r="F2055" s="31">
        <v>37418</v>
      </c>
      <c r="G2055" s="62">
        <v>0.5854166666666667</v>
      </c>
      <c r="H2055" s="63">
        <v>27.678333333333338</v>
      </c>
      <c r="I2055" s="63">
        <v>36.393999999999998</v>
      </c>
      <c r="J2055" s="78">
        <v>0.22425</v>
      </c>
      <c r="M2055" s="27">
        <v>5.1999999999999998E-2</v>
      </c>
      <c r="N2055" s="34">
        <v>0.01</v>
      </c>
      <c r="P2055" s="32"/>
      <c r="Q2055" s="34">
        <v>0.1</v>
      </c>
    </row>
    <row r="2056" spans="1:17" ht="14" customHeight="1">
      <c r="A2056" s="29">
        <v>2055</v>
      </c>
      <c r="B2056" s="26">
        <v>-81.828583333333327</v>
      </c>
      <c r="C2056" s="26">
        <v>24.396616666666667</v>
      </c>
      <c r="D2056" s="86">
        <v>22.5</v>
      </c>
      <c r="E2056" s="39" t="s">
        <v>129</v>
      </c>
      <c r="F2056" s="31">
        <v>37418</v>
      </c>
      <c r="G2056" s="62">
        <v>0.8125</v>
      </c>
      <c r="H2056" s="63">
        <v>28.861000000000001</v>
      </c>
      <c r="I2056" s="63">
        <v>36.225000000000001</v>
      </c>
      <c r="J2056" s="78">
        <v>0.17249999999999999</v>
      </c>
      <c r="M2056" s="27">
        <v>8.4000000000000005E-2</v>
      </c>
      <c r="N2056" s="34">
        <v>0.01</v>
      </c>
      <c r="P2056" s="32"/>
      <c r="Q2056" s="34">
        <v>0.1</v>
      </c>
    </row>
    <row r="2057" spans="1:17" ht="14" customHeight="1">
      <c r="A2057" s="29">
        <v>2056</v>
      </c>
      <c r="B2057" s="26">
        <v>-81.828183333333328</v>
      </c>
      <c r="C2057" s="26">
        <v>24.453949999999999</v>
      </c>
      <c r="D2057" s="86">
        <v>22</v>
      </c>
      <c r="E2057" s="39" t="s">
        <v>129</v>
      </c>
      <c r="F2057" s="31">
        <v>37418</v>
      </c>
      <c r="G2057" s="62">
        <v>0.83680555555555547</v>
      </c>
      <c r="H2057" s="63">
        <v>28.450999999999997</v>
      </c>
      <c r="I2057" s="63">
        <v>36.278666666666673</v>
      </c>
      <c r="J2057" s="78">
        <v>0.17825000000000002</v>
      </c>
      <c r="M2057" s="27">
        <v>0.13300000000000001</v>
      </c>
      <c r="N2057" s="34">
        <v>0.01</v>
      </c>
      <c r="P2057" s="32"/>
      <c r="Q2057" s="34">
        <v>0.1</v>
      </c>
    </row>
    <row r="2058" spans="1:17" ht="14" customHeight="1">
      <c r="A2058" s="29">
        <v>2057</v>
      </c>
      <c r="B2058" s="26">
        <v>-81.827533333333335</v>
      </c>
      <c r="C2058" s="26">
        <v>24.486283333333333</v>
      </c>
      <c r="D2058" s="86">
        <v>23</v>
      </c>
      <c r="E2058" s="39" t="s">
        <v>129</v>
      </c>
      <c r="F2058" s="31">
        <v>37418</v>
      </c>
      <c r="G2058" s="62">
        <v>0.85277777777777775</v>
      </c>
      <c r="H2058" s="63">
        <v>28.205666666666662</v>
      </c>
      <c r="I2058" s="63">
        <v>36.311</v>
      </c>
      <c r="J2058" s="78">
        <v>0.55200000000000005</v>
      </c>
      <c r="M2058" s="27">
        <v>0.113</v>
      </c>
      <c r="N2058" s="34">
        <v>0.01</v>
      </c>
      <c r="P2058" s="32"/>
      <c r="Q2058" s="34">
        <v>0.1</v>
      </c>
    </row>
    <row r="2059" spans="1:17" ht="14" customHeight="1">
      <c r="A2059" s="29">
        <v>2058</v>
      </c>
      <c r="B2059" s="26">
        <v>-81.828166666666661</v>
      </c>
      <c r="C2059" s="26">
        <v>24.535816666666665</v>
      </c>
      <c r="D2059" s="86">
        <v>24</v>
      </c>
      <c r="E2059" s="39" t="s">
        <v>129</v>
      </c>
      <c r="F2059" s="31">
        <v>37418</v>
      </c>
      <c r="G2059" s="62">
        <v>0.87083333333333324</v>
      </c>
      <c r="H2059" s="63">
        <v>28.92</v>
      </c>
      <c r="I2059" s="63">
        <v>36.506333333333338</v>
      </c>
      <c r="J2059" s="78">
        <v>0.59225000000000005</v>
      </c>
      <c r="M2059" s="27">
        <v>7.0000000000000007E-2</v>
      </c>
      <c r="N2059" s="34">
        <v>0.29299999999999998</v>
      </c>
      <c r="P2059" s="32"/>
      <c r="Q2059" s="34">
        <v>0.1</v>
      </c>
    </row>
    <row r="2060" spans="1:17" ht="14" customHeight="1">
      <c r="A2060" s="29">
        <v>2059</v>
      </c>
      <c r="B2060" s="26">
        <v>-81.421666666666667</v>
      </c>
      <c r="C2060" s="26">
        <v>24.61</v>
      </c>
      <c r="D2060" s="86">
        <v>19</v>
      </c>
      <c r="E2060" s="39" t="s">
        <v>129</v>
      </c>
      <c r="F2060" s="31">
        <v>37419</v>
      </c>
      <c r="G2060" s="62">
        <v>0.52430555555555558</v>
      </c>
      <c r="H2060" s="63">
        <v>28.276</v>
      </c>
      <c r="I2060" s="63">
        <v>36.396999999999998</v>
      </c>
      <c r="J2060" s="78">
        <v>0.30474999999999997</v>
      </c>
      <c r="M2060" s="27">
        <v>0.107</v>
      </c>
      <c r="N2060" s="34">
        <v>0.01</v>
      </c>
      <c r="P2060" s="32"/>
      <c r="Q2060" s="34">
        <v>0.1</v>
      </c>
    </row>
    <row r="2061" spans="1:17" ht="14" customHeight="1">
      <c r="A2061" s="29">
        <v>2060</v>
      </c>
      <c r="B2061" s="26">
        <v>-81.416666666666671</v>
      </c>
      <c r="C2061" s="26">
        <v>24.574999999999999</v>
      </c>
      <c r="D2061" s="86">
        <v>20</v>
      </c>
      <c r="E2061" s="39" t="s">
        <v>129</v>
      </c>
      <c r="F2061" s="31">
        <v>37419</v>
      </c>
      <c r="G2061" s="62">
        <v>0.54861111111111105</v>
      </c>
      <c r="H2061" s="63">
        <v>27.88966666666667</v>
      </c>
      <c r="I2061" s="63">
        <v>36.135333333333335</v>
      </c>
      <c r="J2061" s="78">
        <v>0.67849999999999999</v>
      </c>
      <c r="M2061" s="27">
        <v>6.9000000000000006E-2</v>
      </c>
      <c r="N2061" s="34">
        <v>0.01</v>
      </c>
      <c r="P2061" s="32"/>
      <c r="Q2061" s="34">
        <v>0.1</v>
      </c>
    </row>
    <row r="2062" spans="1:17" ht="14" customHeight="1">
      <c r="A2062" s="29">
        <v>2061</v>
      </c>
      <c r="B2062" s="26">
        <v>-81.413333333333327</v>
      </c>
      <c r="C2062" s="26">
        <v>24.538333333333334</v>
      </c>
      <c r="D2062" s="86">
        <v>21</v>
      </c>
      <c r="E2062" s="39" t="s">
        <v>129</v>
      </c>
      <c r="F2062" s="31">
        <v>37419</v>
      </c>
      <c r="G2062" s="62">
        <v>0.6069444444444444</v>
      </c>
      <c r="H2062" s="63">
        <v>28.504333333333335</v>
      </c>
      <c r="I2062" s="63">
        <v>36.201666666666668</v>
      </c>
      <c r="J2062" s="78">
        <v>0.23</v>
      </c>
      <c r="M2062" s="27">
        <v>5.5E-2</v>
      </c>
      <c r="N2062" s="34">
        <v>0.01</v>
      </c>
      <c r="P2062" s="32"/>
      <c r="Q2062" s="34">
        <v>0.1</v>
      </c>
    </row>
    <row r="2063" spans="1:17" ht="14" customHeight="1">
      <c r="A2063" s="29">
        <v>2062</v>
      </c>
      <c r="B2063" s="26">
        <v>-81.391166666666663</v>
      </c>
      <c r="C2063" s="26">
        <v>24.484000000000002</v>
      </c>
      <c r="D2063" s="118">
        <v>21.5</v>
      </c>
      <c r="E2063" s="40" t="s">
        <v>129</v>
      </c>
      <c r="F2063" s="31">
        <v>37419</v>
      </c>
      <c r="G2063" s="62">
        <v>0.63611111111111118</v>
      </c>
      <c r="H2063" s="63">
        <v>28.408666666666665</v>
      </c>
      <c r="I2063" s="63">
        <v>36.236999999999995</v>
      </c>
      <c r="J2063" s="79">
        <v>0.14950000000000002</v>
      </c>
      <c r="K2063" s="79"/>
      <c r="M2063" s="27">
        <v>5.0999999999999997E-2</v>
      </c>
      <c r="N2063" s="34">
        <v>0.01</v>
      </c>
      <c r="P2063" s="32"/>
      <c r="Q2063" s="34">
        <v>0.1</v>
      </c>
    </row>
    <row r="2064" spans="1:17" ht="14" customHeight="1">
      <c r="A2064" s="29">
        <v>2063</v>
      </c>
      <c r="B2064" s="26">
        <v>-81.20483333333334</v>
      </c>
      <c r="C2064" s="26">
        <v>24.673999999999999</v>
      </c>
      <c r="D2064" s="86">
        <v>16</v>
      </c>
      <c r="E2064" s="39" t="s">
        <v>129</v>
      </c>
      <c r="F2064" s="31">
        <v>37419</v>
      </c>
      <c r="G2064" s="62">
        <v>0.70138888888888884</v>
      </c>
      <c r="H2064" s="63">
        <v>28.776999999999997</v>
      </c>
      <c r="I2064" s="63">
        <v>36.555</v>
      </c>
      <c r="J2064" s="78">
        <v>0.66125</v>
      </c>
      <c r="M2064" s="27">
        <v>6.0999999999999999E-2</v>
      </c>
      <c r="N2064" s="34">
        <v>4.4999999999999998E-2</v>
      </c>
      <c r="P2064" s="32"/>
      <c r="Q2064" s="34">
        <v>0.1</v>
      </c>
    </row>
    <row r="2065" spans="1:24" ht="14" customHeight="1">
      <c r="A2065" s="29">
        <v>2064</v>
      </c>
      <c r="B2065" s="26">
        <v>-81.192983333333331</v>
      </c>
      <c r="C2065" s="26">
        <v>24.635750000000002</v>
      </c>
      <c r="D2065" s="86">
        <v>17</v>
      </c>
      <c r="E2065" s="39" t="s">
        <v>129</v>
      </c>
      <c r="F2065" s="31">
        <v>37419</v>
      </c>
      <c r="G2065" s="62">
        <v>0.71666666666666667</v>
      </c>
      <c r="H2065" s="63">
        <v>28.265666666666664</v>
      </c>
      <c r="I2065" s="63">
        <v>36.440333333333335</v>
      </c>
      <c r="J2065" s="78">
        <v>0.51749999999999996</v>
      </c>
      <c r="M2065" s="27">
        <v>7.4999999999999997E-2</v>
      </c>
      <c r="N2065" s="34">
        <v>0.01</v>
      </c>
      <c r="P2065" s="32"/>
      <c r="Q2065" s="34">
        <v>0.1</v>
      </c>
    </row>
    <row r="2066" spans="1:24" ht="14" customHeight="1">
      <c r="A2066" s="29">
        <v>2065</v>
      </c>
      <c r="B2066" s="26">
        <v>-81.178333333333327</v>
      </c>
      <c r="C2066" s="26">
        <v>24.600166666666667</v>
      </c>
      <c r="D2066" s="86">
        <v>18</v>
      </c>
      <c r="E2066" s="39" t="s">
        <v>129</v>
      </c>
      <c r="F2066" s="31">
        <v>37419</v>
      </c>
      <c r="G2066" s="62">
        <v>0.75208333333333333</v>
      </c>
      <c r="H2066" s="63">
        <v>28.37</v>
      </c>
      <c r="I2066" s="63">
        <v>36.120333333333342</v>
      </c>
      <c r="J2066" s="78">
        <v>0.21274999999999999</v>
      </c>
      <c r="M2066" s="27">
        <v>6.4000000000000001E-2</v>
      </c>
      <c r="N2066" s="34">
        <v>0.01</v>
      </c>
      <c r="P2066" s="32"/>
      <c r="Q2066" s="34">
        <v>0.1</v>
      </c>
    </row>
    <row r="2067" spans="1:24" ht="14" customHeight="1">
      <c r="A2067" s="29">
        <v>2066</v>
      </c>
      <c r="B2067" s="26">
        <v>-80.989166666666662</v>
      </c>
      <c r="C2067" s="26">
        <v>24.594000000000001</v>
      </c>
      <c r="D2067" s="86">
        <v>15.5</v>
      </c>
      <c r="E2067" s="39" t="s">
        <v>129</v>
      </c>
      <c r="F2067" s="31">
        <v>37419</v>
      </c>
      <c r="G2067" s="62">
        <v>0.8027777777777777</v>
      </c>
      <c r="H2067" s="63">
        <v>28.703000000000003</v>
      </c>
      <c r="I2067" s="63">
        <v>36.25266666666667</v>
      </c>
      <c r="J2067" s="78">
        <v>0.17249999999999999</v>
      </c>
      <c r="M2067" s="27">
        <v>6.4000000000000001E-2</v>
      </c>
      <c r="N2067" s="34">
        <v>0.01</v>
      </c>
      <c r="P2067" s="32"/>
      <c r="Q2067" s="34">
        <v>0.1</v>
      </c>
    </row>
    <row r="2068" spans="1:24" ht="14" customHeight="1">
      <c r="A2068" s="29">
        <v>2067</v>
      </c>
      <c r="B2068" s="26">
        <v>-81.016000000000005</v>
      </c>
      <c r="C2068" s="26">
        <v>24.643333333333334</v>
      </c>
      <c r="D2068" s="86">
        <v>15</v>
      </c>
      <c r="E2068" s="39" t="s">
        <v>129</v>
      </c>
      <c r="F2068" s="31">
        <v>37419</v>
      </c>
      <c r="G2068" s="62">
        <v>0.83125000000000004</v>
      </c>
      <c r="H2068" s="63">
        <v>28.629000000000001</v>
      </c>
      <c r="I2068" s="63">
        <v>36.49133333333333</v>
      </c>
      <c r="J2068" s="78">
        <v>0.52900000000000003</v>
      </c>
      <c r="M2068" s="27">
        <v>6.4000000000000001E-2</v>
      </c>
      <c r="N2068" s="34">
        <v>0.01</v>
      </c>
      <c r="P2068" s="32"/>
      <c r="Q2068" s="34">
        <v>0.1</v>
      </c>
    </row>
    <row r="2069" spans="1:24" ht="14" customHeight="1">
      <c r="A2069" s="29">
        <v>2068</v>
      </c>
      <c r="B2069" s="26">
        <v>-81.023150000000001</v>
      </c>
      <c r="C2069" s="26">
        <v>24.674266666666668</v>
      </c>
      <c r="D2069" s="86">
        <v>14</v>
      </c>
      <c r="E2069" s="39" t="s">
        <v>129</v>
      </c>
      <c r="F2069" s="31">
        <v>37419</v>
      </c>
      <c r="G2069" s="62">
        <v>0.85555555555555562</v>
      </c>
      <c r="H2069" s="63">
        <v>29.329000000000001</v>
      </c>
      <c r="I2069" s="63">
        <v>37.515999999999998</v>
      </c>
      <c r="J2069" s="78">
        <v>0.79350000000000009</v>
      </c>
      <c r="M2069" s="27">
        <v>9.0999999999999998E-2</v>
      </c>
      <c r="N2069" s="34">
        <v>0.01</v>
      </c>
      <c r="P2069" s="32"/>
      <c r="Q2069" s="34">
        <v>0.1</v>
      </c>
    </row>
    <row r="2070" spans="1:24" ht="14" customHeight="1">
      <c r="A2070" s="29">
        <v>2069</v>
      </c>
      <c r="B2070" s="26">
        <v>-81.028066600000002</v>
      </c>
      <c r="C2070" s="26">
        <v>24.700283333333335</v>
      </c>
      <c r="D2070" s="86">
        <v>13</v>
      </c>
      <c r="E2070" s="39" t="s">
        <v>129</v>
      </c>
      <c r="F2070" s="31">
        <v>37419</v>
      </c>
      <c r="G2070" s="62">
        <v>0.87430555555555556</v>
      </c>
      <c r="H2070" s="63">
        <v>29.417000000000002</v>
      </c>
      <c r="I2070" s="63">
        <v>36.747999999999998</v>
      </c>
      <c r="J2070" s="78">
        <v>0.46575</v>
      </c>
      <c r="M2070" s="27">
        <v>0.08</v>
      </c>
      <c r="N2070" s="34">
        <v>0.01</v>
      </c>
      <c r="P2070" s="32"/>
      <c r="Q2070" s="34">
        <v>0.1</v>
      </c>
    </row>
    <row r="2071" spans="1:24" ht="14" customHeight="1">
      <c r="A2071" s="29">
        <v>2070</v>
      </c>
      <c r="B2071" s="26">
        <v>-80.864949999999993</v>
      </c>
      <c r="C2071" s="26">
        <v>24.783233333333332</v>
      </c>
      <c r="D2071" s="86">
        <v>10</v>
      </c>
      <c r="E2071" s="39" t="s">
        <v>129</v>
      </c>
      <c r="F2071" s="31">
        <v>37419</v>
      </c>
      <c r="G2071" s="62">
        <v>0.92083333333333339</v>
      </c>
      <c r="H2071" s="63">
        <v>28.763000000000002</v>
      </c>
      <c r="I2071" s="63">
        <v>38.587000000000003</v>
      </c>
      <c r="J2071" s="78">
        <v>0.34499999999999997</v>
      </c>
      <c r="M2071" s="27">
        <v>0.115</v>
      </c>
      <c r="N2071" s="34">
        <v>0.10100000000000001</v>
      </c>
      <c r="P2071" s="32"/>
      <c r="Q2071" s="34">
        <v>4.351</v>
      </c>
    </row>
    <row r="2072" spans="1:24" ht="14" customHeight="1">
      <c r="A2072" s="29">
        <v>2071</v>
      </c>
      <c r="B2072" s="26">
        <v>-80.846033333333338</v>
      </c>
      <c r="C2072" s="26">
        <v>24.753566666666668</v>
      </c>
      <c r="D2072" s="86">
        <v>11</v>
      </c>
      <c r="E2072" s="39" t="s">
        <v>129</v>
      </c>
      <c r="F2072" s="31">
        <v>37419</v>
      </c>
      <c r="G2072" s="62">
        <v>0.93541666666666667</v>
      </c>
      <c r="H2072" s="63">
        <v>29.129000000000001</v>
      </c>
      <c r="I2072" s="63">
        <v>36.877000000000002</v>
      </c>
      <c r="J2072" s="78">
        <v>0.45425000000000004</v>
      </c>
      <c r="M2072" s="27">
        <v>0.104</v>
      </c>
      <c r="N2072" s="34">
        <v>2.5000000000000001E-2</v>
      </c>
      <c r="P2072" s="32"/>
      <c r="Q2072" s="34">
        <v>0.247</v>
      </c>
    </row>
    <row r="2073" spans="1:24" ht="14" customHeight="1">
      <c r="A2073" s="29">
        <v>2072</v>
      </c>
      <c r="B2073" s="26">
        <v>-80.831333333333333</v>
      </c>
      <c r="C2073" s="26">
        <v>24.713983333333335</v>
      </c>
      <c r="D2073" s="86">
        <v>12</v>
      </c>
      <c r="E2073" s="39" t="s">
        <v>129</v>
      </c>
      <c r="F2073" s="31">
        <v>37419</v>
      </c>
      <c r="G2073" s="62">
        <v>0.9506944444444444</v>
      </c>
      <c r="H2073" s="63">
        <v>29.3</v>
      </c>
      <c r="I2073" s="63">
        <v>36.795000000000002</v>
      </c>
      <c r="J2073" s="78">
        <v>0.43125000000000002</v>
      </c>
      <c r="M2073" s="27">
        <v>0.09</v>
      </c>
      <c r="N2073" s="34">
        <v>0.01</v>
      </c>
      <c r="P2073" s="32"/>
      <c r="Q2073" s="34">
        <v>0.1</v>
      </c>
    </row>
    <row r="2074" spans="1:24" ht="14" customHeight="1">
      <c r="A2074" s="29">
        <v>2073</v>
      </c>
      <c r="B2074" s="26">
        <v>-80.687799999999996</v>
      </c>
      <c r="C2074" s="26">
        <v>24.718966666666667</v>
      </c>
      <c r="D2074" s="86">
        <v>9.5</v>
      </c>
      <c r="E2074" s="39" t="s">
        <v>129</v>
      </c>
      <c r="F2074" s="31">
        <v>37419</v>
      </c>
      <c r="G2074" s="62">
        <v>0.98611111111111116</v>
      </c>
      <c r="H2074" s="63">
        <v>28.571666666666669</v>
      </c>
      <c r="I2074" s="63">
        <v>36.235333333333337</v>
      </c>
      <c r="J2074" s="78">
        <v>0.28175</v>
      </c>
      <c r="M2074" s="27">
        <v>0.107</v>
      </c>
      <c r="N2074" s="34">
        <v>0.01</v>
      </c>
      <c r="P2074" s="32"/>
      <c r="Q2074" s="34">
        <v>0.1</v>
      </c>
    </row>
    <row r="2075" spans="1:24" ht="14" customHeight="1">
      <c r="A2075" s="29">
        <v>2074</v>
      </c>
      <c r="B2075" s="26">
        <v>-80.723333333333329</v>
      </c>
      <c r="C2075" s="26">
        <v>24.764833333333332</v>
      </c>
      <c r="D2075" s="86">
        <v>9</v>
      </c>
      <c r="E2075" s="39" t="s">
        <v>129</v>
      </c>
      <c r="F2075" s="31">
        <v>37420</v>
      </c>
      <c r="G2075" s="62">
        <v>1.0416666666666666E-2</v>
      </c>
      <c r="H2075" s="63">
        <v>28.505666666666666</v>
      </c>
      <c r="I2075" s="63">
        <v>36.215333333333334</v>
      </c>
      <c r="J2075" s="78">
        <v>0.52324999999999999</v>
      </c>
      <c r="M2075" s="27">
        <v>8.6999999999999994E-2</v>
      </c>
      <c r="N2075" s="34">
        <v>0.01</v>
      </c>
      <c r="P2075" s="32"/>
      <c r="Q2075" s="34">
        <v>0.1</v>
      </c>
      <c r="X2075" s="29"/>
    </row>
    <row r="2076" spans="1:24" ht="14" customHeight="1">
      <c r="A2076" s="29">
        <v>2075</v>
      </c>
      <c r="B2076" s="26">
        <v>-80.740918500000006</v>
      </c>
      <c r="C2076" s="26">
        <v>24.7918795</v>
      </c>
      <c r="D2076" s="86">
        <v>8</v>
      </c>
      <c r="E2076" s="39" t="s">
        <v>129</v>
      </c>
      <c r="F2076" s="31">
        <v>37420</v>
      </c>
      <c r="G2076" s="62">
        <v>2.5000000000000001E-2</v>
      </c>
      <c r="H2076" s="63">
        <v>28.827666666666669</v>
      </c>
      <c r="I2076" s="63">
        <v>36.115666666666662</v>
      </c>
      <c r="J2076" s="78">
        <v>0.42549999999999999</v>
      </c>
      <c r="M2076" s="27">
        <v>0.112</v>
      </c>
      <c r="N2076" s="34">
        <v>0.01</v>
      </c>
      <c r="P2076" s="32"/>
      <c r="Q2076" s="34">
        <v>0.1</v>
      </c>
      <c r="X2076" s="29"/>
    </row>
    <row r="2077" spans="1:24" ht="14" customHeight="1">
      <c r="A2077" s="29">
        <v>2076</v>
      </c>
      <c r="B2077" s="26">
        <v>-80.7549755</v>
      </c>
      <c r="C2077" s="26">
        <v>24.816348833333333</v>
      </c>
      <c r="D2077" s="86">
        <v>7</v>
      </c>
      <c r="E2077" s="39" t="s">
        <v>129</v>
      </c>
      <c r="F2077" s="31">
        <v>37420</v>
      </c>
      <c r="G2077" s="62">
        <v>3.8194444444444441E-2</v>
      </c>
      <c r="H2077" s="63">
        <v>28.71466666666667</v>
      </c>
      <c r="I2077" s="63">
        <v>35.749000000000002</v>
      </c>
      <c r="J2077" s="78">
        <v>0.14950000000000002</v>
      </c>
      <c r="M2077" s="27">
        <v>3.6999999999999998E-2</v>
      </c>
      <c r="N2077" s="34">
        <v>7.8E-2</v>
      </c>
      <c r="P2077" s="32"/>
      <c r="Q2077" s="34">
        <v>0.14299999999999999</v>
      </c>
      <c r="X2077" s="29"/>
    </row>
    <row r="2078" spans="1:24" ht="14" customHeight="1">
      <c r="A2078" s="29">
        <v>2077</v>
      </c>
      <c r="B2078" s="26">
        <v>-80.476960166666672</v>
      </c>
      <c r="C2078" s="26">
        <v>25.009351666666667</v>
      </c>
      <c r="D2078" s="86" t="s">
        <v>11</v>
      </c>
      <c r="E2078" s="39" t="s">
        <v>129</v>
      </c>
      <c r="F2078" s="31">
        <v>37420</v>
      </c>
      <c r="G2078" s="62">
        <v>0.48333333333333334</v>
      </c>
      <c r="H2078" s="63">
        <v>27.596999999999998</v>
      </c>
      <c r="I2078" s="63">
        <v>35.810666666666663</v>
      </c>
      <c r="J2078" s="78">
        <v>0.33925000000000005</v>
      </c>
      <c r="M2078" s="27">
        <v>6.4000000000000001E-2</v>
      </c>
      <c r="N2078" s="34">
        <v>0.01</v>
      </c>
      <c r="P2078" s="32"/>
      <c r="Q2078" s="34">
        <v>0.1</v>
      </c>
      <c r="X2078" s="29"/>
    </row>
    <row r="2079" spans="1:24" ht="14" customHeight="1">
      <c r="A2079" s="29">
        <v>2078</v>
      </c>
      <c r="B2079" s="26">
        <v>-80.462708833333338</v>
      </c>
      <c r="C2079" s="26">
        <v>24.998655166666666</v>
      </c>
      <c r="D2079" s="86" t="s">
        <v>12</v>
      </c>
      <c r="E2079" s="39" t="s">
        <v>129</v>
      </c>
      <c r="F2079" s="31">
        <v>37420</v>
      </c>
      <c r="G2079" s="62">
        <v>0.4916666666666667</v>
      </c>
      <c r="H2079" s="63">
        <v>27.787333333333333</v>
      </c>
      <c r="I2079" s="63">
        <v>36.162999999999997</v>
      </c>
      <c r="J2079" s="78">
        <v>0.39100000000000001</v>
      </c>
      <c r="M2079" s="27">
        <v>6.6000000000000003E-2</v>
      </c>
      <c r="N2079" s="34">
        <v>0.01</v>
      </c>
      <c r="P2079" s="32"/>
      <c r="Q2079" s="34">
        <v>0.1</v>
      </c>
      <c r="X2079" s="29"/>
    </row>
    <row r="2080" spans="1:24" ht="14" customHeight="1">
      <c r="A2080" s="29">
        <v>2079</v>
      </c>
      <c r="B2080" s="26">
        <v>-80.444937666666661</v>
      </c>
      <c r="C2080" s="26">
        <v>24.983106833333334</v>
      </c>
      <c r="D2080" s="86" t="s">
        <v>13</v>
      </c>
      <c r="E2080" s="39" t="s">
        <v>129</v>
      </c>
      <c r="F2080" s="31">
        <v>37420</v>
      </c>
      <c r="G2080" s="62">
        <v>0.50347222222222221</v>
      </c>
      <c r="H2080" s="63">
        <v>28.191000000000003</v>
      </c>
      <c r="I2080" s="63">
        <v>36.291666666666664</v>
      </c>
      <c r="J2080" s="78">
        <v>0.16075</v>
      </c>
      <c r="M2080" s="27">
        <v>0.05</v>
      </c>
      <c r="N2080" s="34">
        <v>0.01</v>
      </c>
      <c r="P2080" s="32"/>
      <c r="Q2080" s="34">
        <v>0.1</v>
      </c>
      <c r="X2080" s="29"/>
    </row>
    <row r="2081" spans="1:24" ht="14" customHeight="1">
      <c r="A2081" s="29">
        <v>2080</v>
      </c>
      <c r="B2081" s="26">
        <v>-80.429066666666671</v>
      </c>
      <c r="C2081" s="26">
        <v>24.968350000000001</v>
      </c>
      <c r="D2081" s="86" t="s">
        <v>14</v>
      </c>
      <c r="E2081" s="39" t="s">
        <v>129</v>
      </c>
      <c r="F2081" s="31">
        <v>37420</v>
      </c>
      <c r="G2081" s="62">
        <v>0.51666666666666672</v>
      </c>
      <c r="H2081" s="63">
        <v>27.820999999999998</v>
      </c>
      <c r="I2081" s="63">
        <v>36.299999999999997</v>
      </c>
      <c r="J2081" s="78">
        <v>0.15125</v>
      </c>
      <c r="M2081" s="27">
        <v>7.3999999999999996E-2</v>
      </c>
      <c r="N2081" s="34">
        <v>0.01</v>
      </c>
      <c r="P2081" s="32"/>
      <c r="Q2081" s="34">
        <v>0.1</v>
      </c>
    </row>
    <row r="2082" spans="1:24" ht="14" customHeight="1">
      <c r="A2082" s="29">
        <v>2081</v>
      </c>
      <c r="B2082" s="26">
        <v>-80.287966666666662</v>
      </c>
      <c r="C2082" s="26">
        <v>25.050166666666666</v>
      </c>
      <c r="D2082" s="86">
        <v>6.5</v>
      </c>
      <c r="E2082" s="39" t="s">
        <v>129</v>
      </c>
      <c r="F2082" s="31">
        <v>37420</v>
      </c>
      <c r="G2082" s="62">
        <v>0.56111111111111112</v>
      </c>
      <c r="H2082" s="63">
        <v>28.056000000000001</v>
      </c>
      <c r="I2082" s="63">
        <v>36.305</v>
      </c>
      <c r="J2082" s="78">
        <v>0.55774999999999997</v>
      </c>
      <c r="M2082" s="27">
        <v>5.2999999999999999E-2</v>
      </c>
      <c r="N2082" s="34">
        <v>0.01</v>
      </c>
      <c r="P2082" s="32"/>
      <c r="Q2082" s="34">
        <v>0.1</v>
      </c>
    </row>
    <row r="2083" spans="1:24" ht="14" customHeight="1">
      <c r="A2083" s="29">
        <v>2082</v>
      </c>
      <c r="B2083" s="26">
        <v>-80.313333333333333</v>
      </c>
      <c r="C2083" s="26">
        <v>25.066666666666666</v>
      </c>
      <c r="D2083" s="86">
        <v>6</v>
      </c>
      <c r="E2083" s="39" t="s">
        <v>129</v>
      </c>
      <c r="F2083" s="31">
        <v>37420</v>
      </c>
      <c r="G2083" s="62">
        <v>0.5756944444444444</v>
      </c>
      <c r="H2083" s="63">
        <v>28.030333333333335</v>
      </c>
      <c r="I2083" s="63">
        <v>36.283999999999999</v>
      </c>
      <c r="J2083" s="78">
        <v>0.60950000000000004</v>
      </c>
      <c r="M2083" s="27">
        <v>5.3999999999999999E-2</v>
      </c>
      <c r="N2083" s="34">
        <v>0.01</v>
      </c>
      <c r="P2083" s="32"/>
      <c r="Q2083" s="34">
        <v>0.1</v>
      </c>
    </row>
    <row r="2084" spans="1:24" ht="14" customHeight="1">
      <c r="A2084" s="29">
        <v>2083</v>
      </c>
      <c r="B2084" s="26">
        <v>-80.33</v>
      </c>
      <c r="C2084" s="26">
        <v>25.078333333333333</v>
      </c>
      <c r="D2084" s="86">
        <v>5.5</v>
      </c>
      <c r="E2084" s="39" t="s">
        <v>129</v>
      </c>
      <c r="F2084" s="31">
        <v>37420</v>
      </c>
      <c r="G2084" s="62">
        <v>0.58750000000000002</v>
      </c>
      <c r="H2084" s="63">
        <v>27.594999999999999</v>
      </c>
      <c r="I2084" s="63">
        <v>35.761333333333333</v>
      </c>
      <c r="J2084" s="78">
        <v>0.44274999999999998</v>
      </c>
      <c r="M2084" s="27">
        <v>3.3000000000000002E-2</v>
      </c>
      <c r="N2084" s="34">
        <v>0.01</v>
      </c>
      <c r="P2084" s="32"/>
      <c r="Q2084" s="34">
        <v>0.1</v>
      </c>
    </row>
    <row r="2085" spans="1:24" ht="14" customHeight="1">
      <c r="A2085" s="29">
        <v>2084</v>
      </c>
      <c r="B2085" s="26">
        <v>-80.354333333333329</v>
      </c>
      <c r="C2085" s="26">
        <v>25.093</v>
      </c>
      <c r="D2085" s="86">
        <v>5</v>
      </c>
      <c r="E2085" s="39" t="s">
        <v>129</v>
      </c>
      <c r="F2085" s="31">
        <v>37420</v>
      </c>
      <c r="G2085" s="62">
        <v>0.6020833333333333</v>
      </c>
      <c r="H2085" s="63">
        <v>27.658000000000001</v>
      </c>
      <c r="I2085" s="63">
        <v>35.238333333333337</v>
      </c>
      <c r="J2085" s="78">
        <v>0.41975000000000001</v>
      </c>
      <c r="M2085" s="27">
        <v>3.6999999999999998E-2</v>
      </c>
      <c r="N2085" s="34">
        <v>0.01</v>
      </c>
      <c r="P2085" s="32"/>
      <c r="Q2085" s="34">
        <v>0.1</v>
      </c>
    </row>
    <row r="2086" spans="1:24" ht="14" customHeight="1">
      <c r="A2086" s="29">
        <v>2085</v>
      </c>
      <c r="B2086" s="26">
        <v>-80.376666666666665</v>
      </c>
      <c r="C2086" s="26">
        <v>25.108333333333334</v>
      </c>
      <c r="D2086" s="86">
        <v>4</v>
      </c>
      <c r="E2086" s="39" t="s">
        <v>129</v>
      </c>
      <c r="F2086" s="31">
        <v>37420</v>
      </c>
      <c r="G2086" s="62">
        <v>0.61388888888888882</v>
      </c>
      <c r="H2086" s="63">
        <v>27.575999999999997</v>
      </c>
      <c r="I2086" s="63">
        <v>34.534666666666659</v>
      </c>
      <c r="J2086" s="78">
        <v>0.32774999999999999</v>
      </c>
      <c r="M2086" s="27">
        <v>3.7999999999999999E-2</v>
      </c>
      <c r="N2086" s="34">
        <v>1.0999999999999999E-2</v>
      </c>
      <c r="P2086" s="32"/>
      <c r="Q2086" s="34">
        <v>0.1</v>
      </c>
    </row>
    <row r="2087" spans="1:24" ht="14" customHeight="1">
      <c r="A2087" s="29">
        <v>2086</v>
      </c>
      <c r="B2087" s="26">
        <v>-80.334666666666664</v>
      </c>
      <c r="C2087" s="26">
        <v>25.177833333333332</v>
      </c>
      <c r="D2087" s="86" t="s">
        <v>7</v>
      </c>
      <c r="E2087" s="39" t="s">
        <v>129</v>
      </c>
      <c r="F2087" s="31">
        <v>37420</v>
      </c>
      <c r="G2087" s="62">
        <v>0.63888888888888895</v>
      </c>
      <c r="H2087" s="63">
        <v>27.788666666666668</v>
      </c>
      <c r="I2087" s="63">
        <v>34.585000000000001</v>
      </c>
      <c r="J2087" s="78">
        <v>0.42549999999999999</v>
      </c>
      <c r="M2087" s="27">
        <v>7.2999999999999995E-2</v>
      </c>
      <c r="N2087" s="34">
        <v>0.01</v>
      </c>
      <c r="P2087" s="32"/>
      <c r="Q2087" s="34">
        <v>0.1</v>
      </c>
    </row>
    <row r="2088" spans="1:24" ht="14" customHeight="1">
      <c r="A2088" s="29">
        <v>2087</v>
      </c>
      <c r="B2088" s="26">
        <v>-80.305000000000007</v>
      </c>
      <c r="C2088" s="26">
        <v>25.161666666666665</v>
      </c>
      <c r="D2088" s="86" t="s">
        <v>8</v>
      </c>
      <c r="E2088" s="39" t="s">
        <v>129</v>
      </c>
      <c r="F2088" s="31">
        <v>37420</v>
      </c>
      <c r="G2088" s="62">
        <v>0.65138888888888891</v>
      </c>
      <c r="H2088" s="63">
        <v>27.730333333333334</v>
      </c>
      <c r="I2088" s="63">
        <v>35.093333333333334</v>
      </c>
      <c r="J2088" s="78">
        <v>0.54625000000000001</v>
      </c>
      <c r="M2088" s="27">
        <v>7.1999999999999995E-2</v>
      </c>
      <c r="N2088" s="34">
        <v>0.01</v>
      </c>
      <c r="P2088" s="32"/>
      <c r="Q2088" s="34">
        <v>0.1</v>
      </c>
    </row>
    <row r="2089" spans="1:24" ht="14" customHeight="1">
      <c r="A2089" s="29">
        <v>2088</v>
      </c>
      <c r="B2089" s="26">
        <v>-80.281666666666666</v>
      </c>
      <c r="C2089" s="26">
        <v>25.149166666666666</v>
      </c>
      <c r="D2089" s="86" t="s">
        <v>9</v>
      </c>
      <c r="E2089" s="39" t="s">
        <v>129</v>
      </c>
      <c r="F2089" s="31">
        <v>37420</v>
      </c>
      <c r="G2089" s="62">
        <v>0.66666666666666663</v>
      </c>
      <c r="H2089" s="63">
        <v>27.525666666666666</v>
      </c>
      <c r="I2089" s="63">
        <v>36.040666666666667</v>
      </c>
      <c r="J2089" s="78">
        <v>0.55200000000000005</v>
      </c>
      <c r="M2089" s="27">
        <v>8.6999999999999994E-2</v>
      </c>
      <c r="N2089" s="34">
        <v>0.01</v>
      </c>
      <c r="P2089" s="32"/>
      <c r="Q2089" s="34">
        <v>0.1</v>
      </c>
    </row>
    <row r="2090" spans="1:24" ht="14" customHeight="1">
      <c r="A2090" s="29">
        <v>2089</v>
      </c>
      <c r="B2090" s="26">
        <v>-80.25833333333334</v>
      </c>
      <c r="C2090" s="26">
        <v>25.134499999999999</v>
      </c>
      <c r="D2090" s="86" t="s">
        <v>10</v>
      </c>
      <c r="E2090" s="39" t="s">
        <v>129</v>
      </c>
      <c r="F2090" s="31">
        <v>37420</v>
      </c>
      <c r="G2090" s="62">
        <v>0.68680555555555556</v>
      </c>
      <c r="H2090" s="63">
        <v>27.840666666666667</v>
      </c>
      <c r="I2090" s="63">
        <v>36.212666666666671</v>
      </c>
      <c r="J2090" s="78">
        <v>0.31624999999999998</v>
      </c>
      <c r="M2090" s="27">
        <v>4.5999999999999999E-2</v>
      </c>
      <c r="N2090" s="34">
        <v>0.01</v>
      </c>
      <c r="P2090" s="32"/>
      <c r="Q2090" s="34">
        <v>0.1</v>
      </c>
    </row>
    <row r="2091" spans="1:24" ht="14" customHeight="1">
      <c r="A2091" s="29">
        <v>2090</v>
      </c>
      <c r="B2091" s="26">
        <v>-80.084033333333338</v>
      </c>
      <c r="C2091" s="26">
        <v>25.644666666666666</v>
      </c>
      <c r="D2091" s="119">
        <v>3</v>
      </c>
      <c r="E2091" s="39" t="s">
        <v>129</v>
      </c>
      <c r="F2091" s="31">
        <v>37420</v>
      </c>
      <c r="G2091" s="62">
        <v>0.79791666666666661</v>
      </c>
      <c r="H2091" s="63">
        <v>27.338999999999999</v>
      </c>
      <c r="I2091" s="63">
        <v>36.138333333333328</v>
      </c>
      <c r="L2091" s="33"/>
      <c r="M2091" s="32">
        <v>6.7000000000000004E-2</v>
      </c>
      <c r="N2091" s="33">
        <v>5.2999999999999999E-2</v>
      </c>
      <c r="P2091" s="32"/>
      <c r="Q2091" s="33">
        <v>0.1</v>
      </c>
    </row>
    <row r="2092" spans="1:24" ht="14" customHeight="1">
      <c r="A2092" s="29">
        <v>2091</v>
      </c>
      <c r="B2092" s="26">
        <v>-80.104916666666668</v>
      </c>
      <c r="C2092" s="26">
        <v>25.642383333333335</v>
      </c>
      <c r="D2092" s="119">
        <v>2</v>
      </c>
      <c r="E2092" s="39" t="s">
        <v>129</v>
      </c>
      <c r="F2092" s="31">
        <v>37420</v>
      </c>
      <c r="G2092" s="62">
        <v>0.80902777777777779</v>
      </c>
      <c r="H2092" s="63">
        <v>27.644333333333332</v>
      </c>
      <c r="I2092" s="63">
        <v>35.870333333333335</v>
      </c>
      <c r="M2092" s="27">
        <v>6.6000000000000003E-2</v>
      </c>
      <c r="N2092" s="34">
        <v>0.01</v>
      </c>
      <c r="P2092" s="32"/>
      <c r="Q2092" s="34">
        <v>0.1</v>
      </c>
    </row>
    <row r="2093" spans="1:24" ht="14" customHeight="1">
      <c r="A2093" s="29">
        <v>2092</v>
      </c>
      <c r="B2093" s="26">
        <v>-80.126050000000006</v>
      </c>
      <c r="C2093" s="26">
        <v>25.64545</v>
      </c>
      <c r="D2093" s="119">
        <v>1</v>
      </c>
      <c r="E2093" s="39" t="s">
        <v>129</v>
      </c>
      <c r="F2093" s="31">
        <v>37420</v>
      </c>
      <c r="G2093" s="62">
        <v>0.81874999999999998</v>
      </c>
      <c r="H2093" s="63">
        <v>27.623000000000001</v>
      </c>
      <c r="I2093" s="63">
        <v>35.69466666666667</v>
      </c>
      <c r="M2093" s="27">
        <v>0.104</v>
      </c>
      <c r="N2093" s="34">
        <v>0.01</v>
      </c>
      <c r="P2093" s="27"/>
      <c r="Q2093" s="34">
        <v>0.1</v>
      </c>
    </row>
    <row r="2094" spans="1:24" ht="14" customHeight="1">
      <c r="A2094" s="29">
        <v>2093</v>
      </c>
      <c r="B2094" s="26">
        <v>-80.124516666666665</v>
      </c>
      <c r="C2094" s="26">
        <v>25.645366666666668</v>
      </c>
      <c r="D2094" s="86">
        <v>1</v>
      </c>
      <c r="E2094" s="39" t="s">
        <v>129</v>
      </c>
      <c r="F2094" s="31">
        <v>37474</v>
      </c>
      <c r="G2094" s="62">
        <v>0.52500000000000002</v>
      </c>
      <c r="H2094" s="63">
        <v>30.802999999999997</v>
      </c>
      <c r="I2094" s="63">
        <v>35.581333333333333</v>
      </c>
      <c r="J2094" s="78">
        <v>0.27100000000000002</v>
      </c>
      <c r="K2094" s="78">
        <v>9.7000000000000003E-2</v>
      </c>
      <c r="M2094" s="27">
        <v>0.17799999999999999</v>
      </c>
      <c r="N2094" s="34">
        <v>1.9E-2</v>
      </c>
      <c r="P2094" s="32"/>
      <c r="Q2094" s="34">
        <v>0</v>
      </c>
      <c r="X2094" s="29"/>
    </row>
    <row r="2095" spans="1:24" ht="14" customHeight="1">
      <c r="A2095" s="29">
        <v>2094</v>
      </c>
      <c r="B2095" s="26">
        <v>-80.104583333333338</v>
      </c>
      <c r="C2095" s="26">
        <v>25.641133333333332</v>
      </c>
      <c r="D2095" s="86">
        <v>2</v>
      </c>
      <c r="E2095" s="39" t="s">
        <v>129</v>
      </c>
      <c r="F2095" s="31">
        <v>37474</v>
      </c>
      <c r="G2095" s="62">
        <v>0.53472222222222221</v>
      </c>
      <c r="H2095" s="63">
        <v>29.6815</v>
      </c>
      <c r="I2095" s="63">
        <v>36.261333333333333</v>
      </c>
      <c r="J2095" s="78">
        <v>0.21199999999999999</v>
      </c>
      <c r="K2095" s="78">
        <v>6.9000000000000006E-2</v>
      </c>
      <c r="M2095" s="27">
        <v>0.29699999999999999</v>
      </c>
      <c r="N2095" s="34">
        <v>2.3E-2</v>
      </c>
      <c r="P2095" s="32"/>
      <c r="Q2095" s="34">
        <v>0</v>
      </c>
    </row>
    <row r="2096" spans="1:24" ht="14" customHeight="1">
      <c r="A2096" s="29">
        <v>2095</v>
      </c>
      <c r="B2096" s="26">
        <v>-80.082566666666665</v>
      </c>
      <c r="C2096" s="26">
        <v>25.648166666666668</v>
      </c>
      <c r="D2096" s="86">
        <v>3</v>
      </c>
      <c r="E2096" s="39" t="s">
        <v>129</v>
      </c>
      <c r="F2096" s="31">
        <v>37474</v>
      </c>
      <c r="G2096" s="62">
        <v>0.55000000000000004</v>
      </c>
      <c r="H2096" s="63">
        <v>29.842500000000001</v>
      </c>
      <c r="I2096" s="63">
        <v>36.233500000000006</v>
      </c>
      <c r="J2096" s="78">
        <v>9.8000000000000004E-2</v>
      </c>
      <c r="K2096" s="78">
        <v>3.5000000000000003E-2</v>
      </c>
      <c r="M2096" s="27">
        <v>0.23</v>
      </c>
      <c r="N2096" s="34">
        <v>2.1000000000000001E-2</v>
      </c>
      <c r="P2096" s="32"/>
      <c r="Q2096" s="34">
        <v>0</v>
      </c>
    </row>
    <row r="2097" spans="1:17" ht="14" customHeight="1">
      <c r="A2097" s="29">
        <v>2096</v>
      </c>
      <c r="B2097" s="26">
        <v>-80.335033333333328</v>
      </c>
      <c r="C2097" s="26">
        <v>25.178249999999998</v>
      </c>
      <c r="D2097" s="86" t="s">
        <v>7</v>
      </c>
      <c r="E2097" s="39" t="s">
        <v>129</v>
      </c>
      <c r="F2097" s="31">
        <v>37474</v>
      </c>
      <c r="G2097" s="62">
        <v>0.69791666666666663</v>
      </c>
      <c r="H2097" s="63">
        <v>32.170333333333339</v>
      </c>
      <c r="I2097" s="63">
        <v>36.622333333333337</v>
      </c>
      <c r="J2097" s="78">
        <v>0.27500000000000002</v>
      </c>
      <c r="K2097" s="78">
        <v>0.125</v>
      </c>
      <c r="M2097" s="27">
        <v>0.223</v>
      </c>
      <c r="N2097" s="34">
        <v>6.6000000000000003E-2</v>
      </c>
      <c r="P2097" s="32"/>
      <c r="Q2097" s="34">
        <v>0.47399999999999998</v>
      </c>
    </row>
    <row r="2098" spans="1:17" ht="14" customHeight="1">
      <c r="A2098" s="29">
        <v>2097</v>
      </c>
      <c r="B2098" s="26">
        <v>-80.305083333333329</v>
      </c>
      <c r="C2098" s="26">
        <v>25.161866666666668</v>
      </c>
      <c r="D2098" s="86" t="s">
        <v>8</v>
      </c>
      <c r="E2098" s="39" t="s">
        <v>129</v>
      </c>
      <c r="F2098" s="31">
        <v>37474</v>
      </c>
      <c r="G2098" s="62">
        <v>0.71180555555555547</v>
      </c>
      <c r="H2098" s="63">
        <v>31.421333333333337</v>
      </c>
      <c r="I2098" s="63">
        <v>36.386000000000003</v>
      </c>
      <c r="J2098" s="78">
        <v>0.317</v>
      </c>
      <c r="K2098" s="78">
        <v>6.0999999999999999E-2</v>
      </c>
      <c r="M2098" s="27">
        <v>0.14899999999999999</v>
      </c>
      <c r="N2098" s="34">
        <v>0.02</v>
      </c>
      <c r="P2098" s="32"/>
      <c r="Q2098" s="34">
        <v>0.52700000000000002</v>
      </c>
    </row>
    <row r="2099" spans="1:17" ht="14" customHeight="1">
      <c r="A2099" s="29">
        <v>2098</v>
      </c>
      <c r="B2099" s="26">
        <v>-80.283600000000007</v>
      </c>
      <c r="C2099" s="26">
        <v>25.147716666666668</v>
      </c>
      <c r="D2099" s="86" t="s">
        <v>9</v>
      </c>
      <c r="E2099" s="39" t="s">
        <v>129</v>
      </c>
      <c r="F2099" s="31">
        <v>37474</v>
      </c>
      <c r="G2099" s="62">
        <v>0.72569444444444453</v>
      </c>
      <c r="H2099" s="63">
        <v>30.920666666666666</v>
      </c>
      <c r="I2099" s="63">
        <v>36.36633333333333</v>
      </c>
      <c r="J2099" s="78">
        <v>0.27900000000000003</v>
      </c>
      <c r="K2099" s="78">
        <v>2.8000000000000001E-2</v>
      </c>
      <c r="M2099" s="27">
        <v>0.111</v>
      </c>
      <c r="N2099" s="34">
        <v>5.6000000000000001E-2</v>
      </c>
      <c r="P2099" s="32"/>
      <c r="Q2099" s="34">
        <v>0.318</v>
      </c>
    </row>
    <row r="2100" spans="1:17" ht="14" customHeight="1">
      <c r="A2100" s="29">
        <v>2099</v>
      </c>
      <c r="B2100" s="26">
        <v>-80.257733333333334</v>
      </c>
      <c r="C2100" s="26">
        <v>25.135133333333332</v>
      </c>
      <c r="D2100" s="86" t="s">
        <v>10</v>
      </c>
      <c r="E2100" s="39" t="s">
        <v>129</v>
      </c>
      <c r="F2100" s="31">
        <v>37474</v>
      </c>
      <c r="G2100" s="62">
        <v>0.73958333333333337</v>
      </c>
      <c r="H2100" s="63">
        <v>30.257666666666665</v>
      </c>
      <c r="I2100" s="63">
        <v>36.282333333333334</v>
      </c>
      <c r="J2100" s="78">
        <v>0.21099999999999999</v>
      </c>
      <c r="K2100" s="78">
        <v>0.05</v>
      </c>
      <c r="M2100" s="27">
        <v>8.2000000000000003E-2</v>
      </c>
      <c r="N2100" s="34">
        <v>3.7999999999999999E-2</v>
      </c>
      <c r="P2100" s="32"/>
      <c r="Q2100" s="34">
        <v>0.39600000000000002</v>
      </c>
    </row>
    <row r="2101" spans="1:17" ht="14" customHeight="1">
      <c r="A2101" s="29">
        <v>2100</v>
      </c>
      <c r="B2101" s="26">
        <v>-80.287233333333333</v>
      </c>
      <c r="C2101" s="26">
        <v>25.048549999999999</v>
      </c>
      <c r="D2101" s="86">
        <v>6.5</v>
      </c>
      <c r="E2101" s="39" t="s">
        <v>129</v>
      </c>
      <c r="F2101" s="31">
        <v>37474</v>
      </c>
      <c r="G2101" s="62">
        <v>0.77222222222222225</v>
      </c>
      <c r="H2101" s="63">
        <v>30.559666666666669</v>
      </c>
      <c r="I2101" s="63">
        <v>36.302999999999997</v>
      </c>
      <c r="J2101" s="78">
        <v>0.14199999999999999</v>
      </c>
      <c r="K2101" s="78">
        <v>0.03</v>
      </c>
      <c r="M2101" s="27">
        <v>0.17799999999999999</v>
      </c>
      <c r="N2101" s="34">
        <v>2.8000000000000001E-2</v>
      </c>
      <c r="P2101" s="32"/>
      <c r="Q2101" s="34">
        <v>0</v>
      </c>
    </row>
    <row r="2102" spans="1:17" ht="14" customHeight="1">
      <c r="A2102" s="29">
        <v>2101</v>
      </c>
      <c r="B2102" s="26">
        <v>-80.314916666666662</v>
      </c>
      <c r="C2102" s="26">
        <v>25.065249999999999</v>
      </c>
      <c r="D2102" s="86">
        <v>6</v>
      </c>
      <c r="E2102" s="39" t="s">
        <v>129</v>
      </c>
      <c r="F2102" s="31">
        <v>37474</v>
      </c>
      <c r="G2102" s="62">
        <v>0.79027777777777775</v>
      </c>
      <c r="H2102" s="63">
        <v>30.486333333333334</v>
      </c>
      <c r="I2102" s="63">
        <v>36.301333333333332</v>
      </c>
      <c r="J2102" s="78">
        <v>9.6000000000000002E-2</v>
      </c>
      <c r="K2102" s="78">
        <v>1.6E-2</v>
      </c>
      <c r="M2102" s="27">
        <v>0.104</v>
      </c>
      <c r="N2102" s="34">
        <v>3.3000000000000002E-2</v>
      </c>
      <c r="P2102" s="32"/>
      <c r="Q2102" s="34">
        <v>0.23899999999999999</v>
      </c>
    </row>
    <row r="2103" spans="1:17" ht="14" customHeight="1">
      <c r="A2103" s="29">
        <v>2102</v>
      </c>
      <c r="B2103" s="26">
        <v>-80.33356666666667</v>
      </c>
      <c r="C2103" s="26">
        <v>25.079766666666668</v>
      </c>
      <c r="D2103" s="86">
        <v>5.5</v>
      </c>
      <c r="E2103" s="39" t="s">
        <v>129</v>
      </c>
      <c r="F2103" s="31">
        <v>37474</v>
      </c>
      <c r="G2103" s="62">
        <v>0.80833333333333324</v>
      </c>
      <c r="H2103" s="63">
        <v>31.202999999999999</v>
      </c>
      <c r="I2103" s="63">
        <v>36.338333333333331</v>
      </c>
      <c r="J2103" s="78">
        <v>0.28199999999999997</v>
      </c>
      <c r="K2103" s="78">
        <v>4.2999999999999997E-2</v>
      </c>
      <c r="M2103" s="27">
        <v>4.4999999999999998E-2</v>
      </c>
      <c r="N2103" s="34">
        <v>1.9E-2</v>
      </c>
      <c r="P2103" s="32"/>
      <c r="Q2103" s="34">
        <v>0.29199999999999998</v>
      </c>
    </row>
    <row r="2104" spans="1:17" ht="14" customHeight="1">
      <c r="A2104" s="29">
        <v>2103</v>
      </c>
      <c r="B2104" s="26">
        <v>-80.354616666666672</v>
      </c>
      <c r="C2104" s="26">
        <v>25.092766666666666</v>
      </c>
      <c r="D2104" s="86">
        <v>5</v>
      </c>
      <c r="E2104" s="39" t="s">
        <v>129</v>
      </c>
      <c r="F2104" s="31">
        <v>37474</v>
      </c>
      <c r="G2104" s="62">
        <v>0.82013888888888886</v>
      </c>
      <c r="H2104" s="63">
        <v>31.731666666666669</v>
      </c>
      <c r="I2104" s="63">
        <v>36.392000000000003</v>
      </c>
      <c r="J2104" s="78">
        <v>0.43</v>
      </c>
      <c r="K2104" s="78">
        <v>9.2999999999999999E-2</v>
      </c>
      <c r="M2104" s="27">
        <v>5.8999999999999997E-2</v>
      </c>
      <c r="N2104" s="34">
        <v>1.9E-2</v>
      </c>
      <c r="P2104" s="32"/>
      <c r="Q2104" s="34">
        <v>0.21299999999999999</v>
      </c>
    </row>
    <row r="2105" spans="1:17" ht="14" customHeight="1">
      <c r="A2105" s="29">
        <v>2104</v>
      </c>
      <c r="B2105" s="26">
        <v>-80.379566666666662</v>
      </c>
      <c r="C2105" s="26">
        <v>25.107816666666668</v>
      </c>
      <c r="D2105" s="86">
        <v>4</v>
      </c>
      <c r="E2105" s="39" t="s">
        <v>129</v>
      </c>
      <c r="F2105" s="31">
        <v>37474</v>
      </c>
      <c r="G2105" s="62">
        <v>0.8354166666666667</v>
      </c>
      <c r="H2105" s="63">
        <v>32.18533333333334</v>
      </c>
      <c r="I2105" s="63">
        <v>36.670333333333339</v>
      </c>
      <c r="J2105" s="78">
        <v>0.44700000000000001</v>
      </c>
      <c r="K2105" s="78">
        <v>7.8E-2</v>
      </c>
      <c r="M2105" s="27">
        <v>0.104</v>
      </c>
      <c r="N2105" s="34">
        <v>3.7999999999999999E-2</v>
      </c>
      <c r="P2105" s="32"/>
      <c r="Q2105" s="34">
        <v>0.161</v>
      </c>
    </row>
    <row r="2106" spans="1:17" ht="14" customHeight="1">
      <c r="A2106" s="29">
        <v>2105</v>
      </c>
      <c r="B2106" s="26">
        <v>-80.476683333333327</v>
      </c>
      <c r="C2106" s="26">
        <v>25.009566666666668</v>
      </c>
      <c r="D2106" s="86" t="s">
        <v>11</v>
      </c>
      <c r="E2106" s="39" t="s">
        <v>129</v>
      </c>
      <c r="F2106" s="31">
        <v>37474</v>
      </c>
      <c r="G2106" s="62">
        <v>0.87708333333333333</v>
      </c>
      <c r="H2106" s="63">
        <v>31.942666666666668</v>
      </c>
      <c r="I2106" s="63">
        <v>36.551666666666669</v>
      </c>
      <c r="J2106" s="78">
        <v>0.30099999999999999</v>
      </c>
      <c r="K2106" s="78">
        <v>6.6000000000000003E-2</v>
      </c>
      <c r="M2106" s="27">
        <v>8.8999999999999996E-2</v>
      </c>
      <c r="N2106" s="34">
        <v>5.6000000000000001E-2</v>
      </c>
      <c r="P2106" s="32"/>
      <c r="Q2106" s="34">
        <v>0.21299999999999999</v>
      </c>
    </row>
    <row r="2107" spans="1:17" ht="14" customHeight="1">
      <c r="A2107" s="29">
        <v>2106</v>
      </c>
      <c r="B2107" s="26">
        <v>-80.462433333333337</v>
      </c>
      <c r="C2107" s="26">
        <v>24.997833333333332</v>
      </c>
      <c r="D2107" s="86" t="s">
        <v>12</v>
      </c>
      <c r="E2107" s="39" t="s">
        <v>129</v>
      </c>
      <c r="F2107" s="31">
        <v>37474</v>
      </c>
      <c r="G2107" s="62">
        <v>0.88888888888888884</v>
      </c>
      <c r="H2107" s="63">
        <v>31.637333333333334</v>
      </c>
      <c r="I2107" s="63">
        <v>36.379666666666665</v>
      </c>
      <c r="J2107" s="78">
        <v>0.24399999999999999</v>
      </c>
      <c r="K2107" s="78">
        <v>7.9000000000000001E-2</v>
      </c>
      <c r="M2107" s="27">
        <v>0.11899999999999999</v>
      </c>
      <c r="N2107" s="34">
        <v>7.4999999999999997E-2</v>
      </c>
      <c r="P2107" s="32"/>
      <c r="Q2107" s="34">
        <v>0</v>
      </c>
    </row>
    <row r="2108" spans="1:17" ht="14" customHeight="1">
      <c r="A2108" s="29">
        <v>2107</v>
      </c>
      <c r="B2108" s="26">
        <v>-80.444716666666665</v>
      </c>
      <c r="C2108" s="26">
        <v>24.982066666666668</v>
      </c>
      <c r="D2108" s="86" t="s">
        <v>13</v>
      </c>
      <c r="E2108" s="39" t="s">
        <v>129</v>
      </c>
      <c r="F2108" s="31">
        <v>37474</v>
      </c>
      <c r="G2108" s="62">
        <v>0.9</v>
      </c>
      <c r="H2108" s="63">
        <v>30.704333333333334</v>
      </c>
      <c r="I2108" s="63">
        <v>36.233333333333334</v>
      </c>
      <c r="J2108" s="78">
        <v>0.28699999999999998</v>
      </c>
      <c r="K2108" s="78">
        <v>5.0999999999999997E-2</v>
      </c>
      <c r="M2108" s="27">
        <v>0.186</v>
      </c>
      <c r="N2108" s="34">
        <v>9.4E-2</v>
      </c>
      <c r="P2108" s="32"/>
      <c r="Q2108" s="34">
        <v>0</v>
      </c>
    </row>
    <row r="2109" spans="1:17" ht="14" customHeight="1">
      <c r="A2109" s="29">
        <v>2108</v>
      </c>
      <c r="B2109" s="26">
        <v>-80.428183333333337</v>
      </c>
      <c r="C2109" s="26">
        <v>24.966866666666668</v>
      </c>
      <c r="D2109" s="86" t="s">
        <v>14</v>
      </c>
      <c r="E2109" s="39" t="s">
        <v>129</v>
      </c>
      <c r="F2109" s="31">
        <v>37474</v>
      </c>
      <c r="G2109" s="62">
        <v>0.91319444444444453</v>
      </c>
      <c r="H2109" s="63">
        <v>30.388000000000002</v>
      </c>
      <c r="I2109" s="63">
        <v>36.297333333333334</v>
      </c>
      <c r="J2109" s="78">
        <v>0.19800000000000001</v>
      </c>
      <c r="K2109" s="78">
        <v>6.3E-2</v>
      </c>
      <c r="M2109" s="27">
        <v>0.17799999999999999</v>
      </c>
      <c r="N2109" s="34">
        <v>5.6000000000000001E-2</v>
      </c>
      <c r="P2109" s="32"/>
      <c r="Q2109" s="34">
        <v>0</v>
      </c>
    </row>
    <row r="2110" spans="1:17" ht="14" customHeight="1">
      <c r="A2110" s="29">
        <v>2109</v>
      </c>
      <c r="B2110" s="26">
        <v>-80.689783333333338</v>
      </c>
      <c r="C2110" s="26">
        <v>24.716566666666665</v>
      </c>
      <c r="D2110" s="86">
        <v>9.5</v>
      </c>
      <c r="E2110" s="39" t="s">
        <v>129</v>
      </c>
      <c r="F2110" s="31">
        <v>37475</v>
      </c>
      <c r="G2110" s="62">
        <v>1.0416666666666666E-2</v>
      </c>
      <c r="H2110" s="63">
        <v>30.221999999999998</v>
      </c>
      <c r="I2110" s="63">
        <v>36.103333333333332</v>
      </c>
      <c r="J2110" s="78">
        <v>0.11899999999999999</v>
      </c>
      <c r="K2110" s="78">
        <v>4.3999999999999997E-2</v>
      </c>
      <c r="M2110" s="27">
        <v>5.8000000000000003E-2</v>
      </c>
      <c r="N2110" s="34">
        <v>7.8E-2</v>
      </c>
      <c r="P2110" s="32"/>
      <c r="Q2110" s="34">
        <v>0</v>
      </c>
    </row>
    <row r="2111" spans="1:17" ht="14" customHeight="1">
      <c r="A2111" s="29">
        <v>2110</v>
      </c>
      <c r="B2111" s="26">
        <v>-80.723066666666668</v>
      </c>
      <c r="C2111" s="26">
        <v>24.763500000000001</v>
      </c>
      <c r="D2111" s="86">
        <v>9</v>
      </c>
      <c r="E2111" s="39" t="s">
        <v>129</v>
      </c>
      <c r="F2111" s="31">
        <v>37475</v>
      </c>
      <c r="G2111" s="62">
        <v>3.9583333333333331E-2</v>
      </c>
      <c r="H2111" s="63">
        <v>30.203666666666663</v>
      </c>
      <c r="I2111" s="63">
        <v>36.24</v>
      </c>
      <c r="J2111" s="78">
        <v>0.28499999999999998</v>
      </c>
      <c r="K2111" s="78">
        <v>7.0999999999999994E-2</v>
      </c>
      <c r="M2111" s="27">
        <v>0.09</v>
      </c>
      <c r="N2111" s="34">
        <v>7.9000000000000001E-2</v>
      </c>
      <c r="P2111" s="32"/>
      <c r="Q2111" s="34">
        <v>0</v>
      </c>
    </row>
    <row r="2112" spans="1:17" ht="14" customHeight="1">
      <c r="A2112" s="29">
        <v>2111</v>
      </c>
      <c r="B2112" s="26">
        <v>-80.742066666666673</v>
      </c>
      <c r="C2112" s="26">
        <v>24.792616666666667</v>
      </c>
      <c r="D2112" s="86">
        <v>8</v>
      </c>
      <c r="E2112" s="39" t="s">
        <v>129</v>
      </c>
      <c r="F2112" s="31">
        <v>37475</v>
      </c>
      <c r="G2112" s="62">
        <v>5.9722222222222225E-2</v>
      </c>
      <c r="H2112" s="63">
        <v>30.64</v>
      </c>
      <c r="I2112" s="63">
        <v>36.273333333333341</v>
      </c>
      <c r="J2112" s="78">
        <v>0.36799999999999999</v>
      </c>
      <c r="K2112" s="78">
        <v>5.6000000000000001E-2</v>
      </c>
      <c r="M2112" s="27">
        <v>6.0999999999999999E-2</v>
      </c>
      <c r="N2112" s="34">
        <v>0.44700000000000001</v>
      </c>
      <c r="P2112" s="32"/>
      <c r="Q2112" s="34">
        <v>0</v>
      </c>
    </row>
    <row r="2113" spans="1:17" ht="14" customHeight="1">
      <c r="A2113" s="29">
        <v>2112</v>
      </c>
      <c r="B2113" s="26">
        <v>-80.754416666666671</v>
      </c>
      <c r="C2113" s="26">
        <v>24.820966666666667</v>
      </c>
      <c r="D2113" s="86">
        <v>7</v>
      </c>
      <c r="E2113" s="39" t="s">
        <v>129</v>
      </c>
      <c r="F2113" s="31">
        <v>37475</v>
      </c>
      <c r="G2113" s="62">
        <v>7.6388888888888895E-2</v>
      </c>
      <c r="H2113" s="63">
        <v>31.265666666666664</v>
      </c>
      <c r="I2113" s="63">
        <v>36.295666666666669</v>
      </c>
      <c r="J2113" s="78">
        <v>0.30099999999999999</v>
      </c>
      <c r="K2113" s="78">
        <v>0.152</v>
      </c>
      <c r="M2113" s="27">
        <v>9.0999999999999998E-2</v>
      </c>
      <c r="N2113" s="34">
        <v>0.16700000000000001</v>
      </c>
      <c r="P2113" s="32"/>
      <c r="Q2113" s="34">
        <v>0</v>
      </c>
    </row>
    <row r="2114" spans="1:17" ht="14" customHeight="1">
      <c r="A2114" s="29">
        <v>2113</v>
      </c>
      <c r="B2114" s="26">
        <v>-80.861183333333329</v>
      </c>
      <c r="C2114" s="26">
        <v>24.783100000000001</v>
      </c>
      <c r="D2114" s="86">
        <v>10</v>
      </c>
      <c r="E2114" s="39" t="s">
        <v>129</v>
      </c>
      <c r="F2114" s="31">
        <v>37475</v>
      </c>
      <c r="G2114" s="62">
        <v>0.48125000000000001</v>
      </c>
      <c r="H2114" s="63">
        <v>31.781333333333333</v>
      </c>
      <c r="I2114" s="63">
        <v>36.209666666666671</v>
      </c>
      <c r="J2114" s="78">
        <v>0.63700000000000001</v>
      </c>
      <c r="K2114" s="78">
        <v>0.248</v>
      </c>
      <c r="M2114" s="27">
        <v>3.1E-2</v>
      </c>
      <c r="N2114" s="34">
        <v>0.20100000000000001</v>
      </c>
      <c r="P2114" s="32"/>
      <c r="Q2114" s="34">
        <v>0.77400000000000002</v>
      </c>
    </row>
    <row r="2115" spans="1:17" ht="14" customHeight="1">
      <c r="A2115" s="29">
        <v>2114</v>
      </c>
      <c r="B2115" s="26">
        <v>-80.846566666666661</v>
      </c>
      <c r="C2115" s="26">
        <v>24.753499999999999</v>
      </c>
      <c r="D2115" s="86">
        <v>11</v>
      </c>
      <c r="E2115" s="39" t="s">
        <v>129</v>
      </c>
      <c r="F2115" s="31">
        <v>37475</v>
      </c>
      <c r="G2115" s="62">
        <v>0.50138888888888888</v>
      </c>
      <c r="H2115" s="63">
        <v>30.149666666666665</v>
      </c>
      <c r="I2115" s="63">
        <v>35.776000000000003</v>
      </c>
      <c r="J2115" s="78">
        <v>0.318</v>
      </c>
      <c r="K2115" s="78">
        <v>0.08</v>
      </c>
      <c r="M2115" s="27">
        <v>2.1000000000000001E-2</v>
      </c>
      <c r="N2115" s="34">
        <v>0.10299999999999999</v>
      </c>
      <c r="P2115" s="32"/>
      <c r="Q2115" s="34">
        <v>0</v>
      </c>
    </row>
    <row r="2116" spans="1:17" ht="14" customHeight="1">
      <c r="A2116" s="29">
        <v>2115</v>
      </c>
      <c r="B2116" s="26">
        <v>-80.831400000000002</v>
      </c>
      <c r="C2116" s="26">
        <v>24.713149999999999</v>
      </c>
      <c r="D2116" s="86">
        <v>12</v>
      </c>
      <c r="E2116" s="39" t="s">
        <v>129</v>
      </c>
      <c r="F2116" s="31">
        <v>37475</v>
      </c>
      <c r="G2116" s="62">
        <v>0.52152777777777781</v>
      </c>
      <c r="H2116" s="63">
        <v>30.128</v>
      </c>
      <c r="I2116" s="63">
        <v>36.07</v>
      </c>
      <c r="J2116" s="78">
        <v>0.23799999999999999</v>
      </c>
      <c r="K2116" s="78">
        <v>7.0999999999999994E-2</v>
      </c>
      <c r="M2116" s="27">
        <v>2.7E-2</v>
      </c>
      <c r="N2116" s="34">
        <v>6.7000000000000004E-2</v>
      </c>
      <c r="P2116" s="32"/>
      <c r="Q2116" s="34">
        <v>0</v>
      </c>
    </row>
    <row r="2117" spans="1:17" ht="14" customHeight="1">
      <c r="A2117" s="29">
        <v>2116</v>
      </c>
      <c r="B2117" s="26">
        <v>-81.028899999999993</v>
      </c>
      <c r="C2117" s="26">
        <v>24.703833333333332</v>
      </c>
      <c r="D2117" s="86">
        <v>13</v>
      </c>
      <c r="E2117" s="39" t="s">
        <v>129</v>
      </c>
      <c r="F2117" s="31">
        <v>37475</v>
      </c>
      <c r="G2117" s="62">
        <v>0.57638888888888895</v>
      </c>
      <c r="H2117" s="63">
        <v>31.294333333333331</v>
      </c>
      <c r="I2117" s="63">
        <v>36.354999999999997</v>
      </c>
      <c r="J2117" s="78">
        <v>0.40300000000000002</v>
      </c>
      <c r="K2117" s="78">
        <v>0.158</v>
      </c>
      <c r="M2117" s="27">
        <v>2.9000000000000001E-2</v>
      </c>
      <c r="N2117" s="34">
        <v>0.129</v>
      </c>
      <c r="P2117" s="32"/>
      <c r="Q2117" s="34">
        <v>0</v>
      </c>
    </row>
    <row r="2118" spans="1:17" ht="14" customHeight="1">
      <c r="A2118" s="29">
        <v>2117</v>
      </c>
      <c r="B2118" s="26">
        <v>-81.023166666666668</v>
      </c>
      <c r="C2118" s="26">
        <v>24.675116666666668</v>
      </c>
      <c r="D2118" s="86">
        <v>14</v>
      </c>
      <c r="E2118" s="39" t="s">
        <v>129</v>
      </c>
      <c r="F2118" s="31">
        <v>37475</v>
      </c>
      <c r="G2118" s="62">
        <v>0.59444444444444444</v>
      </c>
      <c r="H2118" s="63">
        <v>31.189666666666668</v>
      </c>
      <c r="I2118" s="63">
        <v>36.17133333333333</v>
      </c>
      <c r="J2118" s="78">
        <v>0.50900000000000001</v>
      </c>
      <c r="K2118" s="78">
        <v>0.17199999999999999</v>
      </c>
      <c r="M2118" s="27">
        <v>0.379</v>
      </c>
      <c r="P2118" s="32"/>
      <c r="Q2118" s="34">
        <v>0.183</v>
      </c>
    </row>
    <row r="2119" spans="1:17" ht="14" customHeight="1">
      <c r="A2119" s="29">
        <v>2118</v>
      </c>
      <c r="B2119" s="26">
        <v>-81.01636666666667</v>
      </c>
      <c r="C2119" s="26">
        <v>24.643999999999998</v>
      </c>
      <c r="D2119" s="86">
        <v>15</v>
      </c>
      <c r="E2119" s="39" t="s">
        <v>129</v>
      </c>
      <c r="F2119" s="31">
        <v>37475</v>
      </c>
      <c r="G2119" s="62">
        <v>0.61736111111111114</v>
      </c>
      <c r="H2119" s="63">
        <v>29.977666666666668</v>
      </c>
      <c r="I2119" s="63">
        <v>36.173000000000002</v>
      </c>
      <c r="J2119" s="78">
        <v>0.25</v>
      </c>
      <c r="K2119" s="78">
        <v>7.9000000000000001E-2</v>
      </c>
      <c r="M2119" s="27">
        <v>0</v>
      </c>
      <c r="N2119" s="34">
        <v>3.1E-2</v>
      </c>
      <c r="P2119" s="32"/>
      <c r="Q2119" s="34">
        <v>0</v>
      </c>
    </row>
    <row r="2120" spans="1:17" ht="14" customHeight="1">
      <c r="A2120" s="29">
        <v>2119</v>
      </c>
      <c r="B2120" s="26">
        <v>-80.990416666666661</v>
      </c>
      <c r="C2120" s="26">
        <v>24.591633333333334</v>
      </c>
      <c r="D2120" s="86">
        <v>15.5</v>
      </c>
      <c r="E2120" s="39" t="s">
        <v>129</v>
      </c>
      <c r="F2120" s="31">
        <v>37475</v>
      </c>
      <c r="G2120" s="62">
        <v>0.65277777777777779</v>
      </c>
      <c r="H2120" s="63">
        <v>29.620333333333335</v>
      </c>
      <c r="I2120" s="63">
        <v>35.306000000000004</v>
      </c>
      <c r="J2120" s="78">
        <v>0.32400000000000001</v>
      </c>
      <c r="K2120" s="78">
        <v>1.7000000000000001E-2</v>
      </c>
      <c r="M2120" s="27">
        <v>0</v>
      </c>
      <c r="N2120" s="34">
        <v>0.03</v>
      </c>
      <c r="P2120" s="32"/>
      <c r="Q2120" s="34">
        <v>0</v>
      </c>
    </row>
    <row r="2121" spans="1:17" ht="14" customHeight="1">
      <c r="A2121" s="29">
        <v>2120</v>
      </c>
      <c r="B2121" s="26">
        <v>-81.206850000000003</v>
      </c>
      <c r="C2121" s="26">
        <v>24.672799999999999</v>
      </c>
      <c r="D2121" s="86">
        <v>16</v>
      </c>
      <c r="E2121" s="39" t="s">
        <v>129</v>
      </c>
      <c r="F2121" s="31">
        <v>37475</v>
      </c>
      <c r="G2121" s="153">
        <v>0.74444444444444446</v>
      </c>
      <c r="H2121" s="63">
        <v>31.678333333333338</v>
      </c>
      <c r="I2121" s="63">
        <v>37.481666666666669</v>
      </c>
      <c r="J2121" s="78">
        <v>0.39600000000000002</v>
      </c>
      <c r="K2121" s="78">
        <v>0.38800000000000001</v>
      </c>
      <c r="M2121" s="27">
        <v>0</v>
      </c>
      <c r="N2121" s="34">
        <v>0.14299999999999999</v>
      </c>
      <c r="P2121" s="32"/>
      <c r="Q2121" s="34">
        <v>0.10299999999999999</v>
      </c>
    </row>
    <row r="2122" spans="1:17" ht="14" customHeight="1">
      <c r="A2122" s="29">
        <v>2121</v>
      </c>
      <c r="B2122" s="26">
        <v>-81.191283333333331</v>
      </c>
      <c r="C2122" s="26">
        <v>24.63495</v>
      </c>
      <c r="D2122" s="86">
        <v>17</v>
      </c>
      <c r="E2122" s="39" t="s">
        <v>129</v>
      </c>
      <c r="F2122" s="31">
        <v>37475</v>
      </c>
      <c r="G2122" s="62">
        <v>0.75902777777777775</v>
      </c>
      <c r="H2122" s="63">
        <v>31.659333333333333</v>
      </c>
      <c r="I2122" s="63">
        <v>36.787000000000006</v>
      </c>
      <c r="J2122" s="78">
        <v>0.30199999999999999</v>
      </c>
      <c r="K2122" s="78">
        <v>8.1000000000000003E-2</v>
      </c>
      <c r="M2122" s="27">
        <v>3.2000000000000001E-2</v>
      </c>
      <c r="N2122" s="34">
        <v>0.11</v>
      </c>
      <c r="P2122" s="32"/>
      <c r="Q2122" s="34">
        <v>0</v>
      </c>
    </row>
    <row r="2123" spans="1:17" ht="14" customHeight="1">
      <c r="A2123" s="29">
        <v>2122</v>
      </c>
      <c r="B2123" s="26">
        <v>-81.183666666666667</v>
      </c>
      <c r="C2123" s="26">
        <v>24.598333333333333</v>
      </c>
      <c r="D2123" s="86">
        <v>18</v>
      </c>
      <c r="E2123" s="39" t="s">
        <v>129</v>
      </c>
      <c r="F2123" s="31">
        <v>37475</v>
      </c>
      <c r="G2123" s="62">
        <v>0.78611111111111109</v>
      </c>
      <c r="H2123" s="63">
        <v>30.891000000000002</v>
      </c>
      <c r="I2123" s="63">
        <v>36.306000000000004</v>
      </c>
      <c r="J2123" s="78">
        <v>0.38400000000000001</v>
      </c>
      <c r="K2123" s="78">
        <v>5.7000000000000002E-2</v>
      </c>
      <c r="M2123" s="27">
        <v>0.03</v>
      </c>
      <c r="N2123" s="34">
        <v>0.109</v>
      </c>
      <c r="P2123" s="32"/>
      <c r="Q2123" s="34">
        <v>0</v>
      </c>
    </row>
    <row r="2124" spans="1:17" ht="14" customHeight="1">
      <c r="A2124" s="29">
        <v>2123</v>
      </c>
      <c r="B2124" s="26">
        <v>-81.421850000000006</v>
      </c>
      <c r="C2124" s="26">
        <v>24.609016666666665</v>
      </c>
      <c r="D2124" s="86">
        <v>19</v>
      </c>
      <c r="E2124" s="39" t="s">
        <v>129</v>
      </c>
      <c r="F2124" s="31">
        <v>37475</v>
      </c>
      <c r="G2124" s="62">
        <v>0.85972222222222217</v>
      </c>
      <c r="H2124" s="63">
        <v>31.808333333333337</v>
      </c>
      <c r="I2124" s="63">
        <v>37.80833333333333</v>
      </c>
      <c r="J2124" s="78">
        <v>2.4980000000000002</v>
      </c>
      <c r="K2124" s="78">
        <v>2.5779999999999998</v>
      </c>
      <c r="M2124" s="27">
        <v>6.0999999999999999E-2</v>
      </c>
      <c r="N2124" s="34">
        <v>5.2999999999999999E-2</v>
      </c>
      <c r="P2124" s="32"/>
      <c r="Q2124" s="34">
        <v>0</v>
      </c>
    </row>
    <row r="2125" spans="1:17" ht="14" customHeight="1">
      <c r="A2125" s="29">
        <v>2124</v>
      </c>
      <c r="B2125" s="26">
        <v>-81.418166666666664</v>
      </c>
      <c r="C2125" s="26">
        <v>24.574999999999999</v>
      </c>
      <c r="D2125" s="86">
        <v>20</v>
      </c>
      <c r="E2125" s="39" t="s">
        <v>129</v>
      </c>
      <c r="F2125" s="31">
        <v>37475</v>
      </c>
      <c r="G2125" s="62">
        <v>0.87569444444444444</v>
      </c>
      <c r="H2125" s="63">
        <v>30.934333333333331</v>
      </c>
      <c r="I2125" s="63">
        <v>36.414999999999999</v>
      </c>
      <c r="J2125" s="78">
        <v>0.51100000000000001</v>
      </c>
      <c r="K2125" s="78">
        <v>8.5000000000000006E-2</v>
      </c>
      <c r="M2125" s="27">
        <v>0</v>
      </c>
      <c r="N2125" s="34">
        <v>3.9E-2</v>
      </c>
      <c r="P2125" s="32"/>
      <c r="Q2125" s="34">
        <v>0</v>
      </c>
    </row>
    <row r="2126" spans="1:17" ht="14" customHeight="1">
      <c r="A2126" s="29">
        <v>2125</v>
      </c>
      <c r="B2126" s="26">
        <v>-81.411983333333339</v>
      </c>
      <c r="C2126" s="26">
        <v>24.537783333333334</v>
      </c>
      <c r="D2126" s="86">
        <v>21</v>
      </c>
      <c r="E2126" s="39" t="s">
        <v>129</v>
      </c>
      <c r="F2126" s="31">
        <v>37475</v>
      </c>
      <c r="G2126" s="62">
        <v>0.9291666666666667</v>
      </c>
      <c r="H2126" s="63">
        <v>30.296333333333337</v>
      </c>
      <c r="I2126" s="63">
        <v>36.276000000000003</v>
      </c>
      <c r="J2126" s="78">
        <v>0.29699999999999999</v>
      </c>
      <c r="K2126" s="78">
        <v>6.9000000000000006E-2</v>
      </c>
      <c r="M2126" s="27">
        <v>5.3999999999999999E-2</v>
      </c>
      <c r="N2126" s="34">
        <v>3.1E-2</v>
      </c>
      <c r="P2126" s="32"/>
      <c r="Q2126" s="34">
        <v>0</v>
      </c>
    </row>
    <row r="2127" spans="1:17" ht="14" customHeight="1">
      <c r="A2127" s="29">
        <v>2126</v>
      </c>
      <c r="B2127" s="26">
        <v>-81.392383333333328</v>
      </c>
      <c r="C2127" s="26">
        <v>24.483666666666668</v>
      </c>
      <c r="D2127" s="86">
        <v>21.5</v>
      </c>
      <c r="E2127" s="39" t="s">
        <v>129</v>
      </c>
      <c r="F2127" s="31">
        <v>37475</v>
      </c>
      <c r="G2127" s="62">
        <v>0.94791666666666663</v>
      </c>
      <c r="H2127" s="63">
        <v>30.159666666666666</v>
      </c>
      <c r="I2127" s="63">
        <v>35.888999999999996</v>
      </c>
      <c r="J2127" s="78">
        <v>0.112</v>
      </c>
      <c r="K2127" s="78">
        <v>3.5000000000000003E-2</v>
      </c>
      <c r="M2127" s="27">
        <v>4.2999999999999997E-2</v>
      </c>
      <c r="N2127" s="34">
        <v>0</v>
      </c>
      <c r="P2127" s="32"/>
      <c r="Q2127" s="34">
        <v>0</v>
      </c>
    </row>
    <row r="2128" spans="1:17" ht="14" customHeight="1">
      <c r="A2128" s="29">
        <v>2127</v>
      </c>
      <c r="B2128" s="26">
        <v>-81.828050000000005</v>
      </c>
      <c r="C2128" s="26">
        <v>24.537483333333334</v>
      </c>
      <c r="D2128" s="86">
        <v>24</v>
      </c>
      <c r="E2128" s="39" t="s">
        <v>129</v>
      </c>
      <c r="F2128" s="31">
        <v>37476</v>
      </c>
      <c r="G2128" s="62">
        <v>0.49791666666666662</v>
      </c>
      <c r="H2128" s="63">
        <v>31.158000000000001</v>
      </c>
      <c r="I2128" s="63">
        <v>36.670666666666669</v>
      </c>
      <c r="J2128" s="78">
        <v>0.39800000000000002</v>
      </c>
      <c r="K2128" s="78">
        <v>0.26800000000000002</v>
      </c>
      <c r="M2128" s="27">
        <v>5.6000000000000001E-2</v>
      </c>
      <c r="N2128" s="34">
        <v>0.37</v>
      </c>
      <c r="P2128" s="32"/>
      <c r="Q2128" s="34">
        <v>0.53300000000000003</v>
      </c>
    </row>
    <row r="2129" spans="1:17" ht="14" customHeight="1">
      <c r="A2129" s="29">
        <v>2128</v>
      </c>
      <c r="B2129" s="26">
        <v>-81.828333333333333</v>
      </c>
      <c r="C2129" s="26">
        <v>24.485933333333332</v>
      </c>
      <c r="D2129" s="86">
        <v>23</v>
      </c>
      <c r="E2129" s="39" t="s">
        <v>129</v>
      </c>
      <c r="F2129" s="31">
        <v>37476</v>
      </c>
      <c r="G2129" s="62">
        <v>0.51944444444444449</v>
      </c>
      <c r="H2129" s="63">
        <v>29.751666666666665</v>
      </c>
      <c r="I2129" s="63">
        <v>36.175666666666672</v>
      </c>
      <c r="J2129" s="78">
        <v>0.25900000000000001</v>
      </c>
      <c r="K2129" s="78">
        <v>9.5000000000000001E-2</v>
      </c>
      <c r="M2129" s="27">
        <v>0.01</v>
      </c>
      <c r="N2129" s="34">
        <v>6.2E-2</v>
      </c>
      <c r="P2129" s="32"/>
      <c r="Q2129" s="34">
        <v>0</v>
      </c>
    </row>
    <row r="2130" spans="1:17" ht="14" customHeight="1">
      <c r="A2130" s="29">
        <v>2129</v>
      </c>
      <c r="B2130" s="26">
        <v>-81.827833333333331</v>
      </c>
      <c r="C2130" s="26">
        <v>24.454666666666668</v>
      </c>
      <c r="D2130" s="86">
        <v>22</v>
      </c>
      <c r="E2130" s="39" t="s">
        <v>129</v>
      </c>
      <c r="F2130" s="31">
        <v>37476</v>
      </c>
      <c r="G2130" s="62">
        <v>0.53402777777777777</v>
      </c>
      <c r="H2130" s="63">
        <v>29.744666666666671</v>
      </c>
      <c r="I2130" s="63">
        <v>35.989000000000004</v>
      </c>
      <c r="J2130" s="78">
        <v>0.182</v>
      </c>
      <c r="K2130" s="78">
        <v>4.8000000000000001E-2</v>
      </c>
      <c r="M2130" s="27">
        <v>3.5000000000000003E-2</v>
      </c>
      <c r="N2130" s="34">
        <v>4.1000000000000002E-2</v>
      </c>
      <c r="P2130" s="32"/>
      <c r="Q2130" s="34">
        <v>0</v>
      </c>
    </row>
    <row r="2131" spans="1:17" ht="14" customHeight="1">
      <c r="A2131" s="29">
        <v>2130</v>
      </c>
      <c r="B2131" s="26">
        <v>-81.828400000000002</v>
      </c>
      <c r="C2131" s="26">
        <v>24.396616666666667</v>
      </c>
      <c r="D2131" s="86">
        <v>22.5</v>
      </c>
      <c r="E2131" s="39" t="s">
        <v>129</v>
      </c>
      <c r="F2131" s="31">
        <v>37476</v>
      </c>
      <c r="G2131" s="62">
        <v>0.55763888888888891</v>
      </c>
      <c r="H2131" s="63">
        <v>29.856999999999999</v>
      </c>
      <c r="I2131" s="63">
        <v>36.025333333333329</v>
      </c>
      <c r="J2131" s="78">
        <v>0.152</v>
      </c>
      <c r="K2131" s="78">
        <v>4.3999999999999997E-2</v>
      </c>
      <c r="M2131" s="27">
        <v>0.05</v>
      </c>
      <c r="N2131" s="34">
        <v>4.1000000000000002E-2</v>
      </c>
      <c r="P2131" s="32"/>
      <c r="Q2131" s="34">
        <v>0</v>
      </c>
    </row>
    <row r="2132" spans="1:17" ht="14" customHeight="1">
      <c r="A2132" s="29">
        <v>2131</v>
      </c>
      <c r="B2132" s="26">
        <v>-82.766266666666667</v>
      </c>
      <c r="C2132" s="26">
        <v>24.285983333333334</v>
      </c>
      <c r="D2132" s="86">
        <v>25.5</v>
      </c>
      <c r="E2132" s="39" t="s">
        <v>129</v>
      </c>
      <c r="F2132" s="31">
        <v>37476</v>
      </c>
      <c r="G2132" s="62">
        <v>0.77083333333333337</v>
      </c>
      <c r="H2132" s="63">
        <v>30.350666666666665</v>
      </c>
      <c r="I2132" s="63">
        <v>36.285333333333334</v>
      </c>
      <c r="J2132" s="78">
        <v>0.29499999999999998</v>
      </c>
      <c r="K2132" s="78">
        <v>9.1999999999999998E-2</v>
      </c>
      <c r="M2132" s="27">
        <v>0.13</v>
      </c>
      <c r="N2132" s="34">
        <v>6.9000000000000006E-2</v>
      </c>
      <c r="P2132" s="32"/>
      <c r="Q2132" s="34">
        <v>0</v>
      </c>
    </row>
    <row r="2133" spans="1:17" ht="14" customHeight="1">
      <c r="A2133" s="29">
        <v>2132</v>
      </c>
      <c r="B2133" s="26">
        <v>-82.767183333333335</v>
      </c>
      <c r="C2133" s="26">
        <v>24.39245</v>
      </c>
      <c r="D2133" s="86">
        <v>25</v>
      </c>
      <c r="E2133" s="39" t="s">
        <v>129</v>
      </c>
      <c r="F2133" s="31">
        <v>37476</v>
      </c>
      <c r="G2133" s="62">
        <v>0.82708333333333339</v>
      </c>
      <c r="H2133" s="63">
        <v>30.572000000000003</v>
      </c>
      <c r="I2133" s="63">
        <v>36.279666666666664</v>
      </c>
      <c r="J2133" s="78">
        <v>0.378</v>
      </c>
      <c r="K2133" s="78">
        <v>0.123</v>
      </c>
      <c r="M2133" s="27">
        <v>0.161</v>
      </c>
      <c r="N2133" s="34">
        <v>1.9E-2</v>
      </c>
      <c r="P2133" s="32"/>
      <c r="Q2133" s="34">
        <v>0</v>
      </c>
    </row>
    <row r="2134" spans="1:17" ht="14" customHeight="1">
      <c r="A2134" s="29">
        <v>2133</v>
      </c>
      <c r="B2134" s="26">
        <v>-82.770983333333334</v>
      </c>
      <c r="C2134" s="26">
        <v>24.491383333333335</v>
      </c>
      <c r="D2134" s="86">
        <v>26</v>
      </c>
      <c r="E2134" s="39" t="s">
        <v>129</v>
      </c>
      <c r="F2134" s="31">
        <v>37476</v>
      </c>
      <c r="G2134" s="62">
        <v>0.86597222222222225</v>
      </c>
      <c r="H2134" s="63">
        <v>30.106666666666666</v>
      </c>
      <c r="I2134" s="63">
        <v>36.242666666666665</v>
      </c>
      <c r="J2134" s="78">
        <v>0.30399999999999999</v>
      </c>
      <c r="K2134" s="78">
        <v>0.113</v>
      </c>
      <c r="M2134" s="27">
        <v>0.13700000000000001</v>
      </c>
      <c r="N2134" s="34">
        <v>8.0000000000000002E-3</v>
      </c>
      <c r="P2134" s="32"/>
      <c r="Q2134" s="34">
        <v>0.41899999999999998</v>
      </c>
    </row>
    <row r="2135" spans="1:17" ht="14" customHeight="1">
      <c r="A2135" s="29">
        <v>2134</v>
      </c>
      <c r="B2135" s="26">
        <v>-82.768316666666664</v>
      </c>
      <c r="C2135" s="26">
        <v>24.589033333333333</v>
      </c>
      <c r="D2135" s="86">
        <v>27</v>
      </c>
      <c r="E2135" s="39" t="s">
        <v>129</v>
      </c>
      <c r="F2135" s="31">
        <v>37476</v>
      </c>
      <c r="G2135" s="62">
        <v>0.90069444444444446</v>
      </c>
      <c r="H2135" s="63">
        <v>30.313666666666666</v>
      </c>
      <c r="I2135" s="63">
        <v>36.225999999999999</v>
      </c>
      <c r="J2135" s="78">
        <v>0.17899999999999999</v>
      </c>
      <c r="K2135" s="78">
        <v>4.9000000000000002E-2</v>
      </c>
      <c r="M2135" s="27">
        <v>0.113</v>
      </c>
      <c r="N2135" s="34">
        <v>7.0000000000000001E-3</v>
      </c>
      <c r="P2135" s="32"/>
      <c r="Q2135" s="34">
        <v>2.5000000000000001E-2</v>
      </c>
    </row>
    <row r="2136" spans="1:17" ht="14" customHeight="1">
      <c r="A2136" s="29">
        <v>2135</v>
      </c>
      <c r="B2136" s="26">
        <v>-82.917416666666668</v>
      </c>
      <c r="C2136" s="26">
        <v>24.692250000000001</v>
      </c>
      <c r="D2136" s="86" t="s">
        <v>16</v>
      </c>
      <c r="E2136" s="39" t="s">
        <v>129</v>
      </c>
      <c r="F2136" s="31">
        <v>37477</v>
      </c>
      <c r="G2136" s="62">
        <v>0.48472222222222222</v>
      </c>
      <c r="H2136" s="63">
        <v>29.558999999999997</v>
      </c>
      <c r="I2136" s="63">
        <v>36.241999999999997</v>
      </c>
      <c r="J2136" s="78">
        <v>0.223</v>
      </c>
      <c r="K2136" s="78">
        <v>0.112</v>
      </c>
      <c r="M2136" s="27">
        <v>9.6000000000000002E-2</v>
      </c>
      <c r="N2136" s="34">
        <v>7.6999999999999999E-2</v>
      </c>
      <c r="P2136" s="32"/>
      <c r="Q2136" s="34">
        <v>0</v>
      </c>
    </row>
    <row r="2137" spans="1:17" ht="14" customHeight="1">
      <c r="A2137" s="29">
        <v>2136</v>
      </c>
      <c r="B2137" s="26">
        <v>-83.051666666666662</v>
      </c>
      <c r="C2137" s="26">
        <v>24.692483333333332</v>
      </c>
      <c r="D2137" s="86" t="s">
        <v>17</v>
      </c>
      <c r="E2137" s="39" t="s">
        <v>129</v>
      </c>
      <c r="F2137" s="31">
        <v>37477</v>
      </c>
      <c r="G2137" s="62">
        <v>0.52847222222222223</v>
      </c>
      <c r="H2137" s="63">
        <v>29.854000000000003</v>
      </c>
      <c r="I2137" s="63">
        <v>36.259333333333338</v>
      </c>
      <c r="J2137" s="78">
        <v>0.311</v>
      </c>
      <c r="K2137" s="78">
        <v>8.8999999999999996E-2</v>
      </c>
      <c r="M2137" s="27">
        <v>0.11600000000000001</v>
      </c>
      <c r="N2137" s="34">
        <v>2.7E-2</v>
      </c>
      <c r="P2137" s="32"/>
      <c r="Q2137" s="34">
        <v>0</v>
      </c>
    </row>
    <row r="2138" spans="1:17" ht="14" customHeight="1">
      <c r="A2138" s="29">
        <v>2137</v>
      </c>
      <c r="B2138" s="26">
        <v>-83.186083333333329</v>
      </c>
      <c r="C2138" s="26">
        <v>24.693416666666668</v>
      </c>
      <c r="D2138" s="86" t="s">
        <v>18</v>
      </c>
      <c r="E2138" s="39" t="s">
        <v>129</v>
      </c>
      <c r="F2138" s="31">
        <v>37477</v>
      </c>
      <c r="G2138" s="62">
        <v>0.56319444444444444</v>
      </c>
      <c r="H2138" s="63">
        <v>29.772000000000002</v>
      </c>
      <c r="I2138" s="63">
        <v>36.265999999999998</v>
      </c>
      <c r="J2138" s="78">
        <v>0.11600000000000001</v>
      </c>
      <c r="K2138" s="78">
        <v>2.5999999999999999E-2</v>
      </c>
      <c r="M2138" s="27">
        <v>6.6000000000000003E-2</v>
      </c>
      <c r="N2138" s="34">
        <v>1E-3</v>
      </c>
      <c r="P2138" s="32"/>
      <c r="Q2138" s="34">
        <v>0</v>
      </c>
    </row>
    <row r="2139" spans="1:17" ht="14" customHeight="1">
      <c r="A2139" s="29">
        <v>2138</v>
      </c>
      <c r="B2139" s="26">
        <v>-83.309349999999995</v>
      </c>
      <c r="C2139" s="26">
        <v>24.691099999999999</v>
      </c>
      <c r="D2139" s="86" t="s">
        <v>19</v>
      </c>
      <c r="E2139" s="39" t="s">
        <v>129</v>
      </c>
      <c r="F2139" s="31">
        <v>37477</v>
      </c>
      <c r="G2139" s="62">
        <v>0.60069444444444442</v>
      </c>
      <c r="H2139" s="63">
        <v>29.796333333333333</v>
      </c>
      <c r="I2139" s="63">
        <v>35.883333333333333</v>
      </c>
      <c r="J2139" s="78">
        <v>0.13600000000000001</v>
      </c>
      <c r="K2139" s="78">
        <v>1.7000000000000001E-2</v>
      </c>
      <c r="M2139" s="27">
        <v>0.13100000000000001</v>
      </c>
      <c r="N2139" s="34">
        <v>2E-3</v>
      </c>
      <c r="P2139" s="32"/>
      <c r="Q2139" s="34">
        <v>0</v>
      </c>
    </row>
    <row r="2140" spans="1:17" ht="14" customHeight="1">
      <c r="A2140" s="29">
        <v>2139</v>
      </c>
      <c r="B2140" s="26">
        <v>-83.267866666666663</v>
      </c>
      <c r="C2140" s="26">
        <v>24.567116666666667</v>
      </c>
      <c r="D2140" s="86" t="s">
        <v>20</v>
      </c>
      <c r="E2140" s="39" t="s">
        <v>129</v>
      </c>
      <c r="F2140" s="31">
        <v>37477</v>
      </c>
      <c r="G2140" s="62">
        <v>0.65416666666666667</v>
      </c>
      <c r="H2140" s="63">
        <v>29.857333333333333</v>
      </c>
      <c r="I2140" s="63">
        <v>35.919000000000004</v>
      </c>
      <c r="J2140" s="78">
        <v>0.13300000000000001</v>
      </c>
      <c r="K2140" s="78">
        <v>4.2000000000000003E-2</v>
      </c>
      <c r="M2140" s="27">
        <v>0.11799999999999999</v>
      </c>
      <c r="N2140" s="34">
        <v>0</v>
      </c>
      <c r="P2140" s="32"/>
      <c r="Q2140" s="34">
        <v>0</v>
      </c>
    </row>
    <row r="2141" spans="1:17" ht="14" customHeight="1">
      <c r="A2141" s="29">
        <v>2140</v>
      </c>
      <c r="B2141" s="26">
        <v>-83.23233333333333</v>
      </c>
      <c r="C2141" s="26">
        <v>24.433833333333332</v>
      </c>
      <c r="D2141" s="86" t="s">
        <v>21</v>
      </c>
      <c r="E2141" s="39" t="s">
        <v>129</v>
      </c>
      <c r="F2141" s="31">
        <v>37477</v>
      </c>
      <c r="G2141" s="62">
        <v>0.7006944444444444</v>
      </c>
      <c r="H2141" s="63">
        <v>30.276333333333337</v>
      </c>
      <c r="I2141" s="63">
        <v>36.095666666666666</v>
      </c>
      <c r="J2141" s="78">
        <v>9.4E-2</v>
      </c>
      <c r="K2141" s="78">
        <v>2.1000000000000001E-2</v>
      </c>
      <c r="M2141" s="27">
        <v>0.155</v>
      </c>
      <c r="N2141" s="34">
        <v>1E-3</v>
      </c>
      <c r="P2141" s="32"/>
      <c r="Q2141" s="34">
        <v>0</v>
      </c>
    </row>
    <row r="2142" spans="1:17" ht="14" customHeight="1">
      <c r="A2142" s="29">
        <v>2141</v>
      </c>
      <c r="B2142" s="26">
        <v>-83.19186666666667</v>
      </c>
      <c r="C2142" s="26">
        <v>24.300333333333334</v>
      </c>
      <c r="D2142" s="86" t="s">
        <v>22</v>
      </c>
      <c r="E2142" s="39" t="s">
        <v>129</v>
      </c>
      <c r="F2142" s="31">
        <v>37477</v>
      </c>
      <c r="G2142" s="62">
        <v>0.75138888888888899</v>
      </c>
      <c r="H2142" s="63">
        <v>30.146000000000001</v>
      </c>
      <c r="I2142" s="63">
        <v>36.173999999999999</v>
      </c>
      <c r="J2142" s="78">
        <v>0.11700000000000001</v>
      </c>
      <c r="K2142" s="78">
        <v>1.9E-2</v>
      </c>
      <c r="M2142" s="27">
        <v>7.3999999999999996E-2</v>
      </c>
      <c r="N2142" s="34">
        <v>8.9999999999999993E-3</v>
      </c>
      <c r="P2142" s="32"/>
      <c r="Q2142" s="34">
        <v>0</v>
      </c>
    </row>
    <row r="2143" spans="1:17" ht="14" customHeight="1">
      <c r="A2143" s="29">
        <v>2142</v>
      </c>
      <c r="B2143" s="26">
        <v>-83.147900000000007</v>
      </c>
      <c r="C2143" s="26">
        <v>24.407566666666668</v>
      </c>
      <c r="D2143" s="86" t="s">
        <v>23</v>
      </c>
      <c r="E2143" s="39" t="s">
        <v>129</v>
      </c>
      <c r="F2143" s="31">
        <v>37477</v>
      </c>
      <c r="G2143" s="62">
        <v>0.82291666666666663</v>
      </c>
      <c r="H2143" s="63">
        <v>30.159000000000002</v>
      </c>
      <c r="I2143" s="63">
        <v>36.035666666666664</v>
      </c>
      <c r="J2143" s="78">
        <v>9.2999999999999999E-2</v>
      </c>
      <c r="K2143" s="78">
        <v>2.8000000000000001E-2</v>
      </c>
      <c r="M2143" s="27">
        <v>0.14799999999999999</v>
      </c>
      <c r="N2143" s="34">
        <v>7.0000000000000007E-2</v>
      </c>
      <c r="P2143" s="32"/>
      <c r="Q2143" s="34">
        <v>0</v>
      </c>
    </row>
    <row r="2144" spans="1:17" ht="14" customHeight="1">
      <c r="A2144" s="29">
        <v>2143</v>
      </c>
      <c r="B2144" s="26">
        <v>-83.108500000000006</v>
      </c>
      <c r="C2144" s="26">
        <v>24.516283333333334</v>
      </c>
      <c r="D2144" s="86" t="s">
        <v>24</v>
      </c>
      <c r="E2144" s="39" t="s">
        <v>129</v>
      </c>
      <c r="F2144" s="31">
        <v>37477</v>
      </c>
      <c r="G2144" s="62">
        <v>0.87222222222222223</v>
      </c>
      <c r="H2144" s="63">
        <v>30.127333333333336</v>
      </c>
      <c r="I2144" s="63">
        <v>36.279333333333334</v>
      </c>
      <c r="J2144" s="78">
        <v>0.14699999999999999</v>
      </c>
      <c r="K2144" s="78">
        <v>0.03</v>
      </c>
      <c r="M2144" s="27">
        <v>0</v>
      </c>
      <c r="N2144" s="34">
        <v>8.9999999999999993E-3</v>
      </c>
      <c r="P2144" s="32"/>
      <c r="Q2144" s="34">
        <v>0</v>
      </c>
    </row>
    <row r="2145" spans="1:24" ht="14" customHeight="1">
      <c r="A2145" s="29">
        <v>2144</v>
      </c>
      <c r="B2145" s="26">
        <v>-83.066500000000005</v>
      </c>
      <c r="C2145" s="26">
        <v>24.607166666666668</v>
      </c>
      <c r="D2145" s="86" t="s">
        <v>25</v>
      </c>
      <c r="E2145" s="39" t="s">
        <v>129</v>
      </c>
      <c r="F2145" s="31">
        <v>37477</v>
      </c>
      <c r="G2145" s="62">
        <v>0.90902777777777777</v>
      </c>
      <c r="H2145" s="63">
        <v>29.953999999999997</v>
      </c>
      <c r="I2145" s="63">
        <v>36.236333333333334</v>
      </c>
      <c r="J2145" s="78">
        <v>0.502</v>
      </c>
      <c r="K2145" s="78">
        <v>0.109</v>
      </c>
      <c r="M2145" s="27">
        <v>0.13200000000000001</v>
      </c>
      <c r="N2145" s="34">
        <v>8.9999999999999993E-3</v>
      </c>
      <c r="P2145" s="32"/>
      <c r="Q2145" s="34">
        <v>0</v>
      </c>
    </row>
    <row r="2146" spans="1:24" ht="14" customHeight="1">
      <c r="A2146" s="29">
        <v>2145</v>
      </c>
      <c r="B2146" s="26">
        <v>-83.041666666666671</v>
      </c>
      <c r="C2146" s="26">
        <v>24.515999999999998</v>
      </c>
      <c r="D2146" s="86" t="s">
        <v>26</v>
      </c>
      <c r="E2146" s="39" t="s">
        <v>129</v>
      </c>
      <c r="F2146" s="31">
        <v>37477</v>
      </c>
      <c r="G2146" s="62">
        <v>0.9375</v>
      </c>
      <c r="H2146" s="63">
        <v>30.068000000000001</v>
      </c>
      <c r="I2146" s="63">
        <v>36.289666666666669</v>
      </c>
      <c r="J2146" s="78">
        <v>0.30599999999999999</v>
      </c>
      <c r="K2146" s="78">
        <v>0.122</v>
      </c>
      <c r="M2146" s="27">
        <v>2.8000000000000001E-2</v>
      </c>
      <c r="N2146" s="34">
        <v>0</v>
      </c>
      <c r="P2146" s="32"/>
      <c r="Q2146" s="34">
        <v>0</v>
      </c>
    </row>
    <row r="2147" spans="1:24" ht="14" customHeight="1">
      <c r="A2147" s="29">
        <v>2146</v>
      </c>
      <c r="B2147" s="26">
        <v>-83.001383333333337</v>
      </c>
      <c r="C2147" s="26">
        <v>24.415216666666666</v>
      </c>
      <c r="D2147" s="86" t="s">
        <v>27</v>
      </c>
      <c r="E2147" s="39" t="s">
        <v>129</v>
      </c>
      <c r="F2147" s="31">
        <v>37477</v>
      </c>
      <c r="G2147" s="62">
        <v>0.97152777777777777</v>
      </c>
      <c r="H2147" s="63">
        <v>30.1</v>
      </c>
      <c r="I2147" s="63">
        <v>36.271666666666668</v>
      </c>
      <c r="J2147" s="78">
        <v>0.246</v>
      </c>
      <c r="K2147" s="78">
        <v>6.3E-2</v>
      </c>
      <c r="M2147" s="27">
        <v>9.1999999999999998E-2</v>
      </c>
      <c r="N2147" s="34">
        <v>0</v>
      </c>
      <c r="P2147" s="32"/>
      <c r="Q2147" s="34">
        <v>0</v>
      </c>
    </row>
    <row r="2148" spans="1:24" ht="14" customHeight="1">
      <c r="A2148" s="29">
        <v>2147</v>
      </c>
      <c r="B2148" s="26">
        <v>-82.975833333333327</v>
      </c>
      <c r="C2148" s="26">
        <v>24.482500000000002</v>
      </c>
      <c r="D2148" s="86" t="s">
        <v>28</v>
      </c>
      <c r="E2148" s="39" t="s">
        <v>129</v>
      </c>
      <c r="F2148" s="31">
        <v>37478</v>
      </c>
      <c r="G2148" s="62">
        <v>3.472222222222222E-3</v>
      </c>
      <c r="H2148" s="63">
        <v>30.102333333333334</v>
      </c>
      <c r="I2148" s="63">
        <v>36.275333333333329</v>
      </c>
      <c r="J2148" s="78">
        <v>0.32800000000000001</v>
      </c>
      <c r="K2148" s="78">
        <v>0.10199999999999999</v>
      </c>
      <c r="M2148" s="27">
        <v>8.0000000000000002E-3</v>
      </c>
      <c r="N2148" s="34">
        <v>0</v>
      </c>
      <c r="P2148" s="32"/>
      <c r="Q2148" s="34">
        <v>0</v>
      </c>
    </row>
    <row r="2149" spans="1:24" ht="14" customHeight="1">
      <c r="A2149" s="29">
        <v>2148</v>
      </c>
      <c r="B2149" s="26">
        <v>-82.949333333333328</v>
      </c>
      <c r="C2149" s="26">
        <v>24.55</v>
      </c>
      <c r="D2149" s="86" t="s">
        <v>29</v>
      </c>
      <c r="E2149" s="39" t="s">
        <v>129</v>
      </c>
      <c r="F2149" s="31">
        <v>37478</v>
      </c>
      <c r="G2149" s="62">
        <v>2.8472222222222222E-2</v>
      </c>
      <c r="H2149" s="63">
        <v>29.981333333333328</v>
      </c>
      <c r="I2149" s="63">
        <v>36.25</v>
      </c>
      <c r="J2149" s="78">
        <v>0.626</v>
      </c>
      <c r="K2149" s="78">
        <v>0.23100000000000001</v>
      </c>
      <c r="M2149" s="27">
        <v>8.5999999999999993E-2</v>
      </c>
      <c r="N2149" s="34">
        <v>0</v>
      </c>
      <c r="P2149" s="32"/>
      <c r="Q2149" s="34">
        <v>1.7000000000000001E-2</v>
      </c>
    </row>
    <row r="2150" spans="1:24" ht="14" customHeight="1">
      <c r="A2150" s="29">
        <v>2149</v>
      </c>
      <c r="B2150" s="26">
        <v>-82.748116666666661</v>
      </c>
      <c r="C2150" s="26">
        <v>24.731000000000002</v>
      </c>
      <c r="D2150" s="86">
        <v>28</v>
      </c>
      <c r="E2150" s="39" t="s">
        <v>129</v>
      </c>
      <c r="F2150" s="31">
        <v>37478</v>
      </c>
      <c r="G2150" s="62">
        <v>0.50763888888888886</v>
      </c>
      <c r="H2150" s="63">
        <v>29.605999999999998</v>
      </c>
      <c r="I2150" s="63">
        <v>36.233000000000004</v>
      </c>
      <c r="J2150" s="78">
        <v>1.0999999999999999E-2</v>
      </c>
      <c r="K2150" s="78">
        <v>4.4999999999999998E-2</v>
      </c>
      <c r="M2150" s="27">
        <v>0.20499999999999999</v>
      </c>
      <c r="N2150" s="34">
        <v>4.1000000000000002E-2</v>
      </c>
      <c r="P2150" s="32"/>
      <c r="Q2150" s="34">
        <v>0</v>
      </c>
      <c r="X2150" s="29"/>
    </row>
    <row r="2151" spans="1:24" ht="14" customHeight="1">
      <c r="A2151" s="29">
        <v>2150</v>
      </c>
      <c r="B2151" s="26">
        <v>-82.618883333333329</v>
      </c>
      <c r="C2151" s="26">
        <v>24.899566666666665</v>
      </c>
      <c r="D2151" s="86">
        <v>28.5</v>
      </c>
      <c r="E2151" s="39" t="s">
        <v>129</v>
      </c>
      <c r="F2151" s="31">
        <v>37478</v>
      </c>
      <c r="G2151" s="62">
        <v>0.5708333333333333</v>
      </c>
      <c r="H2151" s="63">
        <v>30.034000000000002</v>
      </c>
      <c r="I2151" s="63">
        <v>36.232333333333337</v>
      </c>
      <c r="J2151" s="78">
        <v>0.21299999999999999</v>
      </c>
      <c r="K2151" s="78">
        <v>0.05</v>
      </c>
      <c r="M2151" s="27">
        <v>5.3999999999999999E-2</v>
      </c>
      <c r="N2151" s="34">
        <v>2.1000000000000001E-2</v>
      </c>
      <c r="P2151" s="32"/>
      <c r="Q2151" s="34">
        <v>0.42599999999999999</v>
      </c>
      <c r="X2151" s="29"/>
    </row>
    <row r="2152" spans="1:24" ht="14" customHeight="1">
      <c r="A2152" s="29">
        <v>2151</v>
      </c>
      <c r="B2152" s="26">
        <v>-82.480549999999994</v>
      </c>
      <c r="C2152" s="26">
        <v>25.065550000000002</v>
      </c>
      <c r="D2152" s="86">
        <v>29</v>
      </c>
      <c r="E2152" s="39" t="s">
        <v>129</v>
      </c>
      <c r="F2152" s="31">
        <v>37478</v>
      </c>
      <c r="G2152" s="62">
        <v>0.63749999999999996</v>
      </c>
      <c r="H2152" s="63">
        <v>30.017666666666667</v>
      </c>
      <c r="I2152" s="63">
        <v>36.273666666666664</v>
      </c>
      <c r="J2152" s="78">
        <v>0.13700000000000001</v>
      </c>
      <c r="K2152" s="78">
        <v>3.5000000000000003E-2</v>
      </c>
      <c r="M2152" s="27">
        <v>4.7E-2</v>
      </c>
      <c r="N2152" s="34">
        <v>2.1000000000000001E-2</v>
      </c>
      <c r="P2152" s="32"/>
      <c r="Q2152" s="34">
        <v>0</v>
      </c>
      <c r="X2152" s="29"/>
    </row>
    <row r="2153" spans="1:24" ht="14" customHeight="1">
      <c r="A2153" s="29">
        <v>2152</v>
      </c>
      <c r="B2153" s="26">
        <v>-82.350899999999996</v>
      </c>
      <c r="C2153" s="26">
        <v>25.227650000000001</v>
      </c>
      <c r="D2153" s="86">
        <v>29.5</v>
      </c>
      <c r="E2153" s="39" t="s">
        <v>129</v>
      </c>
      <c r="F2153" s="31">
        <v>37478</v>
      </c>
      <c r="G2153" s="62">
        <v>0.69791666666666663</v>
      </c>
      <c r="H2153" s="63">
        <v>30.239666666666668</v>
      </c>
      <c r="I2153" s="63">
        <v>36.19233333333333</v>
      </c>
      <c r="J2153" s="78">
        <v>0.26100000000000001</v>
      </c>
      <c r="K2153" s="78">
        <v>7.0999999999999994E-2</v>
      </c>
      <c r="M2153" s="27">
        <v>4.5999999999999999E-2</v>
      </c>
      <c r="N2153" s="34">
        <v>3.1E-2</v>
      </c>
      <c r="P2153" s="32"/>
      <c r="Q2153" s="34">
        <v>0.13300000000000001</v>
      </c>
      <c r="X2153" s="29"/>
    </row>
    <row r="2154" spans="1:24" ht="14" customHeight="1">
      <c r="A2154" s="29">
        <v>2153</v>
      </c>
      <c r="B2154" s="26">
        <v>-82.212583333333328</v>
      </c>
      <c r="C2154" s="26">
        <v>25.403366666666667</v>
      </c>
      <c r="D2154" s="86">
        <v>30</v>
      </c>
      <c r="E2154" s="39" t="s">
        <v>129</v>
      </c>
      <c r="F2154" s="31">
        <v>37478</v>
      </c>
      <c r="G2154" s="62">
        <v>0.76249999999999996</v>
      </c>
      <c r="H2154" s="63">
        <v>23.744</v>
      </c>
      <c r="I2154" s="63">
        <v>36.165999999999997</v>
      </c>
      <c r="J2154" s="78">
        <v>0.53900000000000003</v>
      </c>
      <c r="K2154" s="78">
        <v>0.13500000000000001</v>
      </c>
      <c r="M2154" s="27">
        <v>3.2000000000000001E-2</v>
      </c>
      <c r="N2154" s="34">
        <v>0</v>
      </c>
      <c r="P2154" s="32"/>
      <c r="Q2154" s="34">
        <v>0</v>
      </c>
      <c r="X2154" s="29"/>
    </row>
    <row r="2155" spans="1:24" ht="14" customHeight="1">
      <c r="A2155" s="29">
        <v>2154</v>
      </c>
      <c r="B2155" s="26">
        <v>-82.076466666666661</v>
      </c>
      <c r="C2155" s="26">
        <v>25.5717</v>
      </c>
      <c r="D2155" s="86">
        <v>30.5</v>
      </c>
      <c r="E2155" s="39" t="s">
        <v>129</v>
      </c>
      <c r="F2155" s="31">
        <v>37478</v>
      </c>
      <c r="G2155" s="62">
        <v>0.8222222222222223</v>
      </c>
      <c r="H2155" s="63">
        <v>30.52</v>
      </c>
      <c r="I2155" s="63">
        <v>36.156666666666666</v>
      </c>
      <c r="J2155" s="78">
        <v>0.50900000000000001</v>
      </c>
      <c r="K2155" s="78">
        <v>0.121</v>
      </c>
      <c r="M2155" s="27">
        <v>2.7E-2</v>
      </c>
      <c r="N2155" s="34">
        <v>0</v>
      </c>
      <c r="P2155" s="32"/>
      <c r="Q2155" s="34">
        <v>0</v>
      </c>
      <c r="X2155" s="29"/>
    </row>
    <row r="2156" spans="1:24" ht="14" customHeight="1">
      <c r="A2156" s="29">
        <v>2155</v>
      </c>
      <c r="B2156" s="26">
        <v>-81.945666666666668</v>
      </c>
      <c r="C2156" s="26">
        <v>25.7408</v>
      </c>
      <c r="D2156" s="86">
        <v>31</v>
      </c>
      <c r="E2156" s="39" t="s">
        <v>129</v>
      </c>
      <c r="F2156" s="31">
        <v>37478</v>
      </c>
      <c r="G2156" s="62">
        <v>0.88194444444444453</v>
      </c>
      <c r="H2156" s="63">
        <v>30.658733333333334</v>
      </c>
      <c r="I2156" s="63">
        <v>35.822200000000002</v>
      </c>
      <c r="J2156" s="78">
        <v>0.82799999999999996</v>
      </c>
      <c r="K2156" s="78">
        <v>0.11899999999999999</v>
      </c>
      <c r="M2156" s="27">
        <v>2.7E-2</v>
      </c>
      <c r="N2156" s="34">
        <v>0</v>
      </c>
      <c r="P2156" s="32"/>
      <c r="Q2156" s="34">
        <v>5.3999999999999999E-2</v>
      </c>
      <c r="X2156" s="29"/>
    </row>
    <row r="2157" spans="1:24" ht="14" customHeight="1">
      <c r="A2157" s="29">
        <v>2156</v>
      </c>
      <c r="B2157" s="26">
        <v>-81.834050000000005</v>
      </c>
      <c r="C2157" s="26">
        <v>25.873333333333335</v>
      </c>
      <c r="D2157" s="86">
        <v>32</v>
      </c>
      <c r="E2157" s="39" t="s">
        <v>129</v>
      </c>
      <c r="F2157" s="31">
        <v>37478</v>
      </c>
      <c r="G2157" s="62">
        <v>0.94444444444444453</v>
      </c>
      <c r="H2157" s="63">
        <v>30.6615</v>
      </c>
      <c r="I2157" s="63">
        <v>33.072000000000003</v>
      </c>
      <c r="J2157" s="78">
        <v>1.252</v>
      </c>
      <c r="K2157" s="78">
        <v>0.35499999999999998</v>
      </c>
      <c r="M2157" s="27">
        <v>6.3E-2</v>
      </c>
      <c r="N2157" s="34">
        <v>0</v>
      </c>
      <c r="P2157" s="32"/>
      <c r="Q2157" s="34">
        <v>5.7309999999999999</v>
      </c>
      <c r="X2157" s="29"/>
    </row>
    <row r="2158" spans="1:24" ht="14" customHeight="1">
      <c r="A2158" s="29">
        <v>2157</v>
      </c>
      <c r="B2158" s="26">
        <v>-81.799116666666663</v>
      </c>
      <c r="C2158" s="26">
        <v>25.910499999999999</v>
      </c>
      <c r="D2158" s="86">
        <v>33</v>
      </c>
      <c r="E2158" s="39" t="s">
        <v>129</v>
      </c>
      <c r="F2158" s="31">
        <v>37478</v>
      </c>
      <c r="G2158" s="62">
        <v>0.97013888888888899</v>
      </c>
      <c r="H2158" s="63">
        <v>30.617000000000001</v>
      </c>
      <c r="I2158" s="63">
        <v>35.193999999999996</v>
      </c>
      <c r="J2158" s="78">
        <v>2.254</v>
      </c>
      <c r="K2158" s="78">
        <v>0.98299999999999998</v>
      </c>
      <c r="M2158" s="27">
        <v>0.09</v>
      </c>
      <c r="N2158" s="34">
        <v>0</v>
      </c>
      <c r="P2158" s="32"/>
      <c r="Q2158" s="34">
        <v>10.872999999999999</v>
      </c>
      <c r="X2158" s="29"/>
    </row>
    <row r="2159" spans="1:24" ht="14" customHeight="1">
      <c r="A2159" s="29">
        <v>2158</v>
      </c>
      <c r="B2159" s="26">
        <v>-81.767383333333328</v>
      </c>
      <c r="C2159" s="26">
        <v>25.950033333333334</v>
      </c>
      <c r="D2159" s="86">
        <v>34</v>
      </c>
      <c r="E2159" s="39" t="s">
        <v>129</v>
      </c>
      <c r="F2159" s="31">
        <v>37478</v>
      </c>
      <c r="G2159" s="62">
        <v>0.99513888888888891</v>
      </c>
      <c r="H2159" s="63">
        <v>30.509333333333334</v>
      </c>
      <c r="I2159" s="63">
        <v>34.460666666666661</v>
      </c>
      <c r="J2159" s="78">
        <v>3.6789999999999998</v>
      </c>
      <c r="K2159" s="78">
        <v>1.5329999999999999</v>
      </c>
      <c r="M2159" s="27">
        <v>0.122</v>
      </c>
      <c r="N2159" s="34">
        <v>0</v>
      </c>
      <c r="P2159" s="32"/>
      <c r="Q2159" s="34">
        <v>10.364000000000001</v>
      </c>
      <c r="X2159" s="29"/>
    </row>
    <row r="2160" spans="1:24" ht="14" customHeight="1">
      <c r="A2160" s="29">
        <v>2159</v>
      </c>
      <c r="B2160" s="26">
        <v>-81.959333333333333</v>
      </c>
      <c r="C2160" s="26">
        <v>26.426166666666667</v>
      </c>
      <c r="D2160" s="86" t="s">
        <v>30</v>
      </c>
      <c r="E2160" s="39" t="s">
        <v>129</v>
      </c>
      <c r="F2160" s="31">
        <v>37481</v>
      </c>
      <c r="G2160" s="62">
        <v>0.19027777777777777</v>
      </c>
      <c r="H2160" s="63">
        <v>29.955333333333332</v>
      </c>
      <c r="I2160" s="63">
        <v>30.801666666666666</v>
      </c>
      <c r="J2160" s="78">
        <v>7.1989999999999998</v>
      </c>
      <c r="K2160" s="78">
        <v>1.415</v>
      </c>
      <c r="M2160" s="27">
        <v>0.21199999999999999</v>
      </c>
      <c r="N2160" s="34">
        <v>0.158</v>
      </c>
      <c r="P2160" s="32"/>
      <c r="Q2160" s="34">
        <v>2.1960000000000002</v>
      </c>
      <c r="X2160" s="29"/>
    </row>
    <row r="2161" spans="1:24" ht="14" customHeight="1">
      <c r="A2161" s="29">
        <v>2160</v>
      </c>
      <c r="B2161" s="26">
        <v>-82</v>
      </c>
      <c r="C2161" s="26">
        <v>26.383333333333333</v>
      </c>
      <c r="D2161" s="86" t="s">
        <v>31</v>
      </c>
      <c r="E2161" s="39" t="s">
        <v>129</v>
      </c>
      <c r="F2161" s="31">
        <v>37481</v>
      </c>
      <c r="G2161" s="62">
        <v>0.21597222222222223</v>
      </c>
      <c r="H2161" s="63">
        <v>30.448333333333334</v>
      </c>
      <c r="I2161" s="63">
        <v>34.764000000000003</v>
      </c>
      <c r="J2161" s="78">
        <v>1.0549999999999999</v>
      </c>
      <c r="K2161" s="78">
        <v>0.22800000000000001</v>
      </c>
      <c r="M2161" s="27">
        <v>7.1999999999999995E-2</v>
      </c>
      <c r="N2161" s="34">
        <v>0</v>
      </c>
      <c r="P2161" s="32"/>
      <c r="Q2161" s="34">
        <v>4.7130000000000001</v>
      </c>
      <c r="X2161" s="29"/>
    </row>
    <row r="2162" spans="1:24" ht="14" customHeight="1">
      <c r="A2162" s="29">
        <v>2161</v>
      </c>
      <c r="B2162" s="26">
        <v>-82.043333333333294</v>
      </c>
      <c r="C2162" s="26">
        <v>26.341660000000001</v>
      </c>
      <c r="D2162" s="86" t="s">
        <v>32</v>
      </c>
      <c r="E2162" s="39" t="s">
        <v>129</v>
      </c>
      <c r="F2162" s="31">
        <v>37481</v>
      </c>
      <c r="G2162" s="62">
        <v>0.23819444444444446</v>
      </c>
      <c r="H2162" s="63">
        <v>30.264666666666667</v>
      </c>
      <c r="I2162" s="63">
        <v>35.390333333333338</v>
      </c>
      <c r="J2162" s="78">
        <v>0.83499999999999996</v>
      </c>
      <c r="K2162" s="78">
        <v>0.23499999999999999</v>
      </c>
      <c r="M2162" s="27">
        <v>1.4999999999999999E-2</v>
      </c>
      <c r="N2162" s="34">
        <v>0</v>
      </c>
      <c r="P2162" s="32"/>
      <c r="Q2162" s="34">
        <v>2.9990000000000001</v>
      </c>
      <c r="X2162" s="29"/>
    </row>
    <row r="2163" spans="1:24" ht="14" customHeight="1">
      <c r="A2163" s="29">
        <v>2162</v>
      </c>
      <c r="B2163" s="26">
        <v>-82.133166666666668</v>
      </c>
      <c r="C2163" s="26">
        <v>26.258666666666667</v>
      </c>
      <c r="D2163" s="86" t="s">
        <v>33</v>
      </c>
      <c r="E2163" s="39" t="s">
        <v>129</v>
      </c>
      <c r="F2163" s="31">
        <v>37481</v>
      </c>
      <c r="G2163" s="62">
        <v>0.27847222222222223</v>
      </c>
      <c r="H2163" s="63">
        <v>30.343333333333334</v>
      </c>
      <c r="I2163" s="63">
        <v>35.920999999999999</v>
      </c>
      <c r="J2163" s="78">
        <v>0.52100000000000002</v>
      </c>
      <c r="K2163" s="78">
        <v>0.182</v>
      </c>
      <c r="M2163" s="27">
        <v>1.7000000000000001E-2</v>
      </c>
      <c r="N2163" s="34">
        <v>0</v>
      </c>
      <c r="P2163" s="32"/>
      <c r="Q2163" s="34">
        <v>4.0709999999999997</v>
      </c>
      <c r="X2163" s="29"/>
    </row>
    <row r="2164" spans="1:24" ht="14" customHeight="1">
      <c r="A2164" s="29">
        <v>2163</v>
      </c>
      <c r="B2164" s="26">
        <v>-81.855333333333334</v>
      </c>
      <c r="C2164" s="26">
        <v>25.583333333333332</v>
      </c>
      <c r="D2164" s="86">
        <v>43</v>
      </c>
      <c r="E2164" s="39" t="s">
        <v>129</v>
      </c>
      <c r="F2164" s="31">
        <v>37481</v>
      </c>
      <c r="G2164" s="62">
        <v>0.45763888888888887</v>
      </c>
      <c r="H2164" s="63">
        <v>30.413999999999998</v>
      </c>
      <c r="I2164" s="63">
        <v>36.154666666666664</v>
      </c>
      <c r="J2164" s="78">
        <v>0.82399999999999995</v>
      </c>
      <c r="K2164" s="78">
        <v>0.32300000000000001</v>
      </c>
      <c r="M2164" s="27">
        <v>3.7999999999999999E-2</v>
      </c>
      <c r="N2164" s="34">
        <v>0</v>
      </c>
      <c r="P2164" s="32"/>
      <c r="Q2164" s="34">
        <v>16.39</v>
      </c>
      <c r="X2164" s="29"/>
    </row>
    <row r="2165" spans="1:24" ht="14" customHeight="1">
      <c r="A2165" s="29">
        <v>2164</v>
      </c>
      <c r="B2165" s="26">
        <v>-81.716666666666669</v>
      </c>
      <c r="C2165" s="26">
        <v>25.65</v>
      </c>
      <c r="D2165" s="86">
        <v>42</v>
      </c>
      <c r="E2165" s="39" t="s">
        <v>129</v>
      </c>
      <c r="F2165" s="31">
        <v>37481</v>
      </c>
      <c r="G2165" s="62">
        <v>0.50694444444444442</v>
      </c>
      <c r="H2165" s="63">
        <v>30.249666666666666</v>
      </c>
      <c r="I2165" s="63">
        <v>35.806666666666665</v>
      </c>
      <c r="J2165" s="78">
        <v>1.8819999999999999</v>
      </c>
      <c r="K2165" s="78">
        <v>0.35599999999999998</v>
      </c>
      <c r="M2165" s="27">
        <v>3.1E-2</v>
      </c>
      <c r="N2165" s="34">
        <v>0</v>
      </c>
      <c r="P2165" s="32"/>
      <c r="Q2165" s="34">
        <v>15.853999999999999</v>
      </c>
      <c r="X2165" s="29"/>
    </row>
    <row r="2166" spans="1:24" ht="14" customHeight="1">
      <c r="A2166" s="29">
        <v>2165</v>
      </c>
      <c r="B2166" s="26">
        <v>-81.574333333333328</v>
      </c>
      <c r="C2166" s="26">
        <v>25.731999999999999</v>
      </c>
      <c r="D2166" s="86">
        <v>41</v>
      </c>
      <c r="E2166" s="39" t="s">
        <v>129</v>
      </c>
      <c r="F2166" s="31">
        <v>37481</v>
      </c>
      <c r="G2166" s="62">
        <v>0.55902777777777779</v>
      </c>
      <c r="H2166" s="63">
        <v>29.912000000000003</v>
      </c>
      <c r="I2166" s="63">
        <v>34.244</v>
      </c>
      <c r="J2166" s="78">
        <v>2.7429999999999999</v>
      </c>
      <c r="K2166" s="78">
        <v>0.17899999999999999</v>
      </c>
      <c r="M2166" s="27">
        <v>0</v>
      </c>
      <c r="N2166" s="34">
        <v>0</v>
      </c>
      <c r="P2166" s="32"/>
      <c r="Q2166" s="34">
        <v>0</v>
      </c>
      <c r="X2166" s="29"/>
    </row>
    <row r="2167" spans="1:24" ht="14" customHeight="1">
      <c r="A2167" s="29">
        <v>2166</v>
      </c>
      <c r="B2167" s="26">
        <v>-81.516666666666666</v>
      </c>
      <c r="C2167" s="26">
        <v>25.759333333333334</v>
      </c>
      <c r="D2167" s="86">
        <v>40</v>
      </c>
      <c r="E2167" s="39" t="s">
        <v>129</v>
      </c>
      <c r="F2167" s="31">
        <v>37481</v>
      </c>
      <c r="G2167" s="62">
        <v>0.59027777777777779</v>
      </c>
      <c r="H2167" s="63">
        <v>29.648</v>
      </c>
      <c r="I2167" s="63">
        <v>30.325999999999997</v>
      </c>
      <c r="J2167" s="78">
        <v>3.02</v>
      </c>
      <c r="K2167" s="78">
        <v>0.8</v>
      </c>
      <c r="M2167" s="27">
        <v>0</v>
      </c>
      <c r="N2167" s="34">
        <v>0</v>
      </c>
      <c r="P2167" s="32"/>
      <c r="Q2167" s="34">
        <v>0</v>
      </c>
    </row>
    <row r="2168" spans="1:24" ht="14" customHeight="1">
      <c r="A2168" s="29">
        <v>2167</v>
      </c>
      <c r="B2168" s="26">
        <v>-81.483333333333334</v>
      </c>
      <c r="C2168" s="26">
        <v>25.781833333333335</v>
      </c>
      <c r="D2168" s="86">
        <v>39</v>
      </c>
      <c r="E2168" s="39" t="s">
        <v>129</v>
      </c>
      <c r="F2168" s="31">
        <v>37481</v>
      </c>
      <c r="G2168" s="62">
        <v>0.60972222222222217</v>
      </c>
      <c r="H2168" s="63">
        <v>30.007666666666669</v>
      </c>
      <c r="I2168" s="63">
        <v>26.899666666666665</v>
      </c>
      <c r="J2168" s="78">
        <v>6.6230000000000002</v>
      </c>
      <c r="K2168" s="78">
        <v>1.1259999999999999</v>
      </c>
      <c r="M2168" s="27">
        <v>0</v>
      </c>
      <c r="N2168" s="34">
        <v>0</v>
      </c>
      <c r="P2168" s="32"/>
      <c r="Q2168" s="34">
        <v>0</v>
      </c>
    </row>
    <row r="2169" spans="1:24" ht="14" customHeight="1">
      <c r="A2169" s="29">
        <v>2168</v>
      </c>
      <c r="B2169" s="26">
        <v>-81.466666666666669</v>
      </c>
      <c r="C2169" s="26">
        <v>25.583333333333332</v>
      </c>
      <c r="D2169" s="86">
        <v>45</v>
      </c>
      <c r="E2169" s="39" t="s">
        <v>129</v>
      </c>
      <c r="F2169" s="31">
        <v>37481</v>
      </c>
      <c r="G2169" s="62">
        <v>0.67013888888888884</v>
      </c>
      <c r="H2169" s="63">
        <v>30.439333333333334</v>
      </c>
      <c r="I2169" s="63">
        <v>33.780666666666669</v>
      </c>
      <c r="J2169" s="78">
        <v>0.23699999999999999</v>
      </c>
      <c r="K2169" s="78">
        <v>4.2000000000000003E-2</v>
      </c>
      <c r="M2169" s="27">
        <v>0</v>
      </c>
      <c r="N2169" s="34">
        <v>0</v>
      </c>
      <c r="P2169" s="32"/>
      <c r="Q2169" s="34">
        <v>9.48</v>
      </c>
    </row>
    <row r="2170" spans="1:24" ht="14" customHeight="1">
      <c r="A2170" s="29">
        <v>2169</v>
      </c>
      <c r="B2170" s="26">
        <v>-81.408000000000001</v>
      </c>
      <c r="C2170" s="26">
        <v>25.582000000000001</v>
      </c>
      <c r="D2170" s="86">
        <v>46</v>
      </c>
      <c r="E2170" s="39" t="s">
        <v>129</v>
      </c>
      <c r="F2170" s="31">
        <v>37481</v>
      </c>
      <c r="G2170" s="62">
        <v>0.70972222222222225</v>
      </c>
      <c r="H2170" s="63">
        <v>30.700333333333333</v>
      </c>
      <c r="I2170" s="63">
        <v>32.740666666666662</v>
      </c>
      <c r="J2170" s="78">
        <v>2.0939999999999999</v>
      </c>
      <c r="K2170" s="78">
        <v>0.13900000000000001</v>
      </c>
      <c r="M2170" s="27">
        <v>0</v>
      </c>
      <c r="N2170" s="34">
        <v>0</v>
      </c>
      <c r="P2170" s="32"/>
      <c r="Q2170" s="34">
        <v>3.9369999999999998</v>
      </c>
    </row>
    <row r="2171" spans="1:24" ht="14" customHeight="1">
      <c r="A2171" s="29">
        <v>2170</v>
      </c>
      <c r="B2171" s="26">
        <v>-81.36366666666666</v>
      </c>
      <c r="C2171" s="26">
        <v>25.583333333333332</v>
      </c>
      <c r="D2171" s="86">
        <v>47</v>
      </c>
      <c r="E2171" s="39" t="s">
        <v>129</v>
      </c>
      <c r="F2171" s="31">
        <v>37481</v>
      </c>
      <c r="G2171" s="62">
        <v>0.73055555555555562</v>
      </c>
      <c r="H2171" s="63">
        <v>30.901666666666671</v>
      </c>
      <c r="I2171" s="63">
        <v>32.247999999999998</v>
      </c>
      <c r="J2171" s="78">
        <v>1.669</v>
      </c>
      <c r="K2171" s="78">
        <v>0.13600000000000001</v>
      </c>
      <c r="M2171" s="27">
        <v>0</v>
      </c>
      <c r="N2171" s="34">
        <v>0</v>
      </c>
      <c r="P2171" s="32"/>
      <c r="Q2171" s="34">
        <v>0.75</v>
      </c>
    </row>
    <row r="2172" spans="1:24" ht="14" customHeight="1">
      <c r="A2172" s="29">
        <v>2171</v>
      </c>
      <c r="B2172" s="26">
        <v>-81.33</v>
      </c>
      <c r="C2172" s="26">
        <v>25.5825</v>
      </c>
      <c r="D2172" s="86">
        <v>48</v>
      </c>
      <c r="E2172" s="39" t="s">
        <v>129</v>
      </c>
      <c r="F2172" s="31">
        <v>37481</v>
      </c>
      <c r="G2172" s="62">
        <v>0.74444444444444446</v>
      </c>
      <c r="H2172" s="63">
        <v>30.761666666666667</v>
      </c>
      <c r="I2172" s="63">
        <v>30.138000000000002</v>
      </c>
      <c r="J2172" s="78">
        <v>2.33</v>
      </c>
      <c r="K2172" s="78">
        <v>0.27500000000000002</v>
      </c>
      <c r="M2172" s="27">
        <v>0</v>
      </c>
      <c r="N2172" s="34">
        <v>0</v>
      </c>
      <c r="P2172" s="32"/>
      <c r="Q2172" s="34">
        <v>0.24099999999999999</v>
      </c>
    </row>
    <row r="2173" spans="1:24" ht="14" customHeight="1">
      <c r="A2173" s="29">
        <v>2172</v>
      </c>
      <c r="B2173" s="26">
        <v>-81.290666666666667</v>
      </c>
      <c r="C2173" s="26">
        <v>25.582999999999998</v>
      </c>
      <c r="D2173" s="86">
        <v>49</v>
      </c>
      <c r="E2173" s="39" t="s">
        <v>129</v>
      </c>
      <c r="F2173" s="31">
        <v>37481</v>
      </c>
      <c r="G2173" s="62">
        <v>0.76180555555555562</v>
      </c>
      <c r="H2173" s="63">
        <v>31.058333333333337</v>
      </c>
      <c r="I2173" s="63">
        <v>29.788</v>
      </c>
      <c r="J2173" s="78">
        <v>3.8380000000000001</v>
      </c>
      <c r="K2173" s="78">
        <v>0.22</v>
      </c>
      <c r="M2173" s="27">
        <v>0</v>
      </c>
      <c r="N2173" s="34">
        <v>0</v>
      </c>
      <c r="P2173" s="32"/>
      <c r="Q2173" s="34">
        <v>0</v>
      </c>
    </row>
    <row r="2174" spans="1:24" ht="14" customHeight="1">
      <c r="A2174" s="29">
        <v>2173</v>
      </c>
      <c r="B2174" s="26">
        <v>-81.349999999999994</v>
      </c>
      <c r="C2174" s="26">
        <v>25.45</v>
      </c>
      <c r="D2174" s="86">
        <v>50</v>
      </c>
      <c r="E2174" s="39" t="s">
        <v>129</v>
      </c>
      <c r="F2174" s="31">
        <v>37481</v>
      </c>
      <c r="G2174" s="62">
        <v>0.81736111111111109</v>
      </c>
      <c r="H2174" s="63">
        <v>30.861333333333334</v>
      </c>
      <c r="I2174" s="63">
        <v>33.324666666666666</v>
      </c>
      <c r="J2174" s="78">
        <v>1.7509999999999999</v>
      </c>
      <c r="K2174" s="78">
        <v>0.182</v>
      </c>
      <c r="M2174" s="27">
        <v>4.3999999999999997E-2</v>
      </c>
      <c r="N2174" s="34">
        <v>0</v>
      </c>
      <c r="P2174" s="32"/>
      <c r="Q2174" s="34">
        <v>6.9089999999999998</v>
      </c>
    </row>
    <row r="2175" spans="1:24" ht="14" customHeight="1">
      <c r="A2175" s="29">
        <v>2174</v>
      </c>
      <c r="B2175" s="26">
        <v>-81.308499999999995</v>
      </c>
      <c r="C2175" s="26">
        <v>25.453533333333333</v>
      </c>
      <c r="D2175" s="86">
        <v>51</v>
      </c>
      <c r="E2175" s="39" t="s">
        <v>129</v>
      </c>
      <c r="F2175" s="31">
        <v>37481</v>
      </c>
      <c r="G2175" s="62">
        <v>0.84305555555555556</v>
      </c>
      <c r="H2175" s="63">
        <v>30.423666666666666</v>
      </c>
      <c r="I2175" s="63">
        <v>32.885666666666673</v>
      </c>
      <c r="J2175" s="78">
        <v>2.3149999999999999</v>
      </c>
      <c r="K2175" s="78">
        <v>0.252</v>
      </c>
      <c r="M2175" s="27">
        <v>6.2E-2</v>
      </c>
      <c r="N2175" s="34">
        <v>0</v>
      </c>
      <c r="P2175" s="32"/>
      <c r="Q2175" s="34">
        <v>4.7069999999999999</v>
      </c>
    </row>
    <row r="2176" spans="1:24" ht="14" customHeight="1">
      <c r="A2176" s="29">
        <v>2175</v>
      </c>
      <c r="B2176" s="26">
        <v>-81.259833333333333</v>
      </c>
      <c r="C2176" s="26">
        <v>25.453666666666667</v>
      </c>
      <c r="D2176" s="86">
        <v>52</v>
      </c>
      <c r="E2176" s="39" t="s">
        <v>129</v>
      </c>
      <c r="F2176" s="31">
        <v>37481</v>
      </c>
      <c r="G2176" s="62">
        <v>0.86111111111111116</v>
      </c>
      <c r="H2176" s="63">
        <v>30.443000000000001</v>
      </c>
      <c r="I2176" s="63">
        <v>31.430333333333333</v>
      </c>
      <c r="J2176" s="78">
        <v>3.2850000000000001</v>
      </c>
      <c r="K2176" s="78">
        <v>0.186</v>
      </c>
      <c r="M2176" s="27">
        <v>0.08</v>
      </c>
      <c r="N2176" s="34">
        <v>0</v>
      </c>
      <c r="P2176" s="32"/>
      <c r="Q2176" s="34">
        <v>0</v>
      </c>
    </row>
    <row r="2177" spans="1:17" ht="14" customHeight="1">
      <c r="A2177" s="29">
        <v>2176</v>
      </c>
      <c r="B2177" s="26">
        <v>-81.224833333333336</v>
      </c>
      <c r="C2177" s="26">
        <v>25.45</v>
      </c>
      <c r="D2177" s="86">
        <v>53</v>
      </c>
      <c r="E2177" s="39" t="s">
        <v>129</v>
      </c>
      <c r="F2177" s="31">
        <v>37481</v>
      </c>
      <c r="G2177" s="62">
        <v>0.87708333333333333</v>
      </c>
      <c r="H2177" s="63">
        <v>30.109333333333336</v>
      </c>
      <c r="I2177" s="63">
        <v>29.257999999999999</v>
      </c>
      <c r="J2177" s="78">
        <v>3.37</v>
      </c>
      <c r="K2177" s="78">
        <v>0.61299999999999999</v>
      </c>
      <c r="L2177" s="33"/>
      <c r="M2177" s="32">
        <v>9.5000000000000001E-2</v>
      </c>
      <c r="N2177" s="33">
        <v>0</v>
      </c>
      <c r="P2177" s="32"/>
      <c r="Q2177" s="33">
        <v>2.7240000000000002</v>
      </c>
    </row>
    <row r="2178" spans="1:17" ht="14" customHeight="1">
      <c r="A2178" s="29">
        <v>2177</v>
      </c>
      <c r="B2178" s="26">
        <v>-81.153000000000006</v>
      </c>
      <c r="C2178" s="26">
        <v>25.344000000000001</v>
      </c>
      <c r="D2178" s="86">
        <v>54</v>
      </c>
      <c r="E2178" s="39" t="s">
        <v>129</v>
      </c>
      <c r="F2178" s="31">
        <v>37481</v>
      </c>
      <c r="G2178" s="62">
        <v>0.93888888888888899</v>
      </c>
      <c r="H2178" s="63">
        <v>29.849333333333334</v>
      </c>
      <c r="I2178" s="63">
        <v>27.281666666666666</v>
      </c>
      <c r="J2178" s="78">
        <v>2.9980000000000002</v>
      </c>
      <c r="K2178" s="78">
        <v>1.1040000000000001</v>
      </c>
      <c r="M2178" s="27">
        <v>9.7000000000000003E-2</v>
      </c>
      <c r="N2178" s="34">
        <v>0</v>
      </c>
      <c r="P2178" s="32"/>
      <c r="Q2178" s="34">
        <v>32.975999999999999</v>
      </c>
    </row>
    <row r="2179" spans="1:17" ht="14" customHeight="1">
      <c r="A2179" s="29">
        <v>2178</v>
      </c>
      <c r="B2179" s="26">
        <v>-81.19383333333333</v>
      </c>
      <c r="C2179" s="26">
        <v>25.349333333333334</v>
      </c>
      <c r="D2179" s="86">
        <v>55</v>
      </c>
      <c r="E2179" s="39" t="s">
        <v>129</v>
      </c>
      <c r="F2179" s="31">
        <v>37481</v>
      </c>
      <c r="G2179" s="62">
        <v>0.96250000000000002</v>
      </c>
      <c r="H2179" s="63">
        <v>30.231666666666666</v>
      </c>
      <c r="I2179" s="63">
        <v>31.297999999999998</v>
      </c>
      <c r="J2179" s="78">
        <v>2.448</v>
      </c>
      <c r="K2179" s="78">
        <v>0.73799999999999999</v>
      </c>
      <c r="M2179" s="27">
        <v>9.1999999999999998E-2</v>
      </c>
      <c r="N2179" s="34">
        <v>0</v>
      </c>
      <c r="P2179" s="32"/>
      <c r="Q2179" s="34">
        <v>25.366</v>
      </c>
    </row>
    <row r="2180" spans="1:17" ht="14" customHeight="1">
      <c r="A2180" s="29">
        <v>2179</v>
      </c>
      <c r="B2180" s="26">
        <v>-81.226833333333332</v>
      </c>
      <c r="C2180" s="26">
        <v>25.349499999999999</v>
      </c>
      <c r="D2180" s="86">
        <v>56</v>
      </c>
      <c r="E2180" s="39" t="s">
        <v>129</v>
      </c>
      <c r="F2180" s="31">
        <v>37481</v>
      </c>
      <c r="G2180" s="62">
        <v>0.9819444444444444</v>
      </c>
      <c r="H2180" s="63">
        <v>30.141666666666666</v>
      </c>
      <c r="I2180" s="63">
        <v>32.387999999999998</v>
      </c>
      <c r="J2180" s="78">
        <v>2.2440000000000002</v>
      </c>
      <c r="K2180" s="78">
        <v>0.70499999999999996</v>
      </c>
      <c r="M2180" s="27">
        <v>0.08</v>
      </c>
      <c r="N2180" s="34">
        <v>0</v>
      </c>
      <c r="P2180" s="32"/>
      <c r="Q2180" s="34">
        <v>20.007000000000001</v>
      </c>
    </row>
    <row r="2181" spans="1:17" ht="14" customHeight="1">
      <c r="A2181" s="29">
        <v>2180</v>
      </c>
      <c r="B2181" s="26">
        <v>-81.26466666666667</v>
      </c>
      <c r="C2181" s="26">
        <v>25.35</v>
      </c>
      <c r="D2181" s="86">
        <v>57</v>
      </c>
      <c r="E2181" s="39" t="s">
        <v>129</v>
      </c>
      <c r="F2181" s="31">
        <v>37481</v>
      </c>
      <c r="G2181" s="62">
        <v>0.99583333333333324</v>
      </c>
      <c r="H2181" s="63">
        <v>30.131666666666671</v>
      </c>
      <c r="I2181" s="63">
        <v>33.154666666666664</v>
      </c>
      <c r="J2181" s="78">
        <v>0.36099999999999999</v>
      </c>
      <c r="K2181" s="78">
        <v>0.104</v>
      </c>
      <c r="M2181" s="27">
        <v>8.7999999999999995E-2</v>
      </c>
      <c r="N2181" s="34">
        <v>0</v>
      </c>
      <c r="P2181" s="32"/>
      <c r="Q2181" s="34">
        <v>13.978</v>
      </c>
    </row>
    <row r="2182" spans="1:17" ht="14" customHeight="1">
      <c r="A2182" s="29">
        <v>2181</v>
      </c>
      <c r="B2182" s="26">
        <v>-81.650000000000006</v>
      </c>
      <c r="C2182" s="26">
        <v>25.166499999999999</v>
      </c>
      <c r="D2182" s="86">
        <v>58</v>
      </c>
      <c r="E2182" s="39" t="s">
        <v>129</v>
      </c>
      <c r="F2182" s="31">
        <v>37482</v>
      </c>
      <c r="G2182" s="62">
        <v>0.5395833333333333</v>
      </c>
      <c r="H2182" s="63">
        <v>30.35166666666667</v>
      </c>
      <c r="I2182" s="63">
        <v>36.358000000000004</v>
      </c>
      <c r="J2182" s="78">
        <v>0.78700000000000003</v>
      </c>
      <c r="K2182" s="78">
        <v>0.27700000000000002</v>
      </c>
      <c r="M2182" s="27">
        <v>7.3999999999999996E-2</v>
      </c>
      <c r="N2182" s="34">
        <v>0</v>
      </c>
      <c r="P2182" s="32"/>
      <c r="Q2182" s="34">
        <v>0</v>
      </c>
    </row>
    <row r="2183" spans="1:17" ht="14" customHeight="1">
      <c r="A2183" s="29">
        <v>2182</v>
      </c>
      <c r="B2183" s="26">
        <v>-81.483333333333334</v>
      </c>
      <c r="C2183" s="26">
        <v>25.166666666666668</v>
      </c>
      <c r="D2183" s="86">
        <v>59</v>
      </c>
      <c r="E2183" s="39" t="s">
        <v>129</v>
      </c>
      <c r="F2183" s="31">
        <v>37482</v>
      </c>
      <c r="G2183" s="62">
        <v>0.74513888888888891</v>
      </c>
      <c r="H2183" s="63">
        <v>30.588333333333335</v>
      </c>
      <c r="I2183" s="63">
        <v>36.281333333333329</v>
      </c>
      <c r="J2183" s="78">
        <v>0.151</v>
      </c>
      <c r="K2183" s="78">
        <v>1.7000000000000001E-2</v>
      </c>
      <c r="M2183" s="27">
        <v>6.6000000000000003E-2</v>
      </c>
      <c r="N2183" s="34">
        <v>0</v>
      </c>
      <c r="P2183" s="32"/>
      <c r="Q2183" s="34">
        <v>0</v>
      </c>
    </row>
    <row r="2184" spans="1:17" ht="14" customHeight="1">
      <c r="A2184" s="29">
        <v>2183</v>
      </c>
      <c r="B2184" s="26">
        <v>-81.333333333333329</v>
      </c>
      <c r="C2184" s="26">
        <v>25.166666666666668</v>
      </c>
      <c r="D2184" s="86">
        <v>60</v>
      </c>
      <c r="E2184" s="39" t="s">
        <v>129</v>
      </c>
      <c r="F2184" s="31">
        <v>37482</v>
      </c>
      <c r="G2184" s="62">
        <v>0.80069444444444438</v>
      </c>
      <c r="H2184" s="63">
        <v>30.468333333333334</v>
      </c>
      <c r="I2184" s="63">
        <v>36.26466666666667</v>
      </c>
      <c r="J2184" s="78">
        <v>1.6759999999999999</v>
      </c>
      <c r="K2184" s="78">
        <v>0.51600000000000001</v>
      </c>
      <c r="L2184" s="33"/>
      <c r="M2184" s="32">
        <v>5.8000000000000003E-2</v>
      </c>
      <c r="N2184" s="33">
        <v>0</v>
      </c>
      <c r="P2184" s="32"/>
      <c r="Q2184" s="33">
        <v>6.9039999999999999</v>
      </c>
    </row>
    <row r="2185" spans="1:17" ht="14" customHeight="1">
      <c r="A2185" s="29">
        <v>2184</v>
      </c>
      <c r="B2185" s="26">
        <v>-81.275166666666664</v>
      </c>
      <c r="C2185" s="26">
        <v>25.166666666666668</v>
      </c>
      <c r="D2185" s="86">
        <v>61</v>
      </c>
      <c r="E2185" s="39" t="s">
        <v>129</v>
      </c>
      <c r="F2185" s="31">
        <v>37482</v>
      </c>
      <c r="G2185" s="62">
        <v>0.92708333333333337</v>
      </c>
      <c r="H2185" s="63">
        <v>30.376999999999999</v>
      </c>
      <c r="I2185" s="63">
        <v>36.211666666666673</v>
      </c>
      <c r="J2185" s="78">
        <v>1.5469999999999999</v>
      </c>
      <c r="K2185" s="78">
        <v>0.51600000000000001</v>
      </c>
      <c r="M2185" s="27">
        <v>0.104</v>
      </c>
      <c r="N2185" s="34">
        <v>0</v>
      </c>
      <c r="P2185" s="32"/>
      <c r="Q2185" s="34">
        <v>6.2880000000000003</v>
      </c>
    </row>
    <row r="2186" spans="1:17" ht="14" customHeight="1">
      <c r="A2186" s="29">
        <v>2185</v>
      </c>
      <c r="B2186" s="26">
        <v>-81.233333333333334</v>
      </c>
      <c r="C2186" s="26">
        <v>25.166499999999999</v>
      </c>
      <c r="D2186" s="86">
        <v>62</v>
      </c>
      <c r="E2186" s="39" t="s">
        <v>129</v>
      </c>
      <c r="F2186" s="31">
        <v>37482</v>
      </c>
      <c r="G2186" s="62">
        <v>0.94236111111111109</v>
      </c>
      <c r="H2186" s="63">
        <v>30.298333333333332</v>
      </c>
      <c r="I2186" s="63">
        <v>36.091333333333331</v>
      </c>
      <c r="J2186" s="78">
        <v>2.4390000000000001</v>
      </c>
      <c r="K2186" s="78">
        <v>0.55000000000000004</v>
      </c>
      <c r="M2186" s="27">
        <v>7.4999999999999997E-2</v>
      </c>
      <c r="N2186" s="34">
        <v>0</v>
      </c>
      <c r="P2186" s="32"/>
      <c r="Q2186" s="34">
        <v>8.9939999999999998</v>
      </c>
    </row>
    <row r="2187" spans="1:17" ht="14" customHeight="1">
      <c r="A2187" s="29">
        <v>2186</v>
      </c>
      <c r="B2187" s="26">
        <v>-81.2</v>
      </c>
      <c r="C2187" s="26">
        <v>25.166</v>
      </c>
      <c r="D2187" s="86">
        <v>63</v>
      </c>
      <c r="E2187" s="39" t="s">
        <v>129</v>
      </c>
      <c r="F2187" s="31">
        <v>37482</v>
      </c>
      <c r="G2187" s="62">
        <v>0.96180555555555547</v>
      </c>
      <c r="H2187" s="63">
        <v>30.448333333333334</v>
      </c>
      <c r="I2187" s="63">
        <v>35.271333333333338</v>
      </c>
      <c r="J2187" s="78">
        <v>3.2</v>
      </c>
      <c r="K2187" s="78">
        <v>1.4279999999999999</v>
      </c>
      <c r="M2187" s="27">
        <v>8.4000000000000005E-2</v>
      </c>
      <c r="N2187" s="34">
        <v>0</v>
      </c>
      <c r="P2187" s="32"/>
      <c r="Q2187" s="34">
        <v>16.658000000000001</v>
      </c>
    </row>
    <row r="2188" spans="1:17" ht="14" customHeight="1">
      <c r="A2188" s="29">
        <v>2187</v>
      </c>
      <c r="B2188" s="26">
        <v>-81.158666666666662</v>
      </c>
      <c r="C2188" s="26">
        <v>25.164833333333334</v>
      </c>
      <c r="D2188" s="86">
        <v>64</v>
      </c>
      <c r="E2188" s="39" t="s">
        <v>129</v>
      </c>
      <c r="F2188" s="31">
        <v>37482</v>
      </c>
      <c r="G2188" s="62">
        <v>0.98819444444444438</v>
      </c>
      <c r="H2188" s="63">
        <v>30.448333333333334</v>
      </c>
      <c r="I2188" s="63">
        <v>35.098000000000006</v>
      </c>
      <c r="J2188" s="78">
        <v>2.746</v>
      </c>
      <c r="K2188" s="78">
        <v>0.90800000000000003</v>
      </c>
      <c r="M2188" s="27">
        <v>0.08</v>
      </c>
      <c r="N2188" s="34">
        <v>0</v>
      </c>
      <c r="P2188" s="32"/>
      <c r="Q2188" s="34">
        <v>32.145000000000003</v>
      </c>
    </row>
    <row r="2189" spans="1:17" ht="14" customHeight="1">
      <c r="A2189" s="29">
        <v>2188</v>
      </c>
      <c r="B2189" s="26">
        <v>-81.097999999999999</v>
      </c>
      <c r="C2189" s="26">
        <v>25.101166666666668</v>
      </c>
      <c r="D2189" s="86">
        <v>65</v>
      </c>
      <c r="E2189" s="39" t="s">
        <v>129</v>
      </c>
      <c r="F2189" s="31">
        <v>37483</v>
      </c>
      <c r="G2189" s="62">
        <v>2.1527777777777781E-2</v>
      </c>
      <c r="H2189" s="63">
        <v>30.425000000000001</v>
      </c>
      <c r="I2189" s="63">
        <v>35.901333333333334</v>
      </c>
      <c r="J2189" s="78">
        <v>2.2749999999999999</v>
      </c>
      <c r="K2189" s="78">
        <v>0.73299999999999998</v>
      </c>
      <c r="M2189" s="27">
        <v>7.2999999999999995E-2</v>
      </c>
      <c r="N2189" s="34">
        <v>8.0000000000000002E-3</v>
      </c>
      <c r="P2189" s="32"/>
      <c r="Q2189" s="34">
        <v>11.994999999999999</v>
      </c>
    </row>
    <row r="2190" spans="1:17" ht="14" customHeight="1">
      <c r="A2190" s="29">
        <v>2189</v>
      </c>
      <c r="B2190" s="26">
        <v>-81.107500000000002</v>
      </c>
      <c r="C2190" s="26">
        <v>25.068666666666665</v>
      </c>
      <c r="D2190" s="86">
        <v>66</v>
      </c>
      <c r="E2190" s="39" t="s">
        <v>129</v>
      </c>
      <c r="F2190" s="31">
        <v>37483</v>
      </c>
      <c r="G2190" s="62">
        <v>3.5416666666666666E-2</v>
      </c>
      <c r="H2190" s="63">
        <v>30.451666666666668</v>
      </c>
      <c r="I2190" s="63">
        <v>36.134666666666668</v>
      </c>
      <c r="J2190" s="78">
        <v>3.3820000000000001</v>
      </c>
      <c r="K2190" s="78">
        <v>1.18</v>
      </c>
      <c r="M2190" s="27">
        <v>8.4000000000000005E-2</v>
      </c>
      <c r="N2190" s="34">
        <v>0</v>
      </c>
      <c r="P2190" s="32"/>
      <c r="Q2190" s="34">
        <v>14.648</v>
      </c>
    </row>
    <row r="2191" spans="1:17" ht="14" customHeight="1">
      <c r="A2191" s="29">
        <v>2190</v>
      </c>
      <c r="B2191" s="26">
        <v>-81.126333333333335</v>
      </c>
      <c r="C2191" s="26">
        <v>25.0305</v>
      </c>
      <c r="D2191" s="86">
        <v>67</v>
      </c>
      <c r="E2191" s="39" t="s">
        <v>129</v>
      </c>
      <c r="F2191" s="31">
        <v>37483</v>
      </c>
      <c r="G2191" s="62">
        <v>5.2777777777777778E-2</v>
      </c>
      <c r="H2191" s="63">
        <v>30.504999999999999</v>
      </c>
      <c r="I2191" s="63">
        <v>36.544666666666664</v>
      </c>
      <c r="J2191" s="78">
        <v>3.1459999999999999</v>
      </c>
      <c r="K2191" s="78">
        <v>0.7</v>
      </c>
      <c r="M2191" s="27">
        <v>7.1999999999999995E-2</v>
      </c>
      <c r="N2191" s="34">
        <v>0</v>
      </c>
      <c r="P2191" s="32"/>
      <c r="Q2191" s="34">
        <v>13.121</v>
      </c>
    </row>
    <row r="2192" spans="1:17" ht="14" customHeight="1">
      <c r="A2192" s="29">
        <v>2191</v>
      </c>
      <c r="B2192" s="26">
        <v>-81.166666666666671</v>
      </c>
      <c r="C2192" s="26">
        <v>24.929833333333335</v>
      </c>
      <c r="D2192" s="86">
        <v>68</v>
      </c>
      <c r="E2192" s="39" t="s">
        <v>129</v>
      </c>
      <c r="F2192" s="31">
        <v>37483</v>
      </c>
      <c r="G2192" s="62">
        <v>0.49722222222222223</v>
      </c>
      <c r="H2192" s="63">
        <v>30.161666666666672</v>
      </c>
      <c r="I2192" s="63">
        <v>36.884666666666668</v>
      </c>
      <c r="J2192" s="78">
        <v>0.625</v>
      </c>
      <c r="K2192" s="78">
        <v>0.28999999999999998</v>
      </c>
      <c r="M2192" s="27">
        <v>3.3000000000000002E-2</v>
      </c>
      <c r="N2192" s="34">
        <v>0</v>
      </c>
      <c r="P2192" s="32"/>
      <c r="Q2192" s="34">
        <v>0.52700000000000002</v>
      </c>
    </row>
    <row r="2193" spans="1:17" ht="14" customHeight="1">
      <c r="A2193" s="29">
        <v>2192</v>
      </c>
      <c r="B2193" s="26">
        <v>-81.095166666666671</v>
      </c>
      <c r="C2193" s="26">
        <v>24.93</v>
      </c>
      <c r="D2193" s="86">
        <v>69</v>
      </c>
      <c r="E2193" s="39" t="s">
        <v>129</v>
      </c>
      <c r="F2193" s="31">
        <v>37483</v>
      </c>
      <c r="G2193" s="62">
        <v>0.52222222222222225</v>
      </c>
      <c r="H2193" s="63">
        <v>30.068333333333332</v>
      </c>
      <c r="I2193" s="63">
        <v>37.021333333333338</v>
      </c>
      <c r="J2193" s="78">
        <v>0.622</v>
      </c>
      <c r="K2193" s="78">
        <v>0.33600000000000002</v>
      </c>
      <c r="M2193" s="27">
        <v>5.1999999999999998E-2</v>
      </c>
      <c r="N2193" s="34">
        <v>0</v>
      </c>
      <c r="P2193" s="32"/>
      <c r="Q2193" s="34">
        <v>4.4999999999999998E-2</v>
      </c>
    </row>
    <row r="2194" spans="1:17" ht="14" customHeight="1">
      <c r="A2194" s="29">
        <v>2193</v>
      </c>
      <c r="B2194" s="26">
        <v>-81.024500000000003</v>
      </c>
      <c r="C2194" s="26">
        <v>24.931000000000001</v>
      </c>
      <c r="D2194" s="86">
        <v>70</v>
      </c>
      <c r="E2194" s="39" t="s">
        <v>129</v>
      </c>
      <c r="F2194" s="31">
        <v>37483</v>
      </c>
      <c r="G2194" s="62">
        <v>0.67847222222222225</v>
      </c>
      <c r="H2194" s="63">
        <v>30.171666666666667</v>
      </c>
      <c r="I2194" s="63">
        <v>36.937999999999995</v>
      </c>
      <c r="J2194" s="78">
        <v>1.7090000000000001</v>
      </c>
      <c r="K2194" s="78">
        <v>0.26500000000000001</v>
      </c>
      <c r="M2194" s="27">
        <v>4.9000000000000002E-2</v>
      </c>
      <c r="N2194" s="34">
        <v>0</v>
      </c>
      <c r="P2194" s="32"/>
      <c r="Q2194" s="34">
        <v>3.5550000000000002</v>
      </c>
    </row>
    <row r="2195" spans="1:17" ht="14" customHeight="1">
      <c r="A2195" s="29">
        <v>2194</v>
      </c>
      <c r="B2195" s="26">
        <v>-80.963666666666668</v>
      </c>
      <c r="C2195" s="26">
        <v>24.930166666666668</v>
      </c>
      <c r="D2195" s="86">
        <v>71</v>
      </c>
      <c r="E2195" s="39" t="s">
        <v>129</v>
      </c>
      <c r="F2195" s="31">
        <v>37483</v>
      </c>
      <c r="G2195" s="62">
        <v>0.70416666666666661</v>
      </c>
      <c r="H2195" s="63">
        <v>30.175000000000001</v>
      </c>
      <c r="I2195" s="63">
        <v>36.558</v>
      </c>
      <c r="J2195" s="78">
        <v>2.8769999999999998</v>
      </c>
      <c r="K2195" s="78">
        <v>0.71399999999999997</v>
      </c>
      <c r="M2195" s="27">
        <v>5.6000000000000001E-2</v>
      </c>
      <c r="N2195" s="34">
        <v>0</v>
      </c>
      <c r="P2195" s="32"/>
      <c r="Q2195" s="34">
        <v>18.265000000000001</v>
      </c>
    </row>
    <row r="2196" spans="1:17" ht="14" customHeight="1">
      <c r="A2196" s="29">
        <v>2195</v>
      </c>
      <c r="B2196" s="26">
        <v>-80.126333333333335</v>
      </c>
      <c r="C2196" s="26">
        <v>25.645666666666667</v>
      </c>
      <c r="D2196" s="86">
        <v>1</v>
      </c>
      <c r="E2196" s="39" t="s">
        <v>129</v>
      </c>
      <c r="F2196" s="31">
        <v>37531</v>
      </c>
      <c r="G2196" s="62">
        <v>0.52013888888888882</v>
      </c>
      <c r="H2196" s="63">
        <v>28.865666666666669</v>
      </c>
      <c r="I2196" s="63">
        <v>34.978000000000002</v>
      </c>
      <c r="J2196" s="78">
        <v>0.92694220373328862</v>
      </c>
      <c r="K2196" s="78">
        <v>0.44392174613484492</v>
      </c>
      <c r="M2196" s="27">
        <v>4.1000000000000002E-2</v>
      </c>
      <c r="N2196" s="34">
        <v>6.5000000000000002E-2</v>
      </c>
      <c r="P2196" s="32"/>
      <c r="Q2196" s="34">
        <v>0.1</v>
      </c>
    </row>
    <row r="2197" spans="1:17" ht="14" customHeight="1">
      <c r="A2197" s="29">
        <v>2196</v>
      </c>
      <c r="B2197" s="26">
        <v>-80.105333333333334</v>
      </c>
      <c r="C2197" s="26">
        <v>25.641500000000001</v>
      </c>
      <c r="D2197" s="86">
        <v>2</v>
      </c>
      <c r="E2197" s="39" t="s">
        <v>129</v>
      </c>
      <c r="F2197" s="31">
        <v>37531</v>
      </c>
      <c r="G2197" s="62">
        <v>0.53263888888888888</v>
      </c>
      <c r="H2197" s="63">
        <v>28.673333333333332</v>
      </c>
      <c r="I2197" s="63">
        <v>35.486333333333334</v>
      </c>
      <c r="J2197" s="78">
        <v>0.66160696510946448</v>
      </c>
      <c r="K2197" s="78">
        <v>0.26619589576501934</v>
      </c>
      <c r="M2197" s="27">
        <v>3.2000000000000001E-2</v>
      </c>
      <c r="N2197" s="34">
        <v>5.7000000000000002E-2</v>
      </c>
      <c r="P2197" s="32"/>
      <c r="Q2197" s="34">
        <v>0.1</v>
      </c>
    </row>
    <row r="2198" spans="1:17" ht="14" customHeight="1">
      <c r="A2198" s="29">
        <v>2197</v>
      </c>
      <c r="B2198" s="26">
        <v>-80.083166000000006</v>
      </c>
      <c r="C2198" s="26">
        <v>25.645166</v>
      </c>
      <c r="D2198" s="86">
        <v>3</v>
      </c>
      <c r="E2198" s="39" t="s">
        <v>129</v>
      </c>
      <c r="F2198" s="31">
        <v>37531</v>
      </c>
      <c r="G2198" s="62">
        <v>0.54652777777777783</v>
      </c>
      <c r="H2198" s="63">
        <v>28.488666666666663</v>
      </c>
      <c r="I2198" s="63">
        <v>36.128666666666668</v>
      </c>
      <c r="J2198" s="78">
        <v>0.42522883437815723</v>
      </c>
      <c r="K2198" s="78">
        <v>8.5495740271397613E-2</v>
      </c>
      <c r="M2198" s="27">
        <v>0.126</v>
      </c>
      <c r="N2198" s="34">
        <v>0.107</v>
      </c>
      <c r="P2198" s="32"/>
      <c r="Q2198" s="34">
        <v>0.1</v>
      </c>
    </row>
    <row r="2199" spans="1:17" ht="14" customHeight="1">
      <c r="A2199" s="29">
        <v>2198</v>
      </c>
      <c r="B2199" s="26">
        <v>-80.334166670000002</v>
      </c>
      <c r="C2199" s="26">
        <v>25.178633300000001</v>
      </c>
      <c r="D2199" s="86" t="s">
        <v>7</v>
      </c>
      <c r="E2199" s="39" t="s">
        <v>129</v>
      </c>
      <c r="F2199" s="31">
        <v>37531</v>
      </c>
      <c r="G2199" s="62">
        <v>0.69236111111111109</v>
      </c>
      <c r="H2199" s="63">
        <v>29.100666666666665</v>
      </c>
      <c r="I2199" s="63">
        <v>35.935000000000002</v>
      </c>
      <c r="J2199" s="78">
        <v>0.37770140729369994</v>
      </c>
      <c r="K2199" s="78">
        <v>0.10893495943216483</v>
      </c>
      <c r="M2199" s="27">
        <v>0.11799999999999999</v>
      </c>
      <c r="N2199" s="34">
        <v>2.5999999999999999E-2</v>
      </c>
      <c r="P2199" s="32"/>
      <c r="Q2199" s="34">
        <v>0.1</v>
      </c>
    </row>
    <row r="2200" spans="1:17" ht="14" customHeight="1">
      <c r="A2200" s="29">
        <v>2199</v>
      </c>
      <c r="B2200" s="26">
        <v>-80.305333333333337</v>
      </c>
      <c r="C2200" s="26">
        <v>25.162333</v>
      </c>
      <c r="D2200" s="86" t="s">
        <v>8</v>
      </c>
      <c r="E2200" s="39" t="s">
        <v>129</v>
      </c>
      <c r="F2200" s="31">
        <v>37531</v>
      </c>
      <c r="G2200" s="62">
        <v>0.70833333333333337</v>
      </c>
      <c r="H2200" s="63">
        <v>29.235666666666663</v>
      </c>
      <c r="I2200" s="63">
        <v>36.274999999999999</v>
      </c>
      <c r="J2200" s="78">
        <v>0.30782664694436546</v>
      </c>
      <c r="K2200" s="78">
        <v>9.9508026650424242E-2</v>
      </c>
      <c r="M2200" s="27">
        <v>0.112</v>
      </c>
      <c r="N2200" s="34">
        <v>2.8000000000000001E-2</v>
      </c>
      <c r="P2200" s="32"/>
      <c r="Q2200" s="34">
        <v>0.1</v>
      </c>
    </row>
    <row r="2201" spans="1:17" ht="14" customHeight="1">
      <c r="A2201" s="29">
        <v>2200</v>
      </c>
      <c r="B2201" s="26">
        <v>-80.283666666666662</v>
      </c>
      <c r="C2201" s="26">
        <v>25.147666000000001</v>
      </c>
      <c r="D2201" s="86" t="s">
        <v>9</v>
      </c>
      <c r="E2201" s="39" t="s">
        <v>129</v>
      </c>
      <c r="F2201" s="31">
        <v>37531</v>
      </c>
      <c r="G2201" s="62">
        <v>0.72569444444444453</v>
      </c>
      <c r="H2201" s="63">
        <v>28.769333333333332</v>
      </c>
      <c r="I2201" s="63">
        <v>36.213333333333331</v>
      </c>
      <c r="J2201" s="78">
        <v>0.3323772384184559</v>
      </c>
      <c r="K2201" s="78">
        <v>6.2777967849566241E-2</v>
      </c>
      <c r="M2201" s="27">
        <v>9.1999999999999998E-2</v>
      </c>
      <c r="N2201" s="34">
        <v>0.01</v>
      </c>
      <c r="P2201" s="32"/>
      <c r="Q2201" s="34">
        <v>0.1</v>
      </c>
    </row>
    <row r="2202" spans="1:17" ht="14" customHeight="1">
      <c r="A2202" s="29">
        <v>2201</v>
      </c>
      <c r="B2202" s="26">
        <v>-80.257733333333334</v>
      </c>
      <c r="C2202" s="26">
        <v>25.135133333333332</v>
      </c>
      <c r="D2202" s="86" t="s">
        <v>10</v>
      </c>
      <c r="E2202" s="39" t="s">
        <v>129</v>
      </c>
      <c r="F2202" s="31">
        <v>37531</v>
      </c>
      <c r="G2202" s="62">
        <v>0.74236111111111114</v>
      </c>
      <c r="H2202" s="63">
        <v>28.719666666666665</v>
      </c>
      <c r="I2202" s="63">
        <v>36.217333333333329</v>
      </c>
      <c r="J2202" s="78">
        <v>0.3087709004625997</v>
      </c>
      <c r="K2202" s="78">
        <v>0.1102019125383347</v>
      </c>
      <c r="M2202" s="27">
        <v>0.106</v>
      </c>
      <c r="N2202" s="34">
        <v>0.01</v>
      </c>
      <c r="P2202" s="32"/>
      <c r="Q2202" s="34">
        <v>0.1</v>
      </c>
    </row>
    <row r="2203" spans="1:17" ht="14" customHeight="1">
      <c r="A2203" s="29">
        <v>2202</v>
      </c>
      <c r="B2203" s="26">
        <v>-80.286665999999997</v>
      </c>
      <c r="C2203" s="26">
        <v>25.048666000000001</v>
      </c>
      <c r="D2203" s="86">
        <v>6.5</v>
      </c>
      <c r="E2203" s="39" t="s">
        <v>129</v>
      </c>
      <c r="F2203" s="31">
        <v>37531</v>
      </c>
      <c r="G2203" s="62">
        <v>0.77500000000000002</v>
      </c>
      <c r="H2203" s="63">
        <v>28.438999999999997</v>
      </c>
      <c r="I2203" s="63">
        <v>36.263666666666666</v>
      </c>
      <c r="J2203" s="78">
        <v>7.0819013867568725E-2</v>
      </c>
      <c r="K2203" s="78">
        <v>3.230026762484775E-2</v>
      </c>
      <c r="M2203" s="27">
        <v>1E-3</v>
      </c>
      <c r="P2203" s="32"/>
      <c r="Q2203" s="34">
        <v>0.1</v>
      </c>
    </row>
    <row r="2204" spans="1:17" ht="14" customHeight="1">
      <c r="A2204" s="29">
        <v>2203</v>
      </c>
      <c r="B2204" s="26">
        <v>-80.314499999999995</v>
      </c>
      <c r="C2204" s="26">
        <v>25.063333</v>
      </c>
      <c r="D2204" s="86">
        <v>6</v>
      </c>
      <c r="E2204" s="39" t="s">
        <v>129</v>
      </c>
      <c r="F2204" s="31">
        <v>37531</v>
      </c>
      <c r="G2204" s="62">
        <v>0.79236111111111107</v>
      </c>
      <c r="H2204" s="63">
        <v>28.988333333333333</v>
      </c>
      <c r="I2204" s="63">
        <v>36.218333333333334</v>
      </c>
      <c r="J2204" s="78">
        <v>0.41137978277738818</v>
      </c>
      <c r="K2204" s="78">
        <v>7.6880485273809501E-2</v>
      </c>
      <c r="M2204" s="27">
        <v>0.106</v>
      </c>
      <c r="P2204" s="32"/>
      <c r="Q2204" s="34">
        <v>0.1</v>
      </c>
    </row>
    <row r="2205" spans="1:17" ht="14" customHeight="1">
      <c r="A2205" s="29">
        <v>2204</v>
      </c>
      <c r="B2205" s="26">
        <v>-80.333169999999996</v>
      </c>
      <c r="C2205" s="26">
        <v>25.07883</v>
      </c>
      <c r="D2205" s="86">
        <v>5.5</v>
      </c>
      <c r="E2205" s="39" t="s">
        <v>129</v>
      </c>
      <c r="F2205" s="31">
        <v>37531</v>
      </c>
      <c r="G2205" s="62">
        <v>0.80347222222222225</v>
      </c>
      <c r="H2205" s="63">
        <v>29.032333333333337</v>
      </c>
      <c r="I2205" s="63">
        <v>36.229333333333336</v>
      </c>
      <c r="M2205" s="27">
        <v>7.3999999999999996E-2</v>
      </c>
      <c r="N2205" s="34">
        <v>0.53700000000000003</v>
      </c>
      <c r="P2205" s="32"/>
      <c r="Q2205" s="34">
        <v>0.1</v>
      </c>
    </row>
    <row r="2206" spans="1:17" ht="14" customHeight="1">
      <c r="A2206" s="29">
        <v>2205</v>
      </c>
      <c r="B2206" s="26">
        <v>-80.354166000000006</v>
      </c>
      <c r="C2206" s="26">
        <v>25.093</v>
      </c>
      <c r="D2206" s="86">
        <v>5</v>
      </c>
      <c r="E2206" s="39" t="s">
        <v>129</v>
      </c>
      <c r="F2206" s="31">
        <v>37531</v>
      </c>
      <c r="G2206" s="62">
        <v>0.81805555555555554</v>
      </c>
      <c r="H2206" s="63">
        <v>29.49666666666667</v>
      </c>
      <c r="I2206" s="63">
        <v>36.244666666666667</v>
      </c>
      <c r="J2206" s="78">
        <v>0.3569278298925464</v>
      </c>
      <c r="K2206" s="78">
        <v>4.6888299483155906E-2</v>
      </c>
      <c r="N2206" s="34">
        <v>0.01</v>
      </c>
      <c r="P2206" s="32"/>
    </row>
    <row r="2207" spans="1:17" ht="14" customHeight="1">
      <c r="A2207" s="29">
        <v>2206</v>
      </c>
      <c r="B2207" s="26">
        <v>-80.379833300000001</v>
      </c>
      <c r="C2207" s="26">
        <v>25.107966000000001</v>
      </c>
      <c r="D2207" s="86">
        <v>4</v>
      </c>
      <c r="E2207" s="39" t="s">
        <v>129</v>
      </c>
      <c r="F2207" s="31">
        <v>37531</v>
      </c>
      <c r="G2207" s="62">
        <v>0.83194444444444438</v>
      </c>
      <c r="H2207" s="63">
        <v>29.599333333333334</v>
      </c>
      <c r="I2207" s="63">
        <v>36.20066666666667</v>
      </c>
      <c r="J2207" s="78">
        <v>0.34528203650099071</v>
      </c>
      <c r="K2207" s="78">
        <v>7.125485938708101E-2</v>
      </c>
      <c r="M2207" s="27">
        <v>0.104</v>
      </c>
      <c r="N2207" s="34">
        <v>0.01</v>
      </c>
      <c r="P2207" s="32"/>
      <c r="Q2207" s="34">
        <v>0.1</v>
      </c>
    </row>
    <row r="2208" spans="1:17" ht="14" customHeight="1">
      <c r="A2208" s="29">
        <v>2207</v>
      </c>
      <c r="B2208" s="26">
        <v>-80.476659999999995</v>
      </c>
      <c r="C2208" s="26">
        <v>25.010166667</v>
      </c>
      <c r="D2208" s="86" t="s">
        <v>11</v>
      </c>
      <c r="E2208" s="39" t="s">
        <v>129</v>
      </c>
      <c r="F2208" s="31">
        <v>37531</v>
      </c>
      <c r="G2208" s="62">
        <v>0.87430555555555556</v>
      </c>
      <c r="H2208" s="63">
        <v>29.476666666666663</v>
      </c>
      <c r="I2208" s="63">
        <v>36.314333333333337</v>
      </c>
      <c r="J2208" s="78">
        <v>0.42459933203266775</v>
      </c>
      <c r="K2208" s="78">
        <v>7.4487102975209496E-2</v>
      </c>
      <c r="M2208" s="27">
        <v>1E-3</v>
      </c>
      <c r="N2208" s="34">
        <v>0.01</v>
      </c>
      <c r="P2208" s="32"/>
      <c r="Q2208" s="34">
        <v>0.1</v>
      </c>
    </row>
    <row r="2209" spans="1:17" ht="14" customHeight="1">
      <c r="A2209" s="29">
        <v>2208</v>
      </c>
      <c r="B2209" s="26">
        <v>-80.462666670000004</v>
      </c>
      <c r="C2209" s="26">
        <v>24.997166</v>
      </c>
      <c r="D2209" s="86" t="s">
        <v>12</v>
      </c>
      <c r="E2209" s="39" t="s">
        <v>129</v>
      </c>
      <c r="F2209" s="31">
        <v>37531</v>
      </c>
      <c r="G2209" s="62">
        <v>0.8847222222222223</v>
      </c>
      <c r="H2209" s="63">
        <v>29.143666666666665</v>
      </c>
      <c r="I2209" s="63">
        <v>36.234000000000002</v>
      </c>
      <c r="J2209" s="78">
        <v>0.30467913521691797</v>
      </c>
      <c r="K2209" s="78">
        <v>8.668692988083225E-2</v>
      </c>
      <c r="M2209" s="27">
        <v>1E-3</v>
      </c>
      <c r="N2209" s="34">
        <v>4.3999999999999997E-2</v>
      </c>
      <c r="P2209" s="32"/>
      <c r="Q2209" s="34">
        <v>0.1</v>
      </c>
    </row>
    <row r="2210" spans="1:17" ht="14" customHeight="1">
      <c r="A2210" s="29">
        <v>2209</v>
      </c>
      <c r="B2210" s="26">
        <v>-80.444716666666665</v>
      </c>
      <c r="C2210" s="26">
        <v>24.982066666666668</v>
      </c>
      <c r="D2210" s="86" t="s">
        <v>13</v>
      </c>
      <c r="E2210" s="39" t="s">
        <v>129</v>
      </c>
      <c r="F2210" s="31">
        <v>37531</v>
      </c>
      <c r="G2210" s="62">
        <v>0.89583333333333337</v>
      </c>
      <c r="H2210" s="63">
        <v>28.948999999999998</v>
      </c>
      <c r="I2210" s="63">
        <v>36.219000000000001</v>
      </c>
      <c r="J2210" s="78">
        <v>0.29020058127065951</v>
      </c>
      <c r="K2210" s="78">
        <v>6.408583895356354E-2</v>
      </c>
      <c r="M2210" s="27">
        <v>1.6E-2</v>
      </c>
      <c r="N2210" s="34">
        <v>3.6999999999999998E-2</v>
      </c>
      <c r="P2210" s="32"/>
      <c r="Q2210" s="34">
        <v>0.1</v>
      </c>
    </row>
    <row r="2211" spans="1:17" ht="14" customHeight="1">
      <c r="A2211" s="29">
        <v>2210</v>
      </c>
      <c r="B2211" s="26">
        <v>-80.428183333333337</v>
      </c>
      <c r="C2211" s="26">
        <v>24.966866666666668</v>
      </c>
      <c r="D2211" s="86" t="s">
        <v>14</v>
      </c>
      <c r="E2211" s="39" t="s">
        <v>129</v>
      </c>
      <c r="F2211" s="31">
        <v>37531</v>
      </c>
      <c r="G2211" s="62">
        <v>0.90902777777777777</v>
      </c>
      <c r="H2211" s="63">
        <v>28.757333333333332</v>
      </c>
      <c r="I2211" s="63">
        <v>36.239333333333335</v>
      </c>
      <c r="J2211" s="78">
        <v>0.13156599020730547</v>
      </c>
      <c r="K2211" s="78">
        <v>4.3006013031070663E-2</v>
      </c>
      <c r="M2211" s="27">
        <v>2.1000000000000001E-2</v>
      </c>
      <c r="N2211" s="34">
        <v>0.01</v>
      </c>
      <c r="P2211" s="32"/>
      <c r="Q2211" s="34">
        <v>0.1</v>
      </c>
    </row>
    <row r="2212" spans="1:17" ht="14" customHeight="1">
      <c r="A2212" s="29">
        <v>2211</v>
      </c>
      <c r="B2212" s="26">
        <v>-80.690830000000005</v>
      </c>
      <c r="C2212" s="26">
        <v>24.714500000000001</v>
      </c>
      <c r="D2212" s="86">
        <v>9.5</v>
      </c>
      <c r="E2212" s="39" t="s">
        <v>129</v>
      </c>
      <c r="F2212" s="31">
        <v>37532</v>
      </c>
      <c r="G2212" s="62">
        <v>2.6388888888888889E-2</v>
      </c>
      <c r="H2212" s="63">
        <v>28.362333333333329</v>
      </c>
      <c r="I2212" s="63">
        <v>36.259</v>
      </c>
      <c r="J2212" s="78">
        <v>6.3579736894439493E-2</v>
      </c>
      <c r="K2212" s="78">
        <v>2.1405703793053232E-2</v>
      </c>
      <c r="M2212" s="27">
        <v>0.04</v>
      </c>
      <c r="N2212" s="34">
        <v>0.01</v>
      </c>
      <c r="P2212" s="32"/>
      <c r="Q2212" s="34">
        <v>0.1</v>
      </c>
    </row>
    <row r="2213" spans="1:17" ht="14" customHeight="1">
      <c r="A2213" s="29">
        <v>2212</v>
      </c>
      <c r="B2213" s="26">
        <v>-80.723333333333329</v>
      </c>
      <c r="C2213" s="26">
        <v>24.763333333333332</v>
      </c>
      <c r="D2213" s="86">
        <v>9</v>
      </c>
      <c r="E2213" s="39" t="s">
        <v>129</v>
      </c>
      <c r="F2213" s="31">
        <v>37532</v>
      </c>
      <c r="G2213" s="62">
        <v>5.486111111111111E-2</v>
      </c>
      <c r="H2213" s="63">
        <v>28.601333333333333</v>
      </c>
      <c r="I2213" s="63">
        <v>36.183333333333337</v>
      </c>
      <c r="J2213" s="78">
        <v>0.1299922343435817</v>
      </c>
      <c r="K2213" s="78">
        <v>3.5648174171981621E-2</v>
      </c>
      <c r="M2213" s="27">
        <v>4.2000000000000003E-2</v>
      </c>
      <c r="N2213" s="34">
        <v>0.01</v>
      </c>
      <c r="P2213" s="32"/>
      <c r="Q2213" s="34">
        <v>0.1</v>
      </c>
    </row>
    <row r="2214" spans="1:17" ht="14" customHeight="1">
      <c r="A2214" s="29">
        <v>2213</v>
      </c>
      <c r="B2214" s="26">
        <v>-80.742333000000002</v>
      </c>
      <c r="C2214" s="26">
        <v>24.7918333</v>
      </c>
      <c r="D2214" s="86">
        <v>8</v>
      </c>
      <c r="E2214" s="39" t="s">
        <v>129</v>
      </c>
      <c r="F2214" s="31">
        <v>37532</v>
      </c>
      <c r="G2214" s="62">
        <v>7.013888888888889E-2</v>
      </c>
      <c r="H2214" s="63">
        <v>28.834666666666664</v>
      </c>
      <c r="I2214" s="63">
        <v>36.199000000000005</v>
      </c>
      <c r="J2214" s="78">
        <v>0.23260111665837019</v>
      </c>
      <c r="K2214" s="78">
        <v>4.7796689673524177E-2</v>
      </c>
      <c r="M2214" s="27">
        <v>0.08</v>
      </c>
      <c r="N2214" s="34">
        <v>0.01</v>
      </c>
      <c r="P2214" s="32"/>
      <c r="Q2214" s="34">
        <v>0.1</v>
      </c>
    </row>
    <row r="2215" spans="1:17" ht="14" customHeight="1">
      <c r="A2215" s="29">
        <v>2214</v>
      </c>
      <c r="B2215" s="26">
        <v>-80.754499999999993</v>
      </c>
      <c r="C2215" s="26">
        <v>24.815999999999999</v>
      </c>
      <c r="D2215" s="86">
        <v>7</v>
      </c>
      <c r="E2215" s="39" t="s">
        <v>129</v>
      </c>
      <c r="F2215" s="31">
        <v>37532</v>
      </c>
      <c r="G2215" s="62">
        <v>8.2638888888888887E-2</v>
      </c>
      <c r="H2215" s="63">
        <v>28.919</v>
      </c>
      <c r="I2215" s="63">
        <v>36.282333333333334</v>
      </c>
      <c r="J2215" s="78">
        <v>0.31317741688102618</v>
      </c>
      <c r="K2215" s="78">
        <v>9.6863796921969197E-2</v>
      </c>
      <c r="M2215" s="27">
        <v>6.8000000000000005E-2</v>
      </c>
      <c r="N2215" s="34">
        <v>8.0000000000000002E-3</v>
      </c>
      <c r="P2215" s="32"/>
      <c r="Q2215" s="34">
        <v>0.1</v>
      </c>
    </row>
    <row r="2216" spans="1:17" ht="14" customHeight="1">
      <c r="A2216" s="29">
        <v>2215</v>
      </c>
      <c r="B2216" s="26">
        <v>-80.861660000000001</v>
      </c>
      <c r="C2216" s="26">
        <v>24.785166</v>
      </c>
      <c r="D2216" s="86">
        <v>10</v>
      </c>
      <c r="E2216" s="39" t="s">
        <v>129</v>
      </c>
      <c r="F2216" s="31">
        <v>37532</v>
      </c>
      <c r="G2216" s="62">
        <v>0.48819444444444443</v>
      </c>
      <c r="H2216" s="63">
        <v>28.530999999999995</v>
      </c>
      <c r="I2216" s="63">
        <v>36.183333333333337</v>
      </c>
      <c r="J2216" s="78">
        <v>0.34748529471020395</v>
      </c>
      <c r="K2216" s="78">
        <v>0.13996305789050478</v>
      </c>
      <c r="M2216" s="27">
        <v>7.9000000000000001E-2</v>
      </c>
      <c r="N2216" s="34">
        <v>0.01</v>
      </c>
      <c r="P2216" s="32"/>
      <c r="Q2216" s="34">
        <v>0.1</v>
      </c>
    </row>
    <row r="2217" spans="1:17" ht="14" customHeight="1">
      <c r="A2217" s="29">
        <v>2216</v>
      </c>
      <c r="B2217" s="26">
        <v>-80.846000000000004</v>
      </c>
      <c r="C2217" s="26">
        <v>24.752833299999999</v>
      </c>
      <c r="D2217" s="86">
        <v>11</v>
      </c>
      <c r="E2217" s="39" t="s">
        <v>129</v>
      </c>
      <c r="F2217" s="31">
        <v>37532</v>
      </c>
      <c r="G2217" s="62">
        <v>0.50347222222222221</v>
      </c>
      <c r="H2217" s="63">
        <v>28.525666666666666</v>
      </c>
      <c r="I2217" s="63">
        <v>36.19466666666667</v>
      </c>
      <c r="J2217" s="78">
        <v>0.32985922903649795</v>
      </c>
      <c r="K2217" s="78">
        <v>8.0993935546930296E-2</v>
      </c>
      <c r="M2217" s="27">
        <v>4.9000000000000002E-2</v>
      </c>
      <c r="N2217" s="34">
        <v>0.01</v>
      </c>
      <c r="P2217" s="32"/>
      <c r="Q2217" s="34">
        <v>0.1</v>
      </c>
    </row>
    <row r="2218" spans="1:17" ht="14" customHeight="1">
      <c r="A2218" s="29">
        <v>2217</v>
      </c>
      <c r="B2218" s="26">
        <v>-80.831333333333333</v>
      </c>
      <c r="C2218" s="26">
        <v>24.7135</v>
      </c>
      <c r="D2218" s="86">
        <v>12</v>
      </c>
      <c r="E2218" s="39" t="s">
        <v>129</v>
      </c>
      <c r="F2218" s="31">
        <v>37532</v>
      </c>
      <c r="G2218" s="62">
        <v>0.52083333333333337</v>
      </c>
      <c r="H2218" s="63">
        <v>28.489000000000001</v>
      </c>
      <c r="I2218" s="63">
        <v>36.132333333333342</v>
      </c>
      <c r="J2218" s="78">
        <v>0.20081124821115048</v>
      </c>
      <c r="K2218" s="78">
        <v>6.4159279899657001E-2</v>
      </c>
      <c r="M2218" s="27">
        <v>5.3999999999999999E-2</v>
      </c>
      <c r="N2218" s="34">
        <v>0.01</v>
      </c>
      <c r="P2218" s="32"/>
      <c r="Q2218" s="34">
        <v>0.1</v>
      </c>
    </row>
    <row r="2219" spans="1:17" ht="14" customHeight="1">
      <c r="A2219" s="29">
        <v>2218</v>
      </c>
      <c r="B2219" s="26">
        <v>-80.99133333333333</v>
      </c>
      <c r="C2219" s="26">
        <v>24.5915</v>
      </c>
      <c r="D2219" s="86">
        <v>15.5</v>
      </c>
      <c r="E2219" s="39" t="s">
        <v>129</v>
      </c>
      <c r="F2219" s="31">
        <v>37532</v>
      </c>
      <c r="G2219" s="62">
        <v>0.58125000000000004</v>
      </c>
      <c r="H2219" s="63">
        <v>28.345666666666663</v>
      </c>
      <c r="I2219" s="63">
        <v>36.227333333333327</v>
      </c>
      <c r="J2219" s="78">
        <v>9.3795849477935497E-2</v>
      </c>
      <c r="K2219" s="78">
        <v>6.2642335802213983E-2</v>
      </c>
      <c r="M2219" s="27">
        <v>0.05</v>
      </c>
      <c r="N2219" s="34">
        <v>0.01</v>
      </c>
      <c r="P2219" s="32"/>
      <c r="Q2219" s="34">
        <v>0.1</v>
      </c>
    </row>
    <row r="2220" spans="1:17" ht="14" customHeight="1">
      <c r="A2220" s="29">
        <v>2219</v>
      </c>
      <c r="B2220" s="26">
        <v>-81.016499999999994</v>
      </c>
      <c r="C2220" s="26">
        <v>24.642499999999998</v>
      </c>
      <c r="D2220" s="86">
        <v>15</v>
      </c>
      <c r="E2220" s="39" t="s">
        <v>129</v>
      </c>
      <c r="F2220" s="31">
        <v>37532</v>
      </c>
      <c r="G2220" s="62">
        <v>0.60555555555555551</v>
      </c>
      <c r="H2220" s="63">
        <v>28.545666666666666</v>
      </c>
      <c r="I2220" s="63">
        <v>36.165666666666674</v>
      </c>
      <c r="J2220" s="78">
        <v>0.1954604782744897</v>
      </c>
      <c r="K2220" s="78">
        <v>4.1632648454038898E-2</v>
      </c>
      <c r="M2220" s="27">
        <v>5.7000000000000002E-2</v>
      </c>
      <c r="N2220" s="34">
        <v>0.01</v>
      </c>
      <c r="P2220" s="32"/>
      <c r="Q2220" s="34">
        <v>0.1</v>
      </c>
    </row>
    <row r="2221" spans="1:17" ht="14" customHeight="1">
      <c r="A2221" s="29">
        <v>2220</v>
      </c>
      <c r="B2221" s="26">
        <v>-81.026666000000006</v>
      </c>
      <c r="C2221" s="26">
        <v>24.674833</v>
      </c>
      <c r="D2221" s="86">
        <v>14</v>
      </c>
      <c r="E2221" s="39" t="s">
        <v>129</v>
      </c>
      <c r="F2221" s="31">
        <v>37532</v>
      </c>
      <c r="G2221" s="62">
        <v>0.63402777777777775</v>
      </c>
      <c r="H2221" s="63">
        <v>28.67</v>
      </c>
      <c r="I2221" s="63">
        <v>36.105666666666671</v>
      </c>
      <c r="J2221" s="78">
        <v>0.55364731285801516</v>
      </c>
      <c r="K2221" s="78">
        <v>9.3486993992295528E-2</v>
      </c>
      <c r="M2221" s="27">
        <v>4.4999999999999998E-2</v>
      </c>
      <c r="N2221" s="34">
        <v>0.01</v>
      </c>
      <c r="P2221" s="32"/>
      <c r="Q2221" s="34">
        <v>0.1</v>
      </c>
    </row>
    <row r="2222" spans="1:17" ht="14" customHeight="1">
      <c r="A2222" s="29">
        <v>2221</v>
      </c>
      <c r="B2222" s="26">
        <v>-81.029666000000006</v>
      </c>
      <c r="C2222" s="26">
        <v>24.701000000000001</v>
      </c>
      <c r="D2222" s="86">
        <v>13</v>
      </c>
      <c r="E2222" s="39" t="s">
        <v>129</v>
      </c>
      <c r="F2222" s="31">
        <v>37532</v>
      </c>
      <c r="G2222" s="62">
        <v>0.65486111111111112</v>
      </c>
      <c r="H2222" s="63">
        <v>28.865666666666669</v>
      </c>
      <c r="I2222" s="63">
        <v>36.19233333333333</v>
      </c>
      <c r="J2222" s="78">
        <v>0.41673055271404891</v>
      </c>
      <c r="K2222" s="78">
        <v>8.722766776423091E-2</v>
      </c>
      <c r="M2222" s="27">
        <v>6.2E-2</v>
      </c>
      <c r="N2222" s="34">
        <v>4.3999999999999997E-2</v>
      </c>
      <c r="P2222" s="32"/>
      <c r="Q2222" s="34">
        <v>0.1</v>
      </c>
    </row>
    <row r="2223" spans="1:17" ht="14" customHeight="1">
      <c r="A2223" s="29">
        <v>2222</v>
      </c>
      <c r="B2223" s="26">
        <v>-81.204333000000005</v>
      </c>
      <c r="C2223" s="26">
        <v>24.673999999999999</v>
      </c>
      <c r="D2223" s="86">
        <v>16</v>
      </c>
      <c r="E2223" s="39" t="s">
        <v>129</v>
      </c>
      <c r="F2223" s="31">
        <v>37532</v>
      </c>
      <c r="G2223" s="62">
        <v>0.71250000000000002</v>
      </c>
      <c r="H2223" s="63">
        <v>29.108999999999998</v>
      </c>
      <c r="I2223" s="63">
        <v>36.432333333333332</v>
      </c>
      <c r="J2223" s="78">
        <v>0.46079571689831395</v>
      </c>
      <c r="K2223" s="78">
        <v>0.27754919938758221</v>
      </c>
      <c r="M2223" s="27">
        <v>7.1999999999999995E-2</v>
      </c>
      <c r="N2223" s="34">
        <v>0.13700000000000001</v>
      </c>
      <c r="P2223" s="32"/>
      <c r="Q2223" s="34">
        <v>0.38200000000000001</v>
      </c>
    </row>
    <row r="2224" spans="1:17" ht="14" customHeight="1">
      <c r="A2224" s="29">
        <v>2223</v>
      </c>
      <c r="B2224" s="26">
        <v>-81.19316666666667</v>
      </c>
      <c r="C2224" s="26">
        <v>24.633833333333332</v>
      </c>
      <c r="D2224" s="86">
        <v>17</v>
      </c>
      <c r="E2224" s="39" t="s">
        <v>129</v>
      </c>
      <c r="F2224" s="31">
        <v>37532</v>
      </c>
      <c r="G2224" s="62">
        <v>0.72986111111111107</v>
      </c>
      <c r="H2224" s="63">
        <v>29.013333333333332</v>
      </c>
      <c r="I2224" s="63">
        <v>36.245333333333335</v>
      </c>
      <c r="J2224" s="78">
        <v>0.5168214256468795</v>
      </c>
      <c r="K2224" s="78">
        <v>0.11163775369615246</v>
      </c>
      <c r="N2224" s="34">
        <v>0.01</v>
      </c>
      <c r="P2224" s="32"/>
      <c r="Q2224" s="34">
        <v>0.1</v>
      </c>
    </row>
    <row r="2225" spans="1:17" ht="14" customHeight="1">
      <c r="A2225" s="29">
        <v>2224</v>
      </c>
      <c r="B2225" s="26">
        <v>-81.183329999999998</v>
      </c>
      <c r="C2225" s="26">
        <v>24.597000000000001</v>
      </c>
      <c r="D2225" s="86">
        <v>18</v>
      </c>
      <c r="E2225" s="39" t="s">
        <v>129</v>
      </c>
      <c r="F2225" s="31">
        <v>37532</v>
      </c>
      <c r="G2225" s="62">
        <v>0.75138888888888899</v>
      </c>
      <c r="H2225" s="63">
        <v>28.902333333333335</v>
      </c>
      <c r="I2225" s="63">
        <v>36.152333333333338</v>
      </c>
      <c r="J2225" s="78">
        <v>0.18287043136469971</v>
      </c>
      <c r="K2225" s="78">
        <v>5.3681395942694048E-2</v>
      </c>
      <c r="M2225" s="27">
        <v>4.2000000000000003E-2</v>
      </c>
      <c r="N2225" s="34">
        <v>3.2000000000000001E-2</v>
      </c>
      <c r="P2225" s="32"/>
      <c r="Q2225" s="34">
        <v>0.1</v>
      </c>
    </row>
    <row r="2226" spans="1:17" ht="14" customHeight="1">
      <c r="A2226" s="29">
        <v>2225</v>
      </c>
      <c r="B2226" s="26">
        <v>-81.391666000000001</v>
      </c>
      <c r="C2226" s="26">
        <v>24.484332999999999</v>
      </c>
      <c r="D2226" s="86">
        <v>21.5</v>
      </c>
      <c r="E2226" s="39" t="s">
        <v>129</v>
      </c>
      <c r="F2226" s="31">
        <v>37532</v>
      </c>
      <c r="G2226" s="62">
        <v>0.82430555555555562</v>
      </c>
      <c r="H2226" s="63">
        <v>28.982333333333333</v>
      </c>
      <c r="I2226" s="63">
        <v>36.225666666666662</v>
      </c>
      <c r="J2226" s="78">
        <v>0.1879064501286157</v>
      </c>
      <c r="K2226" s="78">
        <v>1.4272261914473259E-2</v>
      </c>
      <c r="M2226" s="27">
        <v>2.3E-2</v>
      </c>
      <c r="N2226" s="34">
        <v>0.01</v>
      </c>
      <c r="P2226" s="32"/>
      <c r="Q2226" s="34">
        <v>0.1</v>
      </c>
    </row>
    <row r="2227" spans="1:17" ht="14" customHeight="1">
      <c r="A2227" s="29">
        <v>2226</v>
      </c>
      <c r="B2227" s="26">
        <v>-81.413832999999997</v>
      </c>
      <c r="C2227" s="26">
        <v>24.538329999999998</v>
      </c>
      <c r="D2227" s="86">
        <v>21</v>
      </c>
      <c r="E2227" s="39" t="s">
        <v>129</v>
      </c>
      <c r="F2227" s="31">
        <v>37532</v>
      </c>
      <c r="G2227" s="62">
        <v>0.84791666666666676</v>
      </c>
      <c r="H2227" s="63">
        <v>29.149000000000001</v>
      </c>
      <c r="I2227" s="63">
        <v>36.215666666666671</v>
      </c>
      <c r="J2227" s="78">
        <v>0.25998446868716346</v>
      </c>
      <c r="K2227" s="78">
        <v>5.6139700755273914E-2</v>
      </c>
      <c r="M2227" s="27">
        <v>6.4000000000000001E-2</v>
      </c>
      <c r="N2227" s="34">
        <v>1.7999999999999999E-2</v>
      </c>
      <c r="P2227" s="32"/>
      <c r="Q2227" s="34">
        <v>0.1</v>
      </c>
    </row>
    <row r="2228" spans="1:17" ht="14" customHeight="1">
      <c r="A2228" s="29">
        <v>2227</v>
      </c>
      <c r="B2228" s="26">
        <v>-81.418000000000006</v>
      </c>
      <c r="C2228" s="26">
        <v>24.574660000000002</v>
      </c>
      <c r="D2228" s="86">
        <v>20</v>
      </c>
      <c r="E2228" s="39" t="s">
        <v>129</v>
      </c>
      <c r="F2228" s="31">
        <v>37532</v>
      </c>
      <c r="G2228" s="62">
        <v>0.87013888888888891</v>
      </c>
      <c r="H2228" s="63">
        <v>29.492333333333335</v>
      </c>
      <c r="I2228" s="63">
        <v>36.242333333333335</v>
      </c>
      <c r="J2228" s="78">
        <v>0.40949127574091965</v>
      </c>
      <c r="K2228" s="78">
        <v>7.6062449511209773E-2</v>
      </c>
      <c r="M2228" s="27">
        <v>8.3000000000000004E-2</v>
      </c>
      <c r="N2228" s="34">
        <v>6.9000000000000006E-2</v>
      </c>
      <c r="P2228" s="32"/>
      <c r="Q2228" s="34">
        <v>0.02</v>
      </c>
    </row>
    <row r="2229" spans="1:17" ht="14" customHeight="1">
      <c r="A2229" s="29">
        <v>2228</v>
      </c>
      <c r="B2229" s="26">
        <v>-81.421833000000007</v>
      </c>
      <c r="C2229" s="26">
        <v>24.610499999999998</v>
      </c>
      <c r="D2229" s="86">
        <v>19</v>
      </c>
      <c r="E2229" s="39" t="s">
        <v>129</v>
      </c>
      <c r="F2229" s="31">
        <v>37532</v>
      </c>
      <c r="G2229" s="62">
        <v>0.89375000000000004</v>
      </c>
      <c r="H2229" s="63">
        <v>29.746333333333336</v>
      </c>
      <c r="I2229" s="63">
        <v>36.735666666666667</v>
      </c>
      <c r="J2229" s="78">
        <v>0.45859245868910076</v>
      </c>
      <c r="K2229" s="78">
        <v>0.12087831398551521</v>
      </c>
      <c r="M2229" s="27">
        <v>8.5999999999999993E-2</v>
      </c>
      <c r="N2229" s="34">
        <v>0.112</v>
      </c>
      <c r="P2229" s="32"/>
      <c r="Q2229" s="34">
        <v>0.47699999999999998</v>
      </c>
    </row>
    <row r="2230" spans="1:17" ht="14" customHeight="1">
      <c r="A2230" s="29">
        <v>2229</v>
      </c>
      <c r="B2230" s="26">
        <v>-81.828500000000005</v>
      </c>
      <c r="C2230" s="26">
        <v>24.5365</v>
      </c>
      <c r="D2230" s="86">
        <v>24</v>
      </c>
      <c r="E2230" s="39" t="s">
        <v>129</v>
      </c>
      <c r="F2230" s="31">
        <v>37533</v>
      </c>
      <c r="G2230" s="62">
        <v>0.48055555555555557</v>
      </c>
      <c r="H2230" s="63">
        <v>28.998999999999999</v>
      </c>
      <c r="I2230" s="63">
        <v>36.378999999999998</v>
      </c>
      <c r="J2230" s="78">
        <v>0.77082562205189264</v>
      </c>
      <c r="K2230" s="78">
        <v>0.23221908619364731</v>
      </c>
      <c r="M2230" s="27">
        <v>7.1999999999999995E-2</v>
      </c>
      <c r="N2230" s="34">
        <v>0.17199999999999999</v>
      </c>
      <c r="P2230" s="32"/>
      <c r="Q2230" s="34">
        <v>0.23699999999999999</v>
      </c>
    </row>
    <row r="2231" spans="1:17" ht="14" customHeight="1">
      <c r="A2231" s="29">
        <v>2230</v>
      </c>
      <c r="B2231" s="26">
        <v>-81.827832999999998</v>
      </c>
      <c r="C2231" s="26">
        <v>24.485833</v>
      </c>
      <c r="D2231" s="86">
        <v>23</v>
      </c>
      <c r="E2231" s="39" t="s">
        <v>129</v>
      </c>
      <c r="F2231" s="31">
        <v>37533</v>
      </c>
      <c r="G2231" s="62">
        <v>0.50138888888888888</v>
      </c>
      <c r="H2231" s="63">
        <v>28.689000000000004</v>
      </c>
      <c r="I2231" s="63">
        <v>36.248999999999995</v>
      </c>
      <c r="J2231" s="78">
        <v>0.68489855189257587</v>
      </c>
      <c r="K2231" s="78">
        <v>0.16928628897883524</v>
      </c>
      <c r="M2231" s="27">
        <v>8.7999999999999995E-2</v>
      </c>
      <c r="N2231" s="34">
        <v>1.4E-2</v>
      </c>
      <c r="P2231" s="32"/>
      <c r="Q2231" s="34">
        <v>0.14099999999999999</v>
      </c>
    </row>
    <row r="2232" spans="1:17" ht="14" customHeight="1">
      <c r="A2232" s="29">
        <v>2231</v>
      </c>
      <c r="B2232" s="26">
        <v>-81.827833333333331</v>
      </c>
      <c r="C2232" s="26">
        <v>24.45467</v>
      </c>
      <c r="D2232" s="86">
        <v>22</v>
      </c>
      <c r="E2232" s="39" t="s">
        <v>129</v>
      </c>
      <c r="F2232" s="31">
        <v>37533</v>
      </c>
      <c r="G2232" s="62">
        <v>0.51597222222222217</v>
      </c>
      <c r="H2232" s="63">
        <v>28.582333333333334</v>
      </c>
      <c r="I2232" s="63">
        <v>36.215666666666664</v>
      </c>
      <c r="J2232" s="78">
        <v>0.33867226187335098</v>
      </c>
      <c r="K2232" s="78">
        <v>0.11873345656612858</v>
      </c>
      <c r="M2232" s="27">
        <v>6.9000000000000006E-2</v>
      </c>
      <c r="N2232" s="34">
        <v>5.7000000000000002E-2</v>
      </c>
      <c r="P2232" s="32"/>
      <c r="Q2232" s="34">
        <v>0.1</v>
      </c>
    </row>
    <row r="2233" spans="1:17" ht="14" customHeight="1">
      <c r="A2233" s="29">
        <v>2232</v>
      </c>
      <c r="B2233" s="26">
        <v>-81.828500000000005</v>
      </c>
      <c r="C2233" s="26">
        <v>24.396333333333335</v>
      </c>
      <c r="D2233" s="86">
        <v>22.5</v>
      </c>
      <c r="E2233" s="39" t="s">
        <v>129</v>
      </c>
      <c r="F2233" s="31">
        <v>37533</v>
      </c>
      <c r="G2233" s="62">
        <v>0.53541666666666665</v>
      </c>
      <c r="H2233" s="63">
        <v>28.502333333333336</v>
      </c>
      <c r="I2233" s="63">
        <v>36.199000000000005</v>
      </c>
      <c r="J2233" s="78">
        <v>0.12527096675241048</v>
      </c>
      <c r="K2233" s="78">
        <v>3.4685702450388767E-2</v>
      </c>
      <c r="M2233" s="27">
        <v>3.5999999999999997E-2</v>
      </c>
      <c r="N2233" s="34">
        <v>0.01</v>
      </c>
      <c r="P2233" s="32"/>
      <c r="Q2233" s="34">
        <v>0.1</v>
      </c>
    </row>
    <row r="2234" spans="1:17" ht="14" customHeight="1">
      <c r="A2234" s="29">
        <v>2233</v>
      </c>
      <c r="B2234" s="26">
        <v>-82.767833333333328</v>
      </c>
      <c r="C2234" s="26">
        <v>24.286999999999999</v>
      </c>
      <c r="D2234" s="86">
        <v>25.5</v>
      </c>
      <c r="E2234" s="39" t="s">
        <v>129</v>
      </c>
      <c r="F2234" s="31">
        <v>37533</v>
      </c>
      <c r="G2234" s="62">
        <v>0.76527777777777783</v>
      </c>
      <c r="H2234" s="63">
        <v>27.942333333333334</v>
      </c>
      <c r="I2234" s="63">
        <v>36.312333333333335</v>
      </c>
      <c r="J2234" s="78">
        <v>0.17500165204608098</v>
      </c>
      <c r="K2234" s="78">
        <v>0</v>
      </c>
      <c r="M2234" s="27">
        <v>2.9000000000000001E-2</v>
      </c>
      <c r="N2234" s="34">
        <v>0.01</v>
      </c>
      <c r="P2234" s="32"/>
      <c r="Q2234" s="34">
        <v>0.1</v>
      </c>
    </row>
    <row r="2235" spans="1:17" ht="14" customHeight="1">
      <c r="A2235" s="29">
        <v>2234</v>
      </c>
      <c r="B2235" s="26">
        <v>-82.768833333333333</v>
      </c>
      <c r="C2235" s="26">
        <v>24.393000000000001</v>
      </c>
      <c r="D2235" s="86">
        <v>25</v>
      </c>
      <c r="E2235" s="39" t="s">
        <v>129</v>
      </c>
      <c r="F2235" s="31">
        <v>37533</v>
      </c>
      <c r="G2235" s="62">
        <v>0.81111111111111101</v>
      </c>
      <c r="H2235" s="63">
        <v>28.798999999999996</v>
      </c>
      <c r="I2235" s="63">
        <v>36.059000000000005</v>
      </c>
      <c r="J2235" s="78">
        <v>0.17940816846450747</v>
      </c>
      <c r="K2235" s="78">
        <v>0.12534857558285067</v>
      </c>
      <c r="M2235" s="27">
        <v>5.5E-2</v>
      </c>
      <c r="N2235" s="34">
        <v>0.01</v>
      </c>
      <c r="P2235" s="32"/>
      <c r="Q2235" s="34">
        <v>0.1</v>
      </c>
    </row>
    <row r="2236" spans="1:17" ht="14" customHeight="1">
      <c r="A2236" s="29">
        <v>2235</v>
      </c>
      <c r="B2236" s="26">
        <v>-82.768829999999994</v>
      </c>
      <c r="C2236" s="26">
        <v>24.493165999999999</v>
      </c>
      <c r="D2236" s="86">
        <v>26</v>
      </c>
      <c r="E2236" s="39" t="s">
        <v>129</v>
      </c>
      <c r="F2236" s="31">
        <v>37533</v>
      </c>
      <c r="G2236" s="62">
        <v>0.84236111111111101</v>
      </c>
      <c r="H2236" s="63">
        <v>28.968999999999998</v>
      </c>
      <c r="I2236" s="63">
        <v>36.132333333333335</v>
      </c>
      <c r="J2236" s="78">
        <v>0.19955224352017148</v>
      </c>
      <c r="K2236" s="78">
        <v>5.0261637944078577E-2</v>
      </c>
      <c r="M2236" s="27">
        <v>4.3999999999999997E-2</v>
      </c>
      <c r="N2236" s="34">
        <v>0.01</v>
      </c>
      <c r="P2236" s="32"/>
      <c r="Q2236" s="34">
        <v>0.1</v>
      </c>
    </row>
    <row r="2237" spans="1:17" ht="14" customHeight="1">
      <c r="A2237" s="29">
        <v>2236</v>
      </c>
      <c r="B2237" s="26">
        <v>-82.767832999999996</v>
      </c>
      <c r="C2237" s="26">
        <v>24.59</v>
      </c>
      <c r="D2237" s="86">
        <v>27</v>
      </c>
      <c r="E2237" s="39" t="s">
        <v>129</v>
      </c>
      <c r="F2237" s="31">
        <v>37533</v>
      </c>
      <c r="G2237" s="62">
        <v>0.87638888888888899</v>
      </c>
      <c r="H2237" s="63">
        <v>29.035666666666668</v>
      </c>
      <c r="I2237" s="63">
        <v>36.125666666666667</v>
      </c>
      <c r="J2237" s="78">
        <v>0.20144075055663996</v>
      </c>
      <c r="K2237" s="78">
        <v>2.5367503690151751E-2</v>
      </c>
      <c r="M2237" s="27">
        <v>3.5999999999999997E-2</v>
      </c>
      <c r="N2237" s="34">
        <v>0.122</v>
      </c>
      <c r="P2237" s="32"/>
      <c r="Q2237" s="34">
        <v>0.1</v>
      </c>
    </row>
    <row r="2238" spans="1:17" ht="14" customHeight="1">
      <c r="A2238" s="29">
        <v>2237</v>
      </c>
      <c r="B2238" s="26">
        <v>-82.915166600000006</v>
      </c>
      <c r="C2238" s="26">
        <v>24.692333000000001</v>
      </c>
      <c r="D2238" s="86" t="s">
        <v>16</v>
      </c>
      <c r="E2238" s="39" t="s">
        <v>129</v>
      </c>
      <c r="F2238" s="31">
        <v>37534</v>
      </c>
      <c r="G2238" s="62">
        <v>0.46875</v>
      </c>
      <c r="H2238" s="63">
        <v>28.529</v>
      </c>
      <c r="I2238" s="63">
        <v>36.195666666666675</v>
      </c>
      <c r="J2238" s="78">
        <v>0.32324945440885822</v>
      </c>
      <c r="K2238" s="78">
        <v>0.11899962798304714</v>
      </c>
      <c r="M2238" s="27">
        <v>3.1E-2</v>
      </c>
      <c r="N2238" s="34">
        <v>0.19600000000000001</v>
      </c>
      <c r="P2238" s="32"/>
      <c r="Q2238" s="34">
        <v>0.1</v>
      </c>
    </row>
    <row r="2239" spans="1:17" ht="14" customHeight="1">
      <c r="A2239" s="29">
        <v>2238</v>
      </c>
      <c r="B2239" s="26">
        <v>-83.05</v>
      </c>
      <c r="C2239" s="26">
        <v>24.692833333333333</v>
      </c>
      <c r="D2239" s="86" t="s">
        <v>17</v>
      </c>
      <c r="E2239" s="39" t="s">
        <v>129</v>
      </c>
      <c r="F2239" s="31">
        <v>37534</v>
      </c>
      <c r="G2239" s="62">
        <v>0.50277777777777777</v>
      </c>
      <c r="H2239" s="63">
        <v>28.364999999999998</v>
      </c>
      <c r="I2239" s="63">
        <v>36.200000000000003</v>
      </c>
      <c r="J2239" s="78">
        <v>0.34842954822843819</v>
      </c>
      <c r="K2239" s="78">
        <v>0.12359150165575573</v>
      </c>
      <c r="M2239" s="27">
        <v>3.7999999999999999E-2</v>
      </c>
      <c r="N2239" s="34">
        <v>0.161</v>
      </c>
      <c r="P2239" s="32"/>
      <c r="Q2239" s="34">
        <v>0.1</v>
      </c>
    </row>
    <row r="2240" spans="1:17" ht="14" customHeight="1">
      <c r="A2240" s="29">
        <v>2239</v>
      </c>
      <c r="B2240" s="26">
        <v>-83.183833300000003</v>
      </c>
      <c r="C2240" s="26">
        <v>24.691733333333332</v>
      </c>
      <c r="D2240" s="86" t="s">
        <v>18</v>
      </c>
      <c r="E2240" s="39" t="s">
        <v>129</v>
      </c>
      <c r="F2240" s="31">
        <v>37534</v>
      </c>
      <c r="G2240" s="62">
        <v>0.53819444444444442</v>
      </c>
      <c r="H2240" s="63">
        <v>28.34566666666667</v>
      </c>
      <c r="I2240" s="63">
        <v>36.222333333333331</v>
      </c>
      <c r="J2240" s="78">
        <v>0.1731131450096125</v>
      </c>
      <c r="K2240" s="78">
        <v>6.5333270547889219E-2</v>
      </c>
      <c r="M2240" s="27">
        <v>3.2000000000000001E-2</v>
      </c>
      <c r="N2240" s="34">
        <v>0.01</v>
      </c>
      <c r="P2240" s="32"/>
      <c r="Q2240" s="34">
        <v>0.1</v>
      </c>
    </row>
    <row r="2241" spans="1:17" ht="14" customHeight="1">
      <c r="A2241" s="29">
        <v>2240</v>
      </c>
      <c r="B2241" s="26">
        <v>-83.308833000000007</v>
      </c>
      <c r="C2241" s="26">
        <v>24.6928333</v>
      </c>
      <c r="D2241" s="86" t="s">
        <v>19</v>
      </c>
      <c r="E2241" s="39" t="s">
        <v>129</v>
      </c>
      <c r="F2241" s="31">
        <v>37534</v>
      </c>
      <c r="G2241" s="62">
        <v>0.57222222222222219</v>
      </c>
      <c r="H2241" s="63">
        <v>28.085666666666668</v>
      </c>
      <c r="I2241" s="63">
        <v>36.232333333333337</v>
      </c>
      <c r="J2241" s="78">
        <v>0.1076449010787045</v>
      </c>
      <c r="K2241" s="78">
        <v>3.4177935091758677E-2</v>
      </c>
      <c r="L2241" s="33"/>
      <c r="M2241" s="32">
        <v>1.7000000000000001E-2</v>
      </c>
      <c r="N2241" s="33">
        <v>0.01</v>
      </c>
      <c r="P2241" s="32"/>
      <c r="Q2241" s="33">
        <v>0.1</v>
      </c>
    </row>
    <row r="2242" spans="1:17" ht="14" customHeight="1">
      <c r="A2242" s="29">
        <v>2241</v>
      </c>
      <c r="B2242" s="26">
        <v>-83.267333300000004</v>
      </c>
      <c r="C2242" s="26">
        <v>24.5671666</v>
      </c>
      <c r="D2242" s="86" t="s">
        <v>20</v>
      </c>
      <c r="E2242" s="39" t="s">
        <v>129</v>
      </c>
      <c r="F2242" s="31">
        <v>37534</v>
      </c>
      <c r="G2242" s="62">
        <v>0.61597222222222225</v>
      </c>
      <c r="H2242" s="63">
        <v>28.062333333333331</v>
      </c>
      <c r="I2242" s="63">
        <v>36.155666666666669</v>
      </c>
      <c r="J2242" s="78">
        <v>9.7258112378127759E-2</v>
      </c>
      <c r="K2242" s="78">
        <v>3.9151643140391205E-2</v>
      </c>
      <c r="M2242" s="27">
        <v>1.7000000000000001E-2</v>
      </c>
      <c r="N2242" s="34">
        <v>0.01</v>
      </c>
      <c r="P2242" s="32"/>
      <c r="Q2242" s="34">
        <v>0.1</v>
      </c>
    </row>
    <row r="2243" spans="1:17" ht="14" customHeight="1">
      <c r="A2243" s="29">
        <v>2242</v>
      </c>
      <c r="B2243" s="26">
        <v>-83.233333333333334</v>
      </c>
      <c r="C2243" s="26">
        <v>24.433499999999999</v>
      </c>
      <c r="D2243" s="86" t="s">
        <v>21</v>
      </c>
      <c r="E2243" s="39" t="s">
        <v>129</v>
      </c>
      <c r="F2243" s="31">
        <v>37534</v>
      </c>
      <c r="G2243" s="62">
        <v>0.65625</v>
      </c>
      <c r="H2243" s="63">
        <v>28.304666666666666</v>
      </c>
      <c r="I2243" s="63">
        <v>36.095666666666666</v>
      </c>
      <c r="J2243" s="78">
        <v>0.11456942687908897</v>
      </c>
      <c r="K2243" s="78">
        <v>4.376332380447133E-2</v>
      </c>
      <c r="M2243" s="27">
        <v>1.4E-2</v>
      </c>
      <c r="N2243" s="34">
        <v>0.01</v>
      </c>
      <c r="P2243" s="32"/>
      <c r="Q2243" s="34">
        <v>0.1</v>
      </c>
    </row>
    <row r="2244" spans="1:17" ht="14" customHeight="1">
      <c r="A2244" s="29">
        <v>2243</v>
      </c>
      <c r="B2244" s="26">
        <v>-83.191000000000003</v>
      </c>
      <c r="C2244" s="26">
        <v>24.299665999999998</v>
      </c>
      <c r="D2244" s="86" t="s">
        <v>22</v>
      </c>
      <c r="E2244" s="39" t="s">
        <v>129</v>
      </c>
      <c r="F2244" s="31">
        <v>37534</v>
      </c>
      <c r="G2244" s="62">
        <v>0.7055555555555556</v>
      </c>
      <c r="H2244" s="63">
        <v>28.445666666666664</v>
      </c>
      <c r="I2244" s="63">
        <v>36.139000000000003</v>
      </c>
      <c r="J2244" s="78">
        <v>0.13376924841651874</v>
      </c>
      <c r="K2244" s="78">
        <v>6.7597540874559478E-2</v>
      </c>
      <c r="M2244" s="27">
        <v>5.7000000000000002E-2</v>
      </c>
      <c r="N2244" s="34">
        <v>0.01</v>
      </c>
      <c r="P2244" s="32"/>
      <c r="Q2244" s="34">
        <v>0.1</v>
      </c>
    </row>
    <row r="2245" spans="1:17" ht="14" customHeight="1">
      <c r="A2245" s="29">
        <v>2244</v>
      </c>
      <c r="B2245" s="26">
        <v>-83.150499999999994</v>
      </c>
      <c r="C2245" s="26">
        <v>24.410499999999999</v>
      </c>
      <c r="D2245" s="86" t="s">
        <v>23</v>
      </c>
      <c r="E2245" s="39" t="s">
        <v>129</v>
      </c>
      <c r="F2245" s="31">
        <v>37534</v>
      </c>
      <c r="G2245" s="62">
        <v>0.76597222222222217</v>
      </c>
      <c r="H2245" s="63">
        <v>28.322333333333333</v>
      </c>
      <c r="I2245" s="63">
        <v>36.202333333333335</v>
      </c>
      <c r="J2245" s="78">
        <v>0.18979495716508415</v>
      </c>
      <c r="K2245" s="78">
        <v>0.13580216954413402</v>
      </c>
      <c r="M2245" s="27">
        <v>8.3000000000000004E-2</v>
      </c>
      <c r="N2245" s="34">
        <v>0.01</v>
      </c>
      <c r="P2245" s="32"/>
      <c r="Q2245" s="34">
        <v>0.1</v>
      </c>
    </row>
    <row r="2246" spans="1:17" ht="14" customHeight="1">
      <c r="A2246" s="29">
        <v>2245</v>
      </c>
      <c r="B2246" s="26">
        <v>-83.064999999999998</v>
      </c>
      <c r="C2246" s="26">
        <v>24.515000000000001</v>
      </c>
      <c r="D2246" s="86" t="s">
        <v>24</v>
      </c>
      <c r="E2246" s="39" t="s">
        <v>129</v>
      </c>
      <c r="F2246" s="31">
        <v>37534</v>
      </c>
      <c r="G2246" s="62">
        <v>0.81041666666666667</v>
      </c>
      <c r="H2246" s="63">
        <v>28.629000000000001</v>
      </c>
      <c r="I2246" s="63">
        <v>36.158999999999999</v>
      </c>
      <c r="J2246" s="78">
        <v>0.12684472261613422</v>
      </c>
      <c r="K2246" s="78">
        <v>3.9878305939665085E-2</v>
      </c>
      <c r="M2246" s="27">
        <v>9.8000000000000004E-2</v>
      </c>
      <c r="N2246" s="34">
        <v>0.01</v>
      </c>
      <c r="P2246" s="32"/>
      <c r="Q2246" s="34">
        <v>0.1</v>
      </c>
    </row>
    <row r="2247" spans="1:17" ht="14" customHeight="1">
      <c r="A2247" s="29">
        <v>2246</v>
      </c>
      <c r="B2247" s="26">
        <v>-83.064999999999998</v>
      </c>
      <c r="C2247" s="26">
        <v>24.607500000000002</v>
      </c>
      <c r="D2247" s="86" t="s">
        <v>25</v>
      </c>
      <c r="E2247" s="39" t="s">
        <v>129</v>
      </c>
      <c r="F2247" s="31">
        <v>37534</v>
      </c>
      <c r="G2247" s="62">
        <v>0.84305555555555556</v>
      </c>
      <c r="H2247" s="63">
        <v>28.665666666666667</v>
      </c>
      <c r="I2247" s="63">
        <v>36.212333333333333</v>
      </c>
      <c r="J2247" s="78">
        <v>0.28831207423419097</v>
      </c>
      <c r="K2247" s="78">
        <v>5.8937332451338406E-2</v>
      </c>
      <c r="M2247" s="27">
        <v>7.6999999999999999E-2</v>
      </c>
      <c r="N2247" s="34">
        <v>0.01</v>
      </c>
      <c r="P2247" s="32"/>
      <c r="Q2247" s="34">
        <v>0.1</v>
      </c>
    </row>
    <row r="2248" spans="1:17" ht="14" customHeight="1">
      <c r="A2248" s="29">
        <v>2247</v>
      </c>
      <c r="B2248" s="26">
        <v>-83.042833299999998</v>
      </c>
      <c r="C2248" s="26">
        <v>24.516666666666666</v>
      </c>
      <c r="D2248" s="86" t="s">
        <v>26</v>
      </c>
      <c r="E2248" s="39" t="s">
        <v>129</v>
      </c>
      <c r="F2248" s="31">
        <v>37534</v>
      </c>
      <c r="G2248" s="62">
        <v>0.87013888888888891</v>
      </c>
      <c r="H2248" s="63">
        <v>28.765666666666664</v>
      </c>
      <c r="I2248" s="63">
        <v>36.172333333333334</v>
      </c>
      <c r="J2248" s="78">
        <v>0.19136871302880798</v>
      </c>
      <c r="K2248" s="78">
        <v>5.4926667083353281E-2</v>
      </c>
      <c r="M2248" s="27">
        <v>7.0000000000000007E-2</v>
      </c>
      <c r="N2248" s="34">
        <v>0.01</v>
      </c>
      <c r="P2248" s="32"/>
      <c r="Q2248" s="34">
        <v>0.1</v>
      </c>
    </row>
    <row r="2249" spans="1:17" ht="14" customHeight="1">
      <c r="A2249" s="29">
        <v>2248</v>
      </c>
      <c r="B2249" s="26">
        <v>-83.000066666666669</v>
      </c>
      <c r="C2249" s="26">
        <v>24.416666666666668</v>
      </c>
      <c r="D2249" s="86" t="s">
        <v>27</v>
      </c>
      <c r="E2249" s="39" t="s">
        <v>129</v>
      </c>
      <c r="F2249" s="31">
        <v>37534</v>
      </c>
      <c r="G2249" s="62">
        <v>0.90208333333333324</v>
      </c>
      <c r="H2249" s="63">
        <v>28.462333333333333</v>
      </c>
      <c r="I2249" s="63">
        <v>36.032333333333334</v>
      </c>
      <c r="J2249" s="78">
        <v>0.11268091984262048</v>
      </c>
      <c r="K2249" s="78">
        <v>2.5082096240916407E-2</v>
      </c>
      <c r="M2249" s="27">
        <v>6.4000000000000001E-2</v>
      </c>
      <c r="N2249" s="34">
        <v>0.01</v>
      </c>
      <c r="P2249" s="32"/>
      <c r="Q2249" s="34">
        <v>0.1</v>
      </c>
    </row>
    <row r="2250" spans="1:17" ht="14" customHeight="1">
      <c r="A2250" s="29">
        <v>2249</v>
      </c>
      <c r="B2250" s="26">
        <v>-82.975333333333339</v>
      </c>
      <c r="C2250" s="26">
        <v>24.482833333333332</v>
      </c>
      <c r="D2250" s="86" t="s">
        <v>28</v>
      </c>
      <c r="E2250" s="39" t="s">
        <v>129</v>
      </c>
      <c r="F2250" s="31">
        <v>37534</v>
      </c>
      <c r="G2250" s="62">
        <v>0.92847222222222225</v>
      </c>
      <c r="H2250" s="63">
        <v>28.792666666666666</v>
      </c>
      <c r="I2250" s="63">
        <v>36.179000000000002</v>
      </c>
      <c r="J2250" s="78">
        <v>8.8759830714019494E-2</v>
      </c>
      <c r="K2250" s="78">
        <v>2.2208415568589518E-2</v>
      </c>
      <c r="M2250" s="27">
        <v>7.1999999999999995E-2</v>
      </c>
      <c r="N2250" s="34">
        <v>0.01</v>
      </c>
      <c r="P2250" s="32"/>
      <c r="Q2250" s="34">
        <v>0.1</v>
      </c>
    </row>
    <row r="2251" spans="1:17" ht="14" customHeight="1">
      <c r="A2251" s="29">
        <v>2250</v>
      </c>
      <c r="B2251" s="26">
        <v>-82.950666666666663</v>
      </c>
      <c r="C2251" s="26">
        <v>24.549666666666667</v>
      </c>
      <c r="D2251" s="86" t="s">
        <v>29</v>
      </c>
      <c r="E2251" s="39" t="s">
        <v>129</v>
      </c>
      <c r="F2251" s="31">
        <v>37534</v>
      </c>
      <c r="G2251" s="62">
        <v>0.94930555555555562</v>
      </c>
      <c r="H2251" s="63">
        <v>28.687333333333331</v>
      </c>
      <c r="I2251" s="63">
        <v>36.082333333333338</v>
      </c>
      <c r="J2251" s="78">
        <v>0.19168346420155274</v>
      </c>
      <c r="K2251" s="78">
        <v>5.3258643568942596E-2</v>
      </c>
      <c r="M2251" s="27">
        <v>6.6000000000000003E-2</v>
      </c>
      <c r="N2251" s="34">
        <v>0.01</v>
      </c>
      <c r="P2251" s="32"/>
      <c r="Q2251" s="34">
        <v>0.1</v>
      </c>
    </row>
    <row r="2252" spans="1:17" ht="14" customHeight="1">
      <c r="A2252" s="29">
        <v>2251</v>
      </c>
      <c r="B2252" s="26">
        <v>-82.748666999999998</v>
      </c>
      <c r="C2252" s="26">
        <v>24.728667000000002</v>
      </c>
      <c r="D2252" s="86">
        <v>28</v>
      </c>
      <c r="E2252" s="39" t="s">
        <v>129</v>
      </c>
      <c r="F2252" s="31">
        <v>37535</v>
      </c>
      <c r="G2252" s="62">
        <v>0.4381944444444445</v>
      </c>
      <c r="H2252" s="63">
        <v>28.634</v>
      </c>
      <c r="I2252" s="63">
        <v>36.158999999999999</v>
      </c>
      <c r="J2252" s="78">
        <v>0.4258583367236467</v>
      </c>
      <c r="K2252" s="78">
        <v>0.14495151896714614</v>
      </c>
      <c r="M2252" s="27">
        <v>2.4E-2</v>
      </c>
      <c r="N2252" s="34">
        <v>0.01</v>
      </c>
      <c r="P2252" s="32"/>
      <c r="Q2252" s="34">
        <v>0.1</v>
      </c>
    </row>
    <row r="2253" spans="1:17" ht="14" customHeight="1">
      <c r="A2253" s="29">
        <v>2252</v>
      </c>
      <c r="B2253" s="26">
        <v>-82.616500000000002</v>
      </c>
      <c r="C2253" s="26">
        <v>24.9</v>
      </c>
      <c r="D2253" s="86">
        <v>28.5</v>
      </c>
      <c r="E2253" s="39" t="s">
        <v>129</v>
      </c>
      <c r="F2253" s="31">
        <v>37535</v>
      </c>
      <c r="G2253" s="62">
        <v>0.49583333333333335</v>
      </c>
      <c r="H2253" s="63">
        <v>28.592333333333332</v>
      </c>
      <c r="I2253" s="63">
        <v>36.148499999999999</v>
      </c>
      <c r="J2253" s="78">
        <v>0.32450845909983717</v>
      </c>
      <c r="K2253" s="78">
        <v>8.850994485746419E-2</v>
      </c>
      <c r="M2253" s="27">
        <v>0.02</v>
      </c>
      <c r="N2253" s="34">
        <v>0.01</v>
      </c>
      <c r="P2253" s="32"/>
      <c r="Q2253" s="34">
        <v>0.1</v>
      </c>
    </row>
    <row r="2254" spans="1:17" ht="14" customHeight="1">
      <c r="A2254" s="29">
        <v>2253</v>
      </c>
      <c r="B2254" s="26">
        <v>-82.478166000000002</v>
      </c>
      <c r="C2254" s="26">
        <v>25.064</v>
      </c>
      <c r="D2254" s="86">
        <v>29</v>
      </c>
      <c r="E2254" s="39" t="s">
        <v>129</v>
      </c>
      <c r="F2254" s="31">
        <v>37535</v>
      </c>
      <c r="G2254" s="62">
        <v>0.55069444444444449</v>
      </c>
      <c r="H2254" s="63">
        <v>28.832333333333334</v>
      </c>
      <c r="I2254" s="63">
        <v>36.275666666666666</v>
      </c>
      <c r="J2254" s="78">
        <v>0.38368167957585009</v>
      </c>
      <c r="K2254" s="78">
        <v>8.5903454137612939E-2</v>
      </c>
      <c r="M2254" s="27">
        <v>6.0000000000000001E-3</v>
      </c>
      <c r="N2254" s="34">
        <v>9.6000000000000002E-2</v>
      </c>
      <c r="P2254" s="32"/>
      <c r="Q2254" s="34">
        <v>0.59899999999999998</v>
      </c>
    </row>
    <row r="2255" spans="1:17" ht="14" customHeight="1">
      <c r="A2255" s="29">
        <v>2254</v>
      </c>
      <c r="B2255" s="26">
        <v>-82.349833000000004</v>
      </c>
      <c r="C2255" s="26">
        <v>25.227830000000001</v>
      </c>
      <c r="D2255" s="86">
        <v>29.5</v>
      </c>
      <c r="E2255" s="39" t="s">
        <v>129</v>
      </c>
      <c r="F2255" s="31">
        <v>37535</v>
      </c>
      <c r="G2255" s="62">
        <v>0.60833333333333328</v>
      </c>
      <c r="H2255" s="63">
        <v>29.09566666666667</v>
      </c>
      <c r="I2255" s="63">
        <v>36.232333333333337</v>
      </c>
      <c r="J2255" s="78">
        <v>0.54168676829371476</v>
      </c>
      <c r="K2255" s="78">
        <v>0.1769003147106693</v>
      </c>
      <c r="M2255" s="27">
        <v>7.0999999999999994E-2</v>
      </c>
      <c r="N2255" s="34">
        <v>0.01</v>
      </c>
      <c r="P2255" s="32"/>
      <c r="Q2255" s="34">
        <v>2.133</v>
      </c>
    </row>
    <row r="2256" spans="1:17" ht="14" customHeight="1">
      <c r="A2256" s="29">
        <v>2255</v>
      </c>
      <c r="B2256" s="26">
        <v>-82.209833333333336</v>
      </c>
      <c r="C2256" s="26">
        <v>25.401333000000001</v>
      </c>
      <c r="D2256" s="86">
        <v>30</v>
      </c>
      <c r="E2256" s="39" t="s">
        <v>129</v>
      </c>
      <c r="F2256" s="31">
        <v>37535</v>
      </c>
      <c r="G2256" s="62">
        <v>0.66527777777777775</v>
      </c>
      <c r="H2256" s="63">
        <v>29.295666666666666</v>
      </c>
      <c r="I2256" s="63">
        <v>36.225666666666662</v>
      </c>
      <c r="J2256" s="78">
        <v>0.45103843054322668</v>
      </c>
      <c r="K2256" s="78">
        <v>0.11706486209266323</v>
      </c>
      <c r="M2256" s="27">
        <v>8.5000000000000006E-2</v>
      </c>
      <c r="N2256" s="34">
        <v>0.01</v>
      </c>
      <c r="P2256" s="32"/>
      <c r="Q2256" s="34">
        <v>0.59899999999999998</v>
      </c>
    </row>
    <row r="2257" spans="1:17" ht="14" customHeight="1">
      <c r="A2257" s="29">
        <v>2256</v>
      </c>
      <c r="B2257" s="26">
        <v>-82.075500000000005</v>
      </c>
      <c r="C2257" s="26">
        <v>25.571666</v>
      </c>
      <c r="D2257" s="86">
        <v>30.5</v>
      </c>
      <c r="E2257" s="39" t="s">
        <v>129</v>
      </c>
      <c r="F2257" s="31">
        <v>37535</v>
      </c>
      <c r="G2257" s="62">
        <v>0.72430555555555554</v>
      </c>
      <c r="H2257" s="63">
        <v>29.245666666666665</v>
      </c>
      <c r="I2257" s="63">
        <v>36.112333333333339</v>
      </c>
      <c r="J2257" s="78">
        <v>0.94488302057973939</v>
      </c>
      <c r="K2257" s="78">
        <v>0.49986957285787587</v>
      </c>
      <c r="M2257" s="27">
        <v>6.9000000000000006E-2</v>
      </c>
      <c r="N2257" s="34">
        <v>0.01</v>
      </c>
      <c r="P2257" s="32"/>
      <c r="Q2257" s="34">
        <v>1.7050000000000001</v>
      </c>
    </row>
    <row r="2258" spans="1:17" ht="14" customHeight="1">
      <c r="A2258" s="29">
        <v>2257</v>
      </c>
      <c r="B2258" s="26">
        <v>-81.942660000000004</v>
      </c>
      <c r="C2258" s="26">
        <v>25.742000000000001</v>
      </c>
      <c r="D2258" s="86">
        <v>31</v>
      </c>
      <c r="E2258" s="39" t="s">
        <v>129</v>
      </c>
      <c r="F2258" s="31">
        <v>37535</v>
      </c>
      <c r="G2258" s="62">
        <v>0.78611111111111109</v>
      </c>
      <c r="H2258" s="63">
        <v>29.552333333333333</v>
      </c>
      <c r="I2258" s="63">
        <v>35.905666666666669</v>
      </c>
      <c r="J2258" s="78">
        <v>0.7956909646987278</v>
      </c>
      <c r="K2258" s="78">
        <v>0.44769485098892403</v>
      </c>
      <c r="M2258" s="27">
        <v>0.09</v>
      </c>
      <c r="N2258" s="34">
        <v>0.01</v>
      </c>
      <c r="P2258" s="32"/>
      <c r="Q2258" s="34">
        <v>0.1</v>
      </c>
    </row>
    <row r="2259" spans="1:17" ht="14" customHeight="1">
      <c r="A2259" s="29">
        <v>2258</v>
      </c>
      <c r="B2259" s="26">
        <v>-81.833330000000004</v>
      </c>
      <c r="C2259" s="26">
        <v>25.873999999999999</v>
      </c>
      <c r="D2259" s="86">
        <v>32</v>
      </c>
      <c r="E2259" s="39" t="s">
        <v>129</v>
      </c>
      <c r="F2259" s="31">
        <v>37535</v>
      </c>
      <c r="G2259" s="62">
        <v>0.8354166666666667</v>
      </c>
      <c r="H2259" s="63">
        <v>29.572333333333333</v>
      </c>
      <c r="I2259" s="63">
        <v>35.088999999999999</v>
      </c>
      <c r="J2259" s="78">
        <v>1.3915149347045395</v>
      </c>
      <c r="K2259" s="78">
        <v>0.60862019686877677</v>
      </c>
      <c r="M2259" s="27">
        <v>0.106</v>
      </c>
      <c r="N2259" s="34">
        <v>0.01</v>
      </c>
      <c r="P2259" s="32"/>
      <c r="Q2259" s="34">
        <v>13.228999999999999</v>
      </c>
    </row>
    <row r="2260" spans="1:17" ht="14" customHeight="1">
      <c r="A2260" s="29">
        <v>2259</v>
      </c>
      <c r="B2260" s="26">
        <v>-81.800330000000002</v>
      </c>
      <c r="C2260" s="26">
        <v>25.911332999999999</v>
      </c>
      <c r="D2260" s="86">
        <v>33</v>
      </c>
      <c r="E2260" s="39" t="s">
        <v>129</v>
      </c>
      <c r="F2260" s="31">
        <v>37535</v>
      </c>
      <c r="G2260" s="62">
        <v>0.8520833333333333</v>
      </c>
      <c r="H2260" s="63">
        <v>30.112333333333336</v>
      </c>
      <c r="I2260" s="63">
        <v>34.382333333333335</v>
      </c>
      <c r="J2260" s="78">
        <v>2.4408953446355364</v>
      </c>
      <c r="K2260" s="78">
        <v>0.62697069340980716</v>
      </c>
      <c r="M2260" s="27">
        <v>0.13200000000000001</v>
      </c>
      <c r="N2260" s="34">
        <v>0.01</v>
      </c>
      <c r="P2260" s="32"/>
      <c r="Q2260" s="34">
        <v>19.858000000000001</v>
      </c>
    </row>
    <row r="2261" spans="1:17" ht="14" customHeight="1">
      <c r="A2261" s="29">
        <v>2260</v>
      </c>
      <c r="B2261" s="26">
        <v>-81.767166000000003</v>
      </c>
      <c r="C2261" s="26">
        <v>25.949660000000002</v>
      </c>
      <c r="D2261" s="86">
        <v>34</v>
      </c>
      <c r="E2261" s="39" t="s">
        <v>129</v>
      </c>
      <c r="F2261" s="31">
        <v>37535</v>
      </c>
      <c r="G2261" s="62">
        <v>0.86875000000000002</v>
      </c>
      <c r="H2261" s="63">
        <v>29.567333333333334</v>
      </c>
      <c r="I2261" s="63">
        <v>34.241333333333337</v>
      </c>
      <c r="J2261" s="78">
        <v>5.9267645827836404</v>
      </c>
      <c r="K2261" s="78">
        <v>1.3430087362770489</v>
      </c>
      <c r="M2261" s="27">
        <v>0.125</v>
      </c>
      <c r="N2261" s="34">
        <v>0.01</v>
      </c>
      <c r="P2261" s="32"/>
      <c r="Q2261" s="34">
        <v>33.83</v>
      </c>
    </row>
    <row r="2262" spans="1:17" ht="14" customHeight="1">
      <c r="A2262" s="29">
        <v>2261</v>
      </c>
      <c r="B2262" s="26">
        <v>-81.960300000000004</v>
      </c>
      <c r="C2262" s="26">
        <v>26.425249999999998</v>
      </c>
      <c r="D2262" s="86" t="s">
        <v>30</v>
      </c>
      <c r="E2262" s="39" t="s">
        <v>129</v>
      </c>
      <c r="F2262" s="31">
        <v>37536</v>
      </c>
      <c r="G2262" s="62">
        <v>0.47986111111111113</v>
      </c>
      <c r="H2262" s="63">
        <v>28.495000000000001</v>
      </c>
      <c r="I2262" s="63">
        <v>31.230666666666668</v>
      </c>
      <c r="J2262" s="78">
        <v>3.8761606923515961</v>
      </c>
      <c r="K2262" s="78">
        <v>1.1377095602826639</v>
      </c>
      <c r="M2262" s="27">
        <v>0.124</v>
      </c>
      <c r="N2262" s="34">
        <v>0.01</v>
      </c>
      <c r="P2262" s="32"/>
      <c r="Q2262" s="34">
        <v>3.9390000000000001</v>
      </c>
    </row>
    <row r="2263" spans="1:17" ht="14" customHeight="1">
      <c r="A2263" s="29">
        <v>2262</v>
      </c>
      <c r="B2263" s="26">
        <v>-81.999833333333328</v>
      </c>
      <c r="C2263" s="26">
        <v>26.3835333</v>
      </c>
      <c r="D2263" s="86" t="s">
        <v>31</v>
      </c>
      <c r="E2263" s="39" t="s">
        <v>129</v>
      </c>
      <c r="F2263" s="31">
        <v>37536</v>
      </c>
      <c r="G2263" s="62">
        <v>0.4993055555555555</v>
      </c>
      <c r="H2263" s="63">
        <v>28.475333333333335</v>
      </c>
      <c r="I2263" s="63">
        <v>33.347000000000001</v>
      </c>
      <c r="J2263" s="78">
        <v>1.5246546807755688</v>
      </c>
      <c r="K2263" s="78">
        <v>0.4911783075984486</v>
      </c>
      <c r="M2263" s="27">
        <v>0.113</v>
      </c>
      <c r="N2263" s="34">
        <v>0.01</v>
      </c>
      <c r="P2263" s="32"/>
      <c r="Q2263" s="34">
        <v>2.0169999999999999</v>
      </c>
    </row>
    <row r="2264" spans="1:17" ht="14" customHeight="1">
      <c r="A2264" s="29">
        <v>2263</v>
      </c>
      <c r="B2264" s="26">
        <v>-82.043166666666664</v>
      </c>
      <c r="C2264" s="26">
        <v>26.341383</v>
      </c>
      <c r="D2264" s="86" t="s">
        <v>32</v>
      </c>
      <c r="E2264" s="39" t="s">
        <v>129</v>
      </c>
      <c r="F2264" s="31">
        <v>37536</v>
      </c>
      <c r="G2264" s="62">
        <v>0.51875000000000004</v>
      </c>
      <c r="H2264" s="63">
        <v>28.617000000000001</v>
      </c>
      <c r="I2264" s="63">
        <v>35.061999999999998</v>
      </c>
      <c r="J2264" s="78">
        <v>0.66569873035514626</v>
      </c>
      <c r="K2264" s="78">
        <v>0.23260279554371036</v>
      </c>
      <c r="M2264" s="27">
        <v>9.0999999999999998E-2</v>
      </c>
      <c r="N2264" s="34">
        <v>0.01</v>
      </c>
      <c r="P2264" s="32"/>
      <c r="Q2264" s="34">
        <v>4.3819999999999997</v>
      </c>
    </row>
    <row r="2265" spans="1:17" ht="14" customHeight="1">
      <c r="A2265" s="29">
        <v>2264</v>
      </c>
      <c r="B2265" s="26">
        <v>-82.133499999999998</v>
      </c>
      <c r="C2265" s="26">
        <v>26.258500000000002</v>
      </c>
      <c r="D2265" s="86" t="s">
        <v>33</v>
      </c>
      <c r="E2265" s="39" t="s">
        <v>129</v>
      </c>
      <c r="F2265" s="31">
        <v>37536</v>
      </c>
      <c r="G2265" s="62">
        <v>0.55138888888888882</v>
      </c>
      <c r="H2265" s="63">
        <v>28.970333333333333</v>
      </c>
      <c r="I2265" s="63">
        <v>35.943666666666665</v>
      </c>
      <c r="J2265" s="78">
        <v>0.66947574442808311</v>
      </c>
      <c r="K2265" s="78">
        <v>0.32653202470717846</v>
      </c>
      <c r="M2265" s="27">
        <v>9.6000000000000002E-2</v>
      </c>
      <c r="N2265" s="34">
        <v>0.01</v>
      </c>
      <c r="P2265" s="32"/>
      <c r="Q2265" s="34">
        <v>2.5590000000000002</v>
      </c>
    </row>
    <row r="2266" spans="1:17" ht="14" customHeight="1">
      <c r="A2266" s="29">
        <v>2265</v>
      </c>
      <c r="B2266" s="26">
        <v>-82.216166666666666</v>
      </c>
      <c r="C2266" s="26">
        <v>26.182833333333335</v>
      </c>
      <c r="D2266" s="86" t="s">
        <v>39</v>
      </c>
      <c r="E2266" s="39" t="s">
        <v>129</v>
      </c>
      <c r="F2266" s="31">
        <v>37536</v>
      </c>
      <c r="G2266" s="62">
        <v>0.58333333333333337</v>
      </c>
      <c r="H2266" s="63">
        <v>29.079666666666668</v>
      </c>
      <c r="I2266" s="63">
        <v>36.144666666666673</v>
      </c>
      <c r="J2266" s="78">
        <v>0.78215666427070352</v>
      </c>
      <c r="K2266" s="78">
        <v>0.43930615342551144</v>
      </c>
      <c r="M2266" s="27">
        <v>0.114</v>
      </c>
      <c r="N2266" s="34">
        <v>0.01</v>
      </c>
      <c r="P2266" s="32"/>
      <c r="Q2266" s="34">
        <v>2.46</v>
      </c>
    </row>
    <row r="2267" spans="1:17" ht="14" customHeight="1">
      <c r="A2267" s="29">
        <v>2266</v>
      </c>
      <c r="B2267" s="26">
        <v>-82.248283333333333</v>
      </c>
      <c r="C2267" s="26">
        <v>26.719783333333332</v>
      </c>
      <c r="D2267" s="86" t="s">
        <v>34</v>
      </c>
      <c r="E2267" s="39" t="s">
        <v>129</v>
      </c>
      <c r="F2267" s="31">
        <v>37536</v>
      </c>
      <c r="G2267" s="62">
        <v>0.72986111111111107</v>
      </c>
      <c r="H2267" s="63">
        <v>29.186333333333334</v>
      </c>
      <c r="I2267" s="63">
        <v>33.409999999999997</v>
      </c>
      <c r="J2267" s="78">
        <v>3.5236393788774758</v>
      </c>
      <c r="K2267" s="78">
        <v>0.82848107765467616</v>
      </c>
      <c r="M2267" s="27">
        <v>0.32900000000000001</v>
      </c>
      <c r="N2267" s="34">
        <v>0.01</v>
      </c>
      <c r="P2267" s="32"/>
      <c r="Q2267" s="34">
        <v>5.319</v>
      </c>
    </row>
    <row r="2268" spans="1:17" ht="14" customHeight="1">
      <c r="A2268" s="29">
        <v>2267</v>
      </c>
      <c r="B2268" s="26">
        <v>-82.33</v>
      </c>
      <c r="C2268" s="26">
        <v>26.661333333333332</v>
      </c>
      <c r="D2268" s="86" t="s">
        <v>35</v>
      </c>
      <c r="E2268" s="39" t="s">
        <v>129</v>
      </c>
      <c r="F2268" s="31">
        <v>37536</v>
      </c>
      <c r="G2268" s="62">
        <v>0.76041666666666663</v>
      </c>
      <c r="H2268" s="63">
        <v>29.16033333333333</v>
      </c>
      <c r="I2268" s="63">
        <v>32.344666666666662</v>
      </c>
      <c r="J2268" s="78">
        <v>5.9031582448277851</v>
      </c>
      <c r="K2268" s="78">
        <v>0.9092091200249327</v>
      </c>
      <c r="M2268" s="27">
        <v>0.47199999999999998</v>
      </c>
      <c r="N2268" s="34">
        <v>0.01</v>
      </c>
      <c r="P2268" s="32"/>
      <c r="Q2268" s="34">
        <v>6.649</v>
      </c>
    </row>
    <row r="2269" spans="1:17" ht="14" customHeight="1">
      <c r="A2269" s="29">
        <v>2268</v>
      </c>
      <c r="B2269" s="26">
        <v>-82.466333000000006</v>
      </c>
      <c r="C2269" s="26">
        <v>26.553666666666668</v>
      </c>
      <c r="D2269" s="86" t="s">
        <v>36</v>
      </c>
      <c r="E2269" s="39" t="s">
        <v>129</v>
      </c>
      <c r="F2269" s="31">
        <v>37536</v>
      </c>
      <c r="G2269" s="62">
        <v>0.80694444444444446</v>
      </c>
      <c r="H2269" s="63">
        <v>29.257999999999999</v>
      </c>
      <c r="I2269" s="63">
        <v>34.603000000000002</v>
      </c>
      <c r="J2269" s="78">
        <v>0.57819790433210572</v>
      </c>
      <c r="K2269" s="78">
        <v>0.14905009282970627</v>
      </c>
      <c r="M2269" s="27">
        <v>9.0999999999999998E-2</v>
      </c>
      <c r="N2269" s="34">
        <v>0.01</v>
      </c>
      <c r="P2269" s="32"/>
      <c r="Q2269" s="34">
        <v>0.80900000000000005</v>
      </c>
    </row>
    <row r="2270" spans="1:17" ht="14" customHeight="1">
      <c r="A2270" s="29">
        <v>2269</v>
      </c>
      <c r="B2270" s="26">
        <v>-82.616</v>
      </c>
      <c r="C2270" s="26">
        <v>26.4718333</v>
      </c>
      <c r="D2270" s="86" t="s">
        <v>37</v>
      </c>
      <c r="E2270" s="39" t="s">
        <v>129</v>
      </c>
      <c r="F2270" s="31">
        <v>37536</v>
      </c>
      <c r="G2270" s="62">
        <v>0.8534722222222223</v>
      </c>
      <c r="H2270" s="63">
        <v>29.626000000000001</v>
      </c>
      <c r="I2270" s="63">
        <v>36.217333333333329</v>
      </c>
      <c r="J2270" s="78">
        <v>0.31978719150866597</v>
      </c>
      <c r="K2270" s="78">
        <v>5.8858104485852353E-2</v>
      </c>
      <c r="M2270" s="27">
        <v>7.9000000000000001E-2</v>
      </c>
      <c r="N2270" s="34">
        <v>3.6999999999999998E-2</v>
      </c>
      <c r="P2270" s="32"/>
      <c r="Q2270" s="34">
        <v>0.01</v>
      </c>
    </row>
    <row r="2271" spans="1:17" ht="14" customHeight="1">
      <c r="A2271" s="29">
        <v>2270</v>
      </c>
      <c r="B2271" s="26">
        <v>-82.766999999999996</v>
      </c>
      <c r="C2271" s="26">
        <v>26.383166599999999</v>
      </c>
      <c r="D2271" s="86" t="s">
        <v>38</v>
      </c>
      <c r="E2271" s="39" t="s">
        <v>129</v>
      </c>
      <c r="F2271" s="31">
        <v>37536</v>
      </c>
      <c r="G2271" s="62">
        <v>0.89861111111111114</v>
      </c>
      <c r="H2271" s="63">
        <v>29.510333333333335</v>
      </c>
      <c r="I2271" s="63">
        <v>36.230666666666671</v>
      </c>
      <c r="J2271" s="78">
        <v>0.30090212114398096</v>
      </c>
      <c r="K2271" s="78">
        <v>6.0421306024012911E-2</v>
      </c>
      <c r="M2271" s="27">
        <v>0.106</v>
      </c>
      <c r="N2271" s="34">
        <v>0.01</v>
      </c>
      <c r="P2271" s="32"/>
      <c r="Q2271" s="34">
        <v>0.1</v>
      </c>
    </row>
    <row r="2272" spans="1:17" ht="14" customHeight="1">
      <c r="A2272" s="29">
        <v>2271</v>
      </c>
      <c r="B2272" s="26">
        <v>-81.853432999999995</v>
      </c>
      <c r="C2272" s="26">
        <v>25.582983333333335</v>
      </c>
      <c r="D2272" s="86">
        <v>43</v>
      </c>
      <c r="E2272" s="39" t="s">
        <v>129</v>
      </c>
      <c r="F2272" s="31">
        <v>37537</v>
      </c>
      <c r="G2272" s="62">
        <v>0.5805555555555556</v>
      </c>
      <c r="H2272" s="63">
        <v>29.258999999999997</v>
      </c>
      <c r="I2272" s="63">
        <v>36.291333333333334</v>
      </c>
      <c r="J2272" s="78">
        <v>1.4229900519790148</v>
      </c>
      <c r="K2272" s="78">
        <v>0.5747091662499666</v>
      </c>
      <c r="M2272" s="27">
        <v>9.8000000000000004E-2</v>
      </c>
      <c r="N2272" s="34">
        <v>0.01</v>
      </c>
      <c r="P2272" s="32"/>
      <c r="Q2272" s="34">
        <v>0.36099999999999999</v>
      </c>
    </row>
    <row r="2273" spans="1:17" ht="14" customHeight="1">
      <c r="A2273" s="29">
        <v>2272</v>
      </c>
      <c r="B2273" s="26">
        <v>-81.717330000000004</v>
      </c>
      <c r="C2273" s="26">
        <v>25.654482999999999</v>
      </c>
      <c r="D2273" s="86">
        <v>42</v>
      </c>
      <c r="E2273" s="39" t="s">
        <v>129</v>
      </c>
      <c r="F2273" s="31">
        <v>37537</v>
      </c>
      <c r="G2273" s="62">
        <v>0.61944444444444446</v>
      </c>
      <c r="H2273" s="63">
        <v>29.243333333333336</v>
      </c>
      <c r="I2273" s="63">
        <v>35.711333333333336</v>
      </c>
      <c r="J2273" s="78">
        <v>1.2832405312803457</v>
      </c>
      <c r="K2273" s="78">
        <v>0.49982983549258053</v>
      </c>
      <c r="M2273" s="27">
        <v>0.122</v>
      </c>
      <c r="N2273" s="34">
        <v>0.01</v>
      </c>
      <c r="P2273" s="32"/>
      <c r="Q2273" s="34">
        <v>1.0349999999999999</v>
      </c>
    </row>
    <row r="2274" spans="1:17" ht="14" customHeight="1">
      <c r="A2274" s="29">
        <v>2273</v>
      </c>
      <c r="B2274" s="26">
        <v>-81.574719999999999</v>
      </c>
      <c r="C2274" s="26">
        <v>25.733616000000001</v>
      </c>
      <c r="D2274" s="86">
        <v>41</v>
      </c>
      <c r="E2274" s="39" t="s">
        <v>129</v>
      </c>
      <c r="F2274" s="31">
        <v>37537</v>
      </c>
      <c r="G2274" s="62">
        <v>0.65902777777777777</v>
      </c>
      <c r="H2274" s="63">
        <v>29.134</v>
      </c>
      <c r="I2274" s="63">
        <v>33.991999999999997</v>
      </c>
      <c r="J2274" s="78">
        <v>2.8217442636566834</v>
      </c>
      <c r="K2274" s="78">
        <v>0.9146379098234666</v>
      </c>
      <c r="M2274" s="27">
        <v>9.0999999999999998E-2</v>
      </c>
      <c r="N2274" s="34">
        <v>0.01</v>
      </c>
      <c r="P2274" s="32"/>
      <c r="Q2274" s="34">
        <v>18.094000000000001</v>
      </c>
    </row>
    <row r="2275" spans="1:17" ht="14" customHeight="1">
      <c r="A2275" s="29">
        <v>2274</v>
      </c>
      <c r="B2275" s="26">
        <v>-81.522833000000006</v>
      </c>
      <c r="C2275" s="26">
        <v>25.76</v>
      </c>
      <c r="D2275" s="86">
        <v>40</v>
      </c>
      <c r="E2275" s="39" t="s">
        <v>129</v>
      </c>
      <c r="F2275" s="31">
        <v>37537</v>
      </c>
      <c r="G2275" s="62">
        <v>0.67638888888888893</v>
      </c>
      <c r="H2275" s="63">
        <v>28.919</v>
      </c>
      <c r="I2275" s="63">
        <v>30.585666666666668</v>
      </c>
      <c r="J2275" s="78">
        <v>3.7046213032057067</v>
      </c>
      <c r="K2275" s="78">
        <v>1.0385946565674216</v>
      </c>
      <c r="M2275" s="27">
        <v>0.106</v>
      </c>
      <c r="N2275" s="34">
        <v>0.01</v>
      </c>
      <c r="P2275" s="32"/>
      <c r="Q2275" s="34">
        <v>38.137999999999998</v>
      </c>
    </row>
    <row r="2276" spans="1:17" ht="14" customHeight="1">
      <c r="A2276" s="29">
        <v>2275</v>
      </c>
      <c r="B2276" s="26">
        <v>-81.481832999999995</v>
      </c>
      <c r="C2276" s="26">
        <v>25.783000000000001</v>
      </c>
      <c r="D2276" s="86">
        <v>39</v>
      </c>
      <c r="E2276" s="39" t="s">
        <v>129</v>
      </c>
      <c r="F2276" s="31">
        <v>37537</v>
      </c>
      <c r="G2276" s="62">
        <v>0.69374999999999998</v>
      </c>
      <c r="H2276" s="63">
        <v>29.205666666666662</v>
      </c>
      <c r="I2276" s="63">
        <v>27.815666666666669</v>
      </c>
      <c r="J2276" s="78">
        <v>5.38854007739012</v>
      </c>
      <c r="K2276" s="78">
        <v>1.6471175700709271</v>
      </c>
      <c r="M2276" s="27">
        <v>0.104</v>
      </c>
      <c r="N2276" s="34">
        <v>0.01</v>
      </c>
      <c r="P2276" s="32"/>
      <c r="Q2276" s="34">
        <v>40.905000000000001</v>
      </c>
    </row>
    <row r="2277" spans="1:17" ht="14" customHeight="1">
      <c r="A2277" s="29">
        <v>2276</v>
      </c>
      <c r="B2277" s="26">
        <v>-81.290499999999994</v>
      </c>
      <c r="C2277" s="26">
        <v>25.582666666666668</v>
      </c>
      <c r="D2277" s="86">
        <v>49</v>
      </c>
      <c r="E2277" s="39" t="s">
        <v>129</v>
      </c>
      <c r="F2277" s="31">
        <v>37537</v>
      </c>
      <c r="G2277" s="62">
        <v>0.77569444444444446</v>
      </c>
      <c r="H2277" s="63">
        <v>29.475666666666665</v>
      </c>
      <c r="I2277" s="63">
        <v>34.689</v>
      </c>
      <c r="J2277" s="78">
        <v>2.3020900774551007</v>
      </c>
      <c r="K2277" s="78">
        <v>0.88892382611837717</v>
      </c>
      <c r="M2277" s="27">
        <v>9.6000000000000002E-2</v>
      </c>
      <c r="N2277" s="34">
        <v>0.01</v>
      </c>
      <c r="P2277" s="32"/>
      <c r="Q2277" s="34">
        <v>37.704999999999998</v>
      </c>
    </row>
    <row r="2278" spans="1:17" ht="14" customHeight="1">
      <c r="A2278" s="29">
        <v>2277</v>
      </c>
      <c r="B2278" s="26">
        <v>-81.330666666666673</v>
      </c>
      <c r="C2278" s="26">
        <v>25.582999999999998</v>
      </c>
      <c r="D2278" s="86">
        <v>48</v>
      </c>
      <c r="E2278" s="39" t="s">
        <v>129</v>
      </c>
      <c r="F2278" s="31">
        <v>37537</v>
      </c>
      <c r="G2278" s="62">
        <v>0.79236111111111107</v>
      </c>
      <c r="H2278" s="63">
        <v>29.585666666666668</v>
      </c>
      <c r="I2278" s="63">
        <v>35.585666666666668</v>
      </c>
      <c r="J2278" s="78">
        <v>1.4604454415356396</v>
      </c>
      <c r="K2278" s="78">
        <v>0.63550130357017331</v>
      </c>
      <c r="M2278" s="27">
        <v>7.5999999999999998E-2</v>
      </c>
      <c r="N2278" s="34">
        <v>0.01</v>
      </c>
      <c r="P2278" s="32"/>
      <c r="Q2278" s="34">
        <v>23.652999999999999</v>
      </c>
    </row>
    <row r="2279" spans="1:17" ht="14" customHeight="1">
      <c r="A2279" s="29">
        <v>2278</v>
      </c>
      <c r="B2279" s="26">
        <v>-81.367383000000004</v>
      </c>
      <c r="C2279" s="26">
        <v>25.5825</v>
      </c>
      <c r="D2279" s="86">
        <v>47</v>
      </c>
      <c r="E2279" s="39" t="s">
        <v>129</v>
      </c>
      <c r="F2279" s="31">
        <v>37537</v>
      </c>
      <c r="G2279" s="62">
        <v>0.80694444444444446</v>
      </c>
      <c r="H2279" s="63">
        <v>29.550333333333338</v>
      </c>
      <c r="I2279" s="63">
        <v>35.975000000000001</v>
      </c>
      <c r="J2279" s="78">
        <v>1.2152542779674798</v>
      </c>
      <c r="K2279" s="78">
        <v>0.54616378598243809</v>
      </c>
      <c r="M2279" s="27">
        <v>7.5999999999999998E-2</v>
      </c>
      <c r="N2279" s="34">
        <v>0.01</v>
      </c>
      <c r="P2279" s="32"/>
      <c r="Q2279" s="34">
        <v>20.957999999999998</v>
      </c>
    </row>
    <row r="2280" spans="1:17" ht="14" customHeight="1">
      <c r="A2280" s="29">
        <v>2279</v>
      </c>
      <c r="B2280" s="26">
        <v>-81.408850000000001</v>
      </c>
      <c r="C2280" s="26">
        <v>25.582999999999998</v>
      </c>
      <c r="D2280" s="86">
        <v>46</v>
      </c>
      <c r="E2280" s="39" t="s">
        <v>129</v>
      </c>
      <c r="F2280" s="31">
        <v>37537</v>
      </c>
      <c r="G2280" s="62">
        <v>0.8256944444444444</v>
      </c>
      <c r="H2280" s="63">
        <v>29.652000000000001</v>
      </c>
      <c r="I2280" s="63">
        <v>36.657000000000004</v>
      </c>
      <c r="J2280" s="78">
        <v>1.0682654802956812</v>
      </c>
      <c r="K2280" s="78">
        <v>0.74187048946891598</v>
      </c>
      <c r="M2280" s="27">
        <v>8.7999999999999995E-2</v>
      </c>
      <c r="N2280" s="34">
        <v>0.01</v>
      </c>
      <c r="P2280" s="32"/>
      <c r="Q2280" s="34">
        <v>14.629</v>
      </c>
    </row>
    <row r="2281" spans="1:17" ht="14" customHeight="1">
      <c r="A2281" s="29">
        <v>2280</v>
      </c>
      <c r="B2281" s="26">
        <v>-81.471950000000007</v>
      </c>
      <c r="C2281" s="26">
        <v>25.582982999999999</v>
      </c>
      <c r="D2281" s="86">
        <v>45</v>
      </c>
      <c r="E2281" s="39" t="s">
        <v>129</v>
      </c>
      <c r="F2281" s="31">
        <v>37537</v>
      </c>
      <c r="G2281" s="62">
        <v>0.84652777777777777</v>
      </c>
      <c r="H2281" s="63">
        <v>29.582666666666665</v>
      </c>
      <c r="I2281" s="63">
        <v>36.783999999999999</v>
      </c>
      <c r="J2281" s="78">
        <v>1.109183132752499</v>
      </c>
      <c r="K2281" s="78">
        <v>0.47035523950775482</v>
      </c>
      <c r="M2281" s="27">
        <v>8.5999999999999993E-2</v>
      </c>
      <c r="N2281" s="34">
        <v>0.01</v>
      </c>
      <c r="P2281" s="32"/>
      <c r="Q2281" s="34">
        <v>9.0229999999999997</v>
      </c>
    </row>
    <row r="2282" spans="1:17" ht="14" customHeight="1">
      <c r="A2282" s="29">
        <v>2281</v>
      </c>
      <c r="B2282" s="26">
        <v>-81.665335999999996</v>
      </c>
      <c r="C2282" s="26">
        <v>25.582933333333333</v>
      </c>
      <c r="D2282" s="86">
        <v>44</v>
      </c>
      <c r="E2282" s="39" t="s">
        <v>129</v>
      </c>
      <c r="F2282" s="31">
        <v>37537</v>
      </c>
      <c r="G2282" s="62">
        <v>0.8930555555555556</v>
      </c>
      <c r="H2282" s="63">
        <v>29.698333333333334</v>
      </c>
      <c r="I2282" s="63">
        <v>36.468666666666671</v>
      </c>
      <c r="J2282" s="78">
        <v>2.0194435243303155</v>
      </c>
      <c r="K2282" s="78">
        <v>0.83487649074587789</v>
      </c>
      <c r="M2282" s="27">
        <v>0.10199999999999999</v>
      </c>
      <c r="N2282" s="34">
        <v>0.01</v>
      </c>
      <c r="P2282" s="32"/>
      <c r="Q2282" s="34">
        <v>0.1</v>
      </c>
    </row>
    <row r="2283" spans="1:17" ht="14" customHeight="1">
      <c r="A2283" s="29">
        <v>2282</v>
      </c>
      <c r="B2283" s="26">
        <v>-81.350200000000001</v>
      </c>
      <c r="C2283" s="26">
        <v>25.453150000000001</v>
      </c>
      <c r="D2283" s="86">
        <v>50</v>
      </c>
      <c r="E2283" s="39" t="s">
        <v>129</v>
      </c>
      <c r="F2283" s="31">
        <v>37537</v>
      </c>
      <c r="G2283" s="62">
        <v>0.97916666666666663</v>
      </c>
      <c r="H2283" s="63">
        <v>29.384</v>
      </c>
      <c r="I2283" s="63">
        <v>36.597333333333331</v>
      </c>
      <c r="J2283" s="78">
        <v>1.5983064551978403</v>
      </c>
      <c r="K2283" s="78">
        <v>0.41860909574637045</v>
      </c>
      <c r="M2283" s="27">
        <v>9.7000000000000003E-2</v>
      </c>
      <c r="N2283" s="34">
        <v>0.01</v>
      </c>
      <c r="P2283" s="32"/>
      <c r="Q2283" s="34">
        <v>8.4939999999999998</v>
      </c>
    </row>
    <row r="2284" spans="1:17" ht="14" customHeight="1">
      <c r="A2284" s="29">
        <v>2283</v>
      </c>
      <c r="B2284" s="26">
        <v>-81.308499999999995</v>
      </c>
      <c r="C2284" s="26">
        <v>25.453533333333333</v>
      </c>
      <c r="D2284" s="86">
        <v>51</v>
      </c>
      <c r="E2284" s="39" t="s">
        <v>129</v>
      </c>
      <c r="F2284" s="31">
        <v>37537</v>
      </c>
      <c r="G2284" s="62">
        <v>0.99375000000000002</v>
      </c>
      <c r="H2284" s="63">
        <v>29.188333333333333</v>
      </c>
      <c r="I2284" s="63">
        <v>35.67166666666666</v>
      </c>
      <c r="J2284" s="78">
        <v>2.0679152049330067</v>
      </c>
      <c r="K2284" s="78">
        <v>0.67787235095924636</v>
      </c>
      <c r="M2284" s="27">
        <v>0.10100000000000001</v>
      </c>
      <c r="N2284" s="34">
        <v>0.01</v>
      </c>
      <c r="P2284" s="32"/>
      <c r="Q2284" s="34">
        <v>19.321000000000002</v>
      </c>
    </row>
    <row r="2285" spans="1:17" ht="14" customHeight="1">
      <c r="A2285" s="29">
        <v>2284</v>
      </c>
      <c r="B2285" s="26">
        <v>-81.259950000000003</v>
      </c>
      <c r="C2285" s="26">
        <v>25.454232999999999</v>
      </c>
      <c r="D2285" s="86">
        <v>52</v>
      </c>
      <c r="E2285" s="39" t="s">
        <v>129</v>
      </c>
      <c r="F2285" s="31">
        <v>37538</v>
      </c>
      <c r="G2285" s="62">
        <v>1.1111111111111112E-2</v>
      </c>
      <c r="H2285" s="63">
        <v>29.175999999999998</v>
      </c>
      <c r="I2285" s="63">
        <v>34.189</v>
      </c>
      <c r="J2285" s="78">
        <v>2.6580736538294136</v>
      </c>
      <c r="K2285" s="78">
        <v>1.1094339005689342</v>
      </c>
      <c r="M2285" s="27">
        <v>0.107</v>
      </c>
      <c r="N2285" s="34">
        <v>0.01</v>
      </c>
      <c r="P2285" s="32"/>
      <c r="Q2285" s="34">
        <v>32.700000000000003</v>
      </c>
    </row>
    <row r="2286" spans="1:17" ht="14" customHeight="1">
      <c r="A2286" s="29">
        <v>2285</v>
      </c>
      <c r="B2286" s="26">
        <v>-81.229100000000003</v>
      </c>
      <c r="C2286" s="26">
        <v>25.453766000000002</v>
      </c>
      <c r="D2286" s="86">
        <v>53</v>
      </c>
      <c r="E2286" s="39" t="s">
        <v>129</v>
      </c>
      <c r="F2286" s="31">
        <v>37538</v>
      </c>
      <c r="G2286" s="62">
        <v>2.5000000000000001E-2</v>
      </c>
      <c r="H2286" s="63">
        <v>29.076999999999998</v>
      </c>
      <c r="I2286" s="63">
        <v>32.960999999999999</v>
      </c>
      <c r="J2286" s="78">
        <v>4.4914992350675815</v>
      </c>
      <c r="K2286" s="78">
        <v>1.2057729706968923</v>
      </c>
      <c r="L2286" s="33"/>
      <c r="M2286" s="32">
        <v>0.113</v>
      </c>
      <c r="N2286" s="33">
        <v>0.01</v>
      </c>
      <c r="P2286" s="32"/>
      <c r="Q2286" s="33">
        <v>34.673000000000002</v>
      </c>
    </row>
    <row r="2287" spans="1:17" ht="14" customHeight="1">
      <c r="A2287" s="29">
        <v>2286</v>
      </c>
      <c r="B2287" s="26">
        <v>-81.157833333333329</v>
      </c>
      <c r="C2287" s="26">
        <v>25.350133333333332</v>
      </c>
      <c r="D2287" s="86">
        <v>54</v>
      </c>
      <c r="E2287" s="39" t="s">
        <v>129</v>
      </c>
      <c r="F2287" s="31">
        <v>37538</v>
      </c>
      <c r="G2287" s="62">
        <v>0.5083333333333333</v>
      </c>
      <c r="H2287" s="63">
        <v>28.453999999999997</v>
      </c>
      <c r="I2287" s="63">
        <v>33.556999999999995</v>
      </c>
      <c r="J2287" s="78">
        <v>4.3750413011520255</v>
      </c>
      <c r="K2287" s="78">
        <v>2.0002203169322628</v>
      </c>
      <c r="M2287" s="27">
        <v>0.126</v>
      </c>
      <c r="N2287" s="34">
        <v>0.16300000000000001</v>
      </c>
      <c r="P2287" s="32"/>
      <c r="Q2287" s="34">
        <v>19.864999999999998</v>
      </c>
    </row>
    <row r="2288" spans="1:17" ht="14" customHeight="1">
      <c r="A2288" s="29">
        <v>2287</v>
      </c>
      <c r="B2288" s="26">
        <v>-81.196666666666673</v>
      </c>
      <c r="C2288" s="26">
        <v>25.351516666666665</v>
      </c>
      <c r="D2288" s="86">
        <v>55</v>
      </c>
      <c r="E2288" s="39" t="s">
        <v>129</v>
      </c>
      <c r="F2288" s="31">
        <v>37538</v>
      </c>
      <c r="G2288" s="62">
        <v>0.53055555555555556</v>
      </c>
      <c r="H2288" s="63">
        <v>28.28533333333333</v>
      </c>
      <c r="I2288" s="63">
        <v>34.131</v>
      </c>
      <c r="J2288" s="78">
        <v>3.1412167039926042</v>
      </c>
      <c r="K2288" s="78">
        <v>1.274507827700343</v>
      </c>
      <c r="M2288" s="27">
        <v>9.9000000000000005E-2</v>
      </c>
      <c r="N2288" s="34">
        <v>5.6000000000000001E-2</v>
      </c>
      <c r="P2288" s="32"/>
      <c r="Q2288" s="34">
        <v>21.408000000000001</v>
      </c>
    </row>
    <row r="2289" spans="1:17" ht="14" customHeight="1">
      <c r="A2289" s="29">
        <v>2288</v>
      </c>
      <c r="B2289" s="26">
        <v>-81.228499999999997</v>
      </c>
      <c r="C2289" s="26">
        <v>25.350133</v>
      </c>
      <c r="D2289" s="86">
        <v>56</v>
      </c>
      <c r="E2289" s="39" t="s">
        <v>129</v>
      </c>
      <c r="F2289" s="31">
        <v>37538</v>
      </c>
      <c r="G2289" s="62">
        <v>0.54374999999999996</v>
      </c>
      <c r="H2289" s="63">
        <v>28.487333333333336</v>
      </c>
      <c r="I2289" s="63">
        <v>35.745333333333342</v>
      </c>
      <c r="J2289" s="78">
        <v>2.5526320109599219</v>
      </c>
      <c r="K2289" s="78">
        <v>1.0010586295729573</v>
      </c>
      <c r="M2289" s="27">
        <v>8.6999999999999994E-2</v>
      </c>
      <c r="N2289" s="34">
        <v>0.13100000000000001</v>
      </c>
      <c r="P2289" s="32"/>
      <c r="Q2289" s="34">
        <v>17.43</v>
      </c>
    </row>
    <row r="2290" spans="1:17" ht="14" customHeight="1">
      <c r="A2290" s="29">
        <v>2289</v>
      </c>
      <c r="B2290" s="26">
        <v>-81.26466666666667</v>
      </c>
      <c r="C2290" s="26">
        <v>25.351333333333333</v>
      </c>
      <c r="D2290" s="86">
        <v>57</v>
      </c>
      <c r="E2290" s="39" t="s">
        <v>129</v>
      </c>
      <c r="F2290" s="31">
        <v>37538</v>
      </c>
      <c r="G2290" s="62">
        <v>0.55902777777777779</v>
      </c>
      <c r="H2290" s="63">
        <v>28.539333333333332</v>
      </c>
      <c r="I2290" s="63">
        <v>36.308666666666674</v>
      </c>
      <c r="J2290" s="78">
        <v>2.2709297113533711</v>
      </c>
      <c r="K2290" s="78">
        <v>1.0973628614412902</v>
      </c>
      <c r="M2290" s="27">
        <v>8.3000000000000004E-2</v>
      </c>
      <c r="N2290" s="34">
        <v>1.4E-2</v>
      </c>
      <c r="P2290" s="32"/>
      <c r="Q2290" s="34">
        <v>15.404999999999999</v>
      </c>
    </row>
    <row r="2291" spans="1:17" ht="14" customHeight="1">
      <c r="A2291" s="29">
        <v>2290</v>
      </c>
      <c r="B2291" s="26">
        <v>-81.653082999999995</v>
      </c>
      <c r="C2291" s="26">
        <v>25.165583000000002</v>
      </c>
      <c r="D2291" s="86">
        <v>58</v>
      </c>
      <c r="E2291" s="39" t="s">
        <v>129</v>
      </c>
      <c r="F2291" s="31">
        <v>37538</v>
      </c>
      <c r="G2291" s="62">
        <v>0.66180555555555554</v>
      </c>
      <c r="H2291" s="63">
        <v>29.295000000000002</v>
      </c>
      <c r="I2291" s="63">
        <v>36.479999999999997</v>
      </c>
      <c r="J2291" s="78">
        <v>0.71228190392136903</v>
      </c>
      <c r="K2291" s="78">
        <v>0.22120466187806664</v>
      </c>
      <c r="M2291" s="27">
        <v>6.9000000000000006E-2</v>
      </c>
      <c r="N2291" s="34">
        <v>0.01</v>
      </c>
      <c r="P2291" s="32"/>
      <c r="Q2291" s="34">
        <v>0.1</v>
      </c>
    </row>
    <row r="2292" spans="1:17" ht="14" customHeight="1">
      <c r="A2292" s="29">
        <v>2291</v>
      </c>
      <c r="B2292" s="26">
        <v>-81.489383000000004</v>
      </c>
      <c r="C2292" s="26">
        <v>25.16666</v>
      </c>
      <c r="D2292" s="86">
        <v>59</v>
      </c>
      <c r="E2292" s="39" t="s">
        <v>129</v>
      </c>
      <c r="F2292" s="31">
        <v>37538</v>
      </c>
      <c r="G2292" s="62">
        <v>0.7006944444444444</v>
      </c>
      <c r="H2292" s="63">
        <v>29.168000000000003</v>
      </c>
      <c r="I2292" s="63">
        <v>36.857333333333337</v>
      </c>
      <c r="J2292" s="78">
        <v>1.0937603252880059</v>
      </c>
      <c r="K2292" s="78">
        <v>0.36154767917035602</v>
      </c>
      <c r="M2292" s="27">
        <v>6.5000000000000002E-2</v>
      </c>
      <c r="N2292" s="34">
        <v>0.01</v>
      </c>
      <c r="P2292" s="32"/>
      <c r="Q2292" s="34">
        <v>0.91600000000000004</v>
      </c>
    </row>
    <row r="2293" spans="1:17" ht="14" customHeight="1">
      <c r="A2293" s="29">
        <v>2292</v>
      </c>
      <c r="B2293" s="26">
        <v>-81.336166666666671</v>
      </c>
      <c r="C2293" s="26">
        <v>25.166621666666668</v>
      </c>
      <c r="D2293" s="86">
        <v>60</v>
      </c>
      <c r="E2293" s="39" t="s">
        <v>129</v>
      </c>
      <c r="F2293" s="31">
        <v>37538</v>
      </c>
      <c r="G2293" s="62">
        <v>0.73750000000000004</v>
      </c>
      <c r="H2293" s="63">
        <v>29.029666666666667</v>
      </c>
      <c r="I2293" s="63">
        <v>36.904333333333334</v>
      </c>
      <c r="J2293" s="78">
        <v>2.240713598769875</v>
      </c>
      <c r="K2293" s="78">
        <v>0.62280850104835195</v>
      </c>
      <c r="L2293" s="33"/>
      <c r="M2293" s="32">
        <v>6.0999999999999999E-2</v>
      </c>
      <c r="N2293" s="33">
        <v>0.01</v>
      </c>
      <c r="P2293" s="32"/>
      <c r="Q2293" s="33">
        <v>1.9770000000000001</v>
      </c>
    </row>
    <row r="2294" spans="1:17" ht="14" customHeight="1">
      <c r="A2294" s="29">
        <v>2293</v>
      </c>
      <c r="B2294" s="26">
        <v>-81.274500000000003</v>
      </c>
      <c r="C2294" s="26">
        <v>25.1661833</v>
      </c>
      <c r="D2294" s="86">
        <v>61</v>
      </c>
      <c r="E2294" s="39" t="s">
        <v>129</v>
      </c>
      <c r="F2294" s="31">
        <v>37538</v>
      </c>
      <c r="G2294" s="62">
        <v>0.75694444444444453</v>
      </c>
      <c r="H2294" s="63">
        <v>29.033666666666665</v>
      </c>
      <c r="I2294" s="63">
        <v>37.029000000000003</v>
      </c>
      <c r="J2294" s="78">
        <v>2.1034820874531639</v>
      </c>
      <c r="K2294" s="78">
        <v>0.66801761184039199</v>
      </c>
      <c r="M2294" s="27">
        <v>4.7E-2</v>
      </c>
      <c r="N2294" s="34">
        <v>1.2E-2</v>
      </c>
      <c r="P2294" s="32"/>
      <c r="Q2294" s="34">
        <v>3.0139999999999998</v>
      </c>
    </row>
    <row r="2295" spans="1:17" ht="14" customHeight="1">
      <c r="A2295" s="29">
        <v>2294</v>
      </c>
      <c r="B2295" s="26">
        <v>-81.23433</v>
      </c>
      <c r="C2295" s="26">
        <v>25.166899999999998</v>
      </c>
      <c r="D2295" s="86">
        <v>62</v>
      </c>
      <c r="E2295" s="39" t="s">
        <v>129</v>
      </c>
      <c r="F2295" s="31">
        <v>37538</v>
      </c>
      <c r="G2295" s="62">
        <v>0.77013888888888893</v>
      </c>
      <c r="H2295" s="63">
        <v>28.969666666666669</v>
      </c>
      <c r="I2295" s="63">
        <v>37.102333333333334</v>
      </c>
      <c r="J2295" s="78">
        <v>2.056269411541451</v>
      </c>
      <c r="K2295" s="78">
        <v>0.53984625812721521</v>
      </c>
      <c r="M2295" s="27">
        <v>0.05</v>
      </c>
      <c r="N2295" s="34">
        <v>7.0000000000000001E-3</v>
      </c>
      <c r="P2295" s="32"/>
      <c r="Q2295" s="34">
        <v>4.1950000000000003</v>
      </c>
    </row>
    <row r="2296" spans="1:17" ht="14" customHeight="1">
      <c r="A2296" s="29">
        <v>2295</v>
      </c>
      <c r="B2296" s="26">
        <v>-81.198233000000002</v>
      </c>
      <c r="C2296" s="26">
        <v>25.166383</v>
      </c>
      <c r="D2296" s="86">
        <v>63</v>
      </c>
      <c r="E2296" s="39" t="s">
        <v>129</v>
      </c>
      <c r="F2296" s="31">
        <v>37538</v>
      </c>
      <c r="G2296" s="62">
        <v>0.78402777777777777</v>
      </c>
      <c r="H2296" s="63">
        <v>29.085999999999999</v>
      </c>
      <c r="I2296" s="63">
        <v>36.883333333333333</v>
      </c>
      <c r="J2296" s="78">
        <v>2.2372513358696828</v>
      </c>
      <c r="K2296" s="78">
        <v>0.57403446324267382</v>
      </c>
      <c r="M2296" s="27">
        <v>4.8000000000000001E-2</v>
      </c>
      <c r="N2296" s="34">
        <v>7.0999999999999994E-2</v>
      </c>
      <c r="P2296" s="32"/>
      <c r="Q2296" s="34">
        <v>10.391</v>
      </c>
    </row>
    <row r="2297" spans="1:17" ht="14" customHeight="1">
      <c r="A2297" s="29">
        <v>2296</v>
      </c>
      <c r="B2297" s="26">
        <v>-81.156800000000004</v>
      </c>
      <c r="C2297" s="26">
        <v>25.1661</v>
      </c>
      <c r="D2297" s="86">
        <v>64</v>
      </c>
      <c r="E2297" s="39" t="s">
        <v>129</v>
      </c>
      <c r="F2297" s="31">
        <v>37538</v>
      </c>
      <c r="G2297" s="62">
        <v>0.79861111111111116</v>
      </c>
      <c r="H2297" s="63">
        <v>29.233333333333334</v>
      </c>
      <c r="I2297" s="63">
        <v>36.53</v>
      </c>
      <c r="J2297" s="78">
        <v>3.5378031816509896</v>
      </c>
      <c r="K2297" s="78">
        <v>0.68169659788114778</v>
      </c>
      <c r="M2297" s="27">
        <v>7.0999999999999994E-2</v>
      </c>
      <c r="N2297" s="34">
        <v>0.01</v>
      </c>
      <c r="P2297" s="32"/>
      <c r="Q2297" s="34">
        <v>17.068000000000001</v>
      </c>
    </row>
    <row r="2298" spans="1:17" ht="14" customHeight="1">
      <c r="A2298" s="29">
        <v>2297</v>
      </c>
      <c r="B2298" s="26">
        <v>-81.093833333333336</v>
      </c>
      <c r="C2298" s="26">
        <v>25.100999999999999</v>
      </c>
      <c r="D2298" s="86">
        <v>65</v>
      </c>
      <c r="E2298" s="39" t="s">
        <v>129</v>
      </c>
      <c r="F2298" s="31">
        <v>37539</v>
      </c>
      <c r="G2298" s="62">
        <v>0.49513888888888885</v>
      </c>
      <c r="H2298" s="63">
        <v>28.621333333333336</v>
      </c>
      <c r="I2298" s="63">
        <v>35.958666666666666</v>
      </c>
      <c r="J2298" s="78">
        <v>3.756555246708591</v>
      </c>
      <c r="K2298" s="78">
        <v>1.1639393201050183</v>
      </c>
      <c r="M2298" s="27">
        <v>0.113</v>
      </c>
      <c r="N2298" s="34">
        <v>0.01</v>
      </c>
      <c r="P2298" s="27"/>
      <c r="Q2298" s="34">
        <v>19.382999999999999</v>
      </c>
    </row>
    <row r="2299" spans="1:17" ht="14" customHeight="1">
      <c r="A2299" s="29">
        <v>2298</v>
      </c>
      <c r="B2299" s="26">
        <v>-81.108500000000006</v>
      </c>
      <c r="C2299" s="26">
        <v>25.0685</v>
      </c>
      <c r="D2299" s="86">
        <v>66</v>
      </c>
      <c r="E2299" s="39" t="s">
        <v>129</v>
      </c>
      <c r="F2299" s="31">
        <v>37539</v>
      </c>
      <c r="G2299" s="62">
        <v>0.52430555555555558</v>
      </c>
      <c r="H2299" s="63">
        <v>28.509</v>
      </c>
      <c r="I2299" s="63">
        <v>37.31433333333333</v>
      </c>
      <c r="J2299" s="78">
        <v>1.6269488119176123</v>
      </c>
      <c r="K2299" s="78">
        <v>0.62787195385127537</v>
      </c>
      <c r="M2299" s="27">
        <v>0.09</v>
      </c>
      <c r="N2299" s="34">
        <v>3.7879999999999998</v>
      </c>
      <c r="P2299" s="32"/>
      <c r="Q2299" s="34">
        <v>3.8330000000000002</v>
      </c>
    </row>
    <row r="2300" spans="1:17" ht="14" customHeight="1">
      <c r="A2300" s="29">
        <v>2299</v>
      </c>
      <c r="B2300" s="26">
        <v>-81.126660000000001</v>
      </c>
      <c r="C2300" s="26">
        <v>25.030166000000001</v>
      </c>
      <c r="D2300" s="86">
        <v>67</v>
      </c>
      <c r="E2300" s="39" t="s">
        <v>129</v>
      </c>
      <c r="F2300" s="31">
        <v>37539</v>
      </c>
      <c r="G2300" s="62">
        <v>0.54027777777777775</v>
      </c>
      <c r="H2300" s="63">
        <v>28.578333333333333</v>
      </c>
      <c r="I2300" s="63">
        <v>37.253666666666668</v>
      </c>
      <c r="J2300" s="78">
        <v>1.466110962645045</v>
      </c>
      <c r="K2300" s="78">
        <v>0.59004957830086502</v>
      </c>
      <c r="M2300" s="27">
        <v>6.6000000000000003E-2</v>
      </c>
      <c r="N2300" s="34">
        <v>0.01</v>
      </c>
      <c r="P2300" s="32"/>
      <c r="Q2300" s="34">
        <v>0.1</v>
      </c>
    </row>
    <row r="2301" spans="1:17" ht="14" customHeight="1">
      <c r="A2301" s="29">
        <v>2300</v>
      </c>
      <c r="B2301" s="26">
        <v>-81.165065999999996</v>
      </c>
      <c r="C2301" s="26">
        <v>24.929963300000001</v>
      </c>
      <c r="D2301" s="86">
        <v>68</v>
      </c>
      <c r="E2301" s="39" t="s">
        <v>129</v>
      </c>
      <c r="F2301" s="31">
        <v>37539</v>
      </c>
      <c r="G2301" s="62">
        <v>0.6</v>
      </c>
      <c r="H2301" s="63">
        <v>29.021666666666665</v>
      </c>
      <c r="I2301" s="63">
        <v>37.679333333333332</v>
      </c>
      <c r="J2301" s="78">
        <v>1.1082388792342646</v>
      </c>
      <c r="K2301" s="78">
        <v>0.22987574999846638</v>
      </c>
      <c r="M2301" s="27">
        <v>5.8000000000000003E-2</v>
      </c>
      <c r="N2301" s="34">
        <v>0.01</v>
      </c>
      <c r="P2301" s="32"/>
      <c r="Q2301" s="34">
        <v>0.1</v>
      </c>
    </row>
    <row r="2302" spans="1:17" ht="14" customHeight="1">
      <c r="A2302" s="29">
        <v>2301</v>
      </c>
      <c r="B2302" s="26">
        <v>-81.095650000000006</v>
      </c>
      <c r="C2302" s="26">
        <v>24.93055</v>
      </c>
      <c r="D2302" s="86">
        <v>69</v>
      </c>
      <c r="E2302" s="39" t="s">
        <v>129</v>
      </c>
      <c r="F2302" s="31">
        <v>37539</v>
      </c>
      <c r="G2302" s="62">
        <v>0.62708333333333333</v>
      </c>
      <c r="H2302" s="63">
        <v>29.051333333333332</v>
      </c>
      <c r="I2302" s="63">
        <v>37.747333333333337</v>
      </c>
      <c r="J2302" s="78">
        <v>0.75131104934171811</v>
      </c>
      <c r="K2302" s="78">
        <v>0.21140616474410279</v>
      </c>
      <c r="M2302" s="27">
        <v>6.2E-2</v>
      </c>
      <c r="N2302" s="34">
        <v>0.01</v>
      </c>
      <c r="P2302" s="32"/>
      <c r="Q2302" s="34">
        <v>0.1</v>
      </c>
    </row>
    <row r="2303" spans="1:17" ht="14" customHeight="1">
      <c r="A2303" s="29">
        <v>2302</v>
      </c>
      <c r="B2303" s="26">
        <v>-81.025333333333336</v>
      </c>
      <c r="C2303" s="26">
        <v>24.930333333333333</v>
      </c>
      <c r="D2303" s="86">
        <v>70</v>
      </c>
      <c r="E2303" s="39" t="s">
        <v>129</v>
      </c>
      <c r="F2303" s="31">
        <v>37539</v>
      </c>
      <c r="G2303" s="62">
        <v>0.65069444444444446</v>
      </c>
      <c r="H2303" s="63">
        <v>29.12533333333333</v>
      </c>
      <c r="I2303" s="63">
        <v>37.455666666666673</v>
      </c>
      <c r="J2303" s="78">
        <v>0.77743539667953243</v>
      </c>
      <c r="K2303" s="78">
        <v>0.20991135018867291</v>
      </c>
      <c r="M2303" s="27">
        <v>5.0999999999999997E-2</v>
      </c>
      <c r="N2303" s="34">
        <v>0.01</v>
      </c>
      <c r="P2303" s="32"/>
      <c r="Q2303" s="34">
        <v>0.1</v>
      </c>
    </row>
    <row r="2304" spans="1:17" ht="14" customHeight="1">
      <c r="A2304" s="29">
        <v>2303</v>
      </c>
      <c r="B2304" s="26">
        <v>-80.963999999999999</v>
      </c>
      <c r="C2304" s="26">
        <v>24.930166666666668</v>
      </c>
      <c r="D2304" s="86">
        <v>71</v>
      </c>
      <c r="E2304" s="39" t="s">
        <v>129</v>
      </c>
      <c r="F2304" s="31">
        <v>37539</v>
      </c>
      <c r="G2304" s="62">
        <v>0.6743055555555556</v>
      </c>
      <c r="H2304" s="63">
        <v>29.231999999999999</v>
      </c>
      <c r="I2304" s="63">
        <v>37.606000000000002</v>
      </c>
      <c r="J2304" s="78">
        <v>0.88193278603078928</v>
      </c>
      <c r="K2304" s="78">
        <v>0.23803454904150462</v>
      </c>
      <c r="M2304" s="27">
        <v>5.6000000000000001E-2</v>
      </c>
      <c r="N2304" s="34">
        <v>0.01</v>
      </c>
      <c r="P2304" s="32"/>
      <c r="Q2304" s="34">
        <v>0.33800000000000002</v>
      </c>
    </row>
    <row r="2305" spans="1:17" ht="14" customHeight="1">
      <c r="A2305" s="29">
        <v>2304</v>
      </c>
      <c r="B2305" s="26">
        <v>-80.124650000000003</v>
      </c>
      <c r="C2305" s="26">
        <v>25.64545</v>
      </c>
      <c r="D2305" s="86">
        <v>1</v>
      </c>
      <c r="E2305" s="39" t="s">
        <v>129</v>
      </c>
      <c r="F2305" s="31">
        <v>37592</v>
      </c>
      <c r="G2305" s="62">
        <v>0.55347222222222225</v>
      </c>
      <c r="H2305" s="63">
        <v>24.299499999999998</v>
      </c>
      <c r="I2305" s="63">
        <v>36.180999999999997</v>
      </c>
      <c r="J2305" s="78">
        <v>0.33536839256249995</v>
      </c>
      <c r="K2305" s="78">
        <v>0.17833388686007823</v>
      </c>
      <c r="M2305" s="27">
        <v>5.1999999999999998E-2</v>
      </c>
      <c r="N2305" s="34">
        <v>4.2999999999999997E-2</v>
      </c>
      <c r="P2305" s="32"/>
      <c r="Q2305" s="34">
        <v>0.1</v>
      </c>
    </row>
    <row r="2306" spans="1:17" ht="14" customHeight="1">
      <c r="A2306" s="29">
        <v>2305</v>
      </c>
      <c r="B2306" s="26">
        <v>-80.10393333333333</v>
      </c>
      <c r="C2306" s="26">
        <v>25.643066666666666</v>
      </c>
      <c r="D2306" s="86">
        <v>2</v>
      </c>
      <c r="E2306" s="39" t="s">
        <v>129</v>
      </c>
      <c r="F2306" s="31">
        <v>37592</v>
      </c>
      <c r="G2306" s="62">
        <v>0.5756944444444444</v>
      </c>
      <c r="H2306" s="63">
        <v>24.724499999999999</v>
      </c>
      <c r="I2306" s="63">
        <v>36.545000000000002</v>
      </c>
      <c r="J2306" s="78">
        <v>0.24293029921875003</v>
      </c>
      <c r="K2306" s="78">
        <v>0.14059871371476562</v>
      </c>
      <c r="M2306" s="27">
        <v>2.4E-2</v>
      </c>
      <c r="N2306" s="34">
        <v>0.16900000000000001</v>
      </c>
      <c r="P2306" s="32"/>
      <c r="Q2306" s="34">
        <v>0.1</v>
      </c>
    </row>
    <row r="2307" spans="1:17" ht="14" customHeight="1">
      <c r="A2307" s="29">
        <v>2306</v>
      </c>
      <c r="B2307" s="26">
        <v>-80.084100000000007</v>
      </c>
      <c r="C2307" s="26">
        <v>25.646016666666668</v>
      </c>
      <c r="D2307" s="86">
        <v>3</v>
      </c>
      <c r="E2307" s="39" t="s">
        <v>129</v>
      </c>
      <c r="F2307" s="31">
        <v>37592</v>
      </c>
      <c r="G2307" s="62">
        <v>0.58611111111111114</v>
      </c>
      <c r="H2307" s="63">
        <v>25.448</v>
      </c>
      <c r="I2307" s="63">
        <v>36.308499999999995</v>
      </c>
      <c r="J2307" s="78">
        <v>0.21751605253125</v>
      </c>
      <c r="K2307" s="78">
        <v>0.11273834578359374</v>
      </c>
      <c r="M2307" s="27">
        <v>0.14899999999999999</v>
      </c>
      <c r="N2307" s="34">
        <v>2.8130000000000002</v>
      </c>
      <c r="P2307" s="32"/>
      <c r="Q2307" s="34">
        <v>0.1</v>
      </c>
    </row>
    <row r="2308" spans="1:17" ht="14" customHeight="1">
      <c r="A2308" s="29">
        <v>2307</v>
      </c>
      <c r="B2308" s="26">
        <v>-80.288883333333331</v>
      </c>
      <c r="C2308" s="26">
        <v>25.048749999999998</v>
      </c>
      <c r="D2308" s="86">
        <v>6.5</v>
      </c>
      <c r="E2308" s="39" t="s">
        <v>129</v>
      </c>
      <c r="F2308" s="31">
        <v>37592</v>
      </c>
      <c r="G2308" s="62">
        <v>0.76388888888888884</v>
      </c>
      <c r="H2308" s="63">
        <v>25.610999999999997</v>
      </c>
      <c r="I2308" s="63">
        <v>36.287999999999997</v>
      </c>
      <c r="J2308" s="78">
        <v>1.8064047890625003</v>
      </c>
      <c r="K2308" s="78">
        <v>0.82116670117968749</v>
      </c>
      <c r="M2308" s="27">
        <v>4.2999999999999997E-2</v>
      </c>
      <c r="N2308" s="34">
        <v>5.3999999999999999E-2</v>
      </c>
      <c r="P2308" s="32"/>
      <c r="Q2308" s="34">
        <v>0.1</v>
      </c>
    </row>
    <row r="2309" spans="1:17" ht="14" customHeight="1">
      <c r="A2309" s="29">
        <v>2308</v>
      </c>
      <c r="B2309" s="26">
        <v>-80.314516666666663</v>
      </c>
      <c r="C2309" s="26">
        <v>25.066283333333335</v>
      </c>
      <c r="D2309" s="86">
        <v>6</v>
      </c>
      <c r="E2309" s="39" t="s">
        <v>129</v>
      </c>
      <c r="F2309" s="31">
        <v>37592</v>
      </c>
      <c r="G2309" s="62">
        <v>0.78333333333333333</v>
      </c>
      <c r="H2309" s="63">
        <v>25.463999999999999</v>
      </c>
      <c r="I2309" s="63">
        <v>36.338999999999999</v>
      </c>
      <c r="M2309" s="27">
        <v>2.1999999999999999E-2</v>
      </c>
      <c r="N2309" s="34">
        <v>0.111</v>
      </c>
      <c r="P2309" s="32"/>
      <c r="Q2309" s="34">
        <v>0.1</v>
      </c>
    </row>
    <row r="2310" spans="1:17" ht="14" customHeight="1">
      <c r="A2310" s="29">
        <v>2309</v>
      </c>
      <c r="B2310" s="26">
        <v>-80.330749999999995</v>
      </c>
      <c r="C2310" s="26">
        <v>25.078216666666666</v>
      </c>
      <c r="D2310" s="86">
        <v>5.5</v>
      </c>
      <c r="E2310" s="39" t="s">
        <v>129</v>
      </c>
      <c r="F2310" s="31">
        <v>37592</v>
      </c>
      <c r="G2310" s="62">
        <v>0.80763888888888891</v>
      </c>
      <c r="H2310" s="63">
        <v>25.052999999999997</v>
      </c>
      <c r="I2310" s="63">
        <v>36.398499999999999</v>
      </c>
      <c r="J2310" s="78">
        <v>0.2018190178125</v>
      </c>
      <c r="K2310" s="78">
        <v>8.5044291672656286E-2</v>
      </c>
      <c r="M2310" s="27">
        <v>2.4E-2</v>
      </c>
      <c r="N2310" s="34">
        <v>0.01</v>
      </c>
      <c r="P2310" s="32"/>
      <c r="Q2310" s="34">
        <v>0.1</v>
      </c>
    </row>
    <row r="2311" spans="1:17" ht="14" customHeight="1">
      <c r="A2311" s="29">
        <v>2310</v>
      </c>
      <c r="B2311" s="26">
        <v>-80.354950000000002</v>
      </c>
      <c r="C2311" s="26">
        <v>25.0928</v>
      </c>
      <c r="D2311" s="86">
        <v>5</v>
      </c>
      <c r="E2311" s="39" t="s">
        <v>129</v>
      </c>
      <c r="F2311" s="31">
        <v>37592</v>
      </c>
      <c r="G2311" s="62">
        <v>0.82291666666666663</v>
      </c>
      <c r="H2311" s="63">
        <v>23.156500000000001</v>
      </c>
      <c r="I2311" s="63">
        <v>36.576999999999998</v>
      </c>
      <c r="J2311" s="78">
        <v>0.22798074234374999</v>
      </c>
      <c r="K2311" s="78">
        <v>0.11529098262000007</v>
      </c>
      <c r="M2311" s="27">
        <v>3.6999999999999998E-2</v>
      </c>
      <c r="N2311" s="34">
        <v>0.01</v>
      </c>
      <c r="P2311" s="32"/>
      <c r="Q2311" s="34">
        <v>0.1</v>
      </c>
    </row>
    <row r="2312" spans="1:17" ht="14" customHeight="1">
      <c r="A2312" s="29">
        <v>2311</v>
      </c>
      <c r="B2312" s="26">
        <v>-80.377783333333326</v>
      </c>
      <c r="C2312" s="26">
        <v>25.107233333333333</v>
      </c>
      <c r="D2312" s="86">
        <v>4</v>
      </c>
      <c r="E2312" s="39" t="s">
        <v>129</v>
      </c>
      <c r="F2312" s="31">
        <v>37592</v>
      </c>
      <c r="G2312" s="62">
        <v>0.83472222222222225</v>
      </c>
      <c r="H2312" s="63">
        <v>22.250999999999998</v>
      </c>
      <c r="I2312" s="63">
        <v>36.477000000000004</v>
      </c>
      <c r="J2312" s="78">
        <v>0.25314582975000005</v>
      </c>
      <c r="K2312" s="78">
        <v>0.10820551555945312</v>
      </c>
      <c r="M2312" s="27">
        <v>0.05</v>
      </c>
      <c r="N2312" s="34">
        <v>0.11600000000000001</v>
      </c>
      <c r="P2312" s="32"/>
      <c r="Q2312" s="34">
        <v>0.1</v>
      </c>
    </row>
    <row r="2313" spans="1:17" ht="14" customHeight="1">
      <c r="A2313" s="29">
        <v>2312</v>
      </c>
      <c r="B2313" s="26">
        <v>-80.755433333333329</v>
      </c>
      <c r="C2313" s="26">
        <v>24.816716666666668</v>
      </c>
      <c r="D2313" s="86">
        <v>7</v>
      </c>
      <c r="E2313" s="39" t="s">
        <v>129</v>
      </c>
      <c r="F2313" s="31">
        <v>37592</v>
      </c>
      <c r="G2313" s="62">
        <v>0.96388888888888891</v>
      </c>
      <c r="H2313" s="63">
        <v>22.8185</v>
      </c>
      <c r="I2313" s="63">
        <v>36.389000000000003</v>
      </c>
      <c r="J2313" s="78">
        <v>1.1777759224687503</v>
      </c>
      <c r="K2313" s="78">
        <v>0.34091218657031236</v>
      </c>
      <c r="M2313" s="27">
        <v>6.2E-2</v>
      </c>
      <c r="N2313" s="34">
        <v>0.16800000000000001</v>
      </c>
      <c r="P2313" s="32"/>
      <c r="Q2313" s="34">
        <v>0.1</v>
      </c>
    </row>
    <row r="2314" spans="1:17" ht="14" customHeight="1">
      <c r="A2314" s="29">
        <v>2313</v>
      </c>
      <c r="B2314" s="26">
        <v>-80.743049999999997</v>
      </c>
      <c r="C2314" s="26">
        <v>24.791766666666668</v>
      </c>
      <c r="D2314" s="86">
        <v>8</v>
      </c>
      <c r="E2314" s="39" t="s">
        <v>129</v>
      </c>
      <c r="F2314" s="31">
        <v>37592</v>
      </c>
      <c r="G2314" s="62">
        <v>0.97569444444444453</v>
      </c>
      <c r="H2314" s="63">
        <v>24.983999999999998</v>
      </c>
      <c r="I2314" s="63">
        <v>36.388500000000001</v>
      </c>
      <c r="J2314" s="78">
        <v>0.51476307506250008</v>
      </c>
      <c r="K2314" s="78">
        <v>0.37595955396914071</v>
      </c>
      <c r="M2314" s="27">
        <v>1.9E-2</v>
      </c>
      <c r="N2314" s="34">
        <v>0.11</v>
      </c>
      <c r="P2314" s="32"/>
      <c r="Q2314" s="34">
        <v>0.1</v>
      </c>
    </row>
    <row r="2315" spans="1:17" ht="14" customHeight="1">
      <c r="A2315" s="29">
        <v>2314</v>
      </c>
      <c r="B2315" s="26">
        <v>-80.72475</v>
      </c>
      <c r="C2315" s="26">
        <v>24.761466666666667</v>
      </c>
      <c r="D2315" s="86">
        <v>9</v>
      </c>
      <c r="E2315" s="39" t="s">
        <v>129</v>
      </c>
      <c r="F2315" s="31">
        <v>37592</v>
      </c>
      <c r="G2315" s="62">
        <v>0.98888888888888893</v>
      </c>
      <c r="H2315" s="63">
        <v>25.353000000000002</v>
      </c>
      <c r="I2315" s="63">
        <v>36.311999999999998</v>
      </c>
      <c r="J2315" s="78">
        <v>0.15871446215625001</v>
      </c>
      <c r="K2315" s="78">
        <v>4.4741532134062525E-2</v>
      </c>
      <c r="M2315" s="27">
        <v>1.4999999999999999E-2</v>
      </c>
      <c r="N2315" s="34">
        <v>0.01</v>
      </c>
      <c r="P2315" s="32"/>
      <c r="Q2315" s="34">
        <v>0.1</v>
      </c>
    </row>
    <row r="2316" spans="1:17" ht="14" customHeight="1">
      <c r="A2316" s="29">
        <v>2315</v>
      </c>
      <c r="B2316" s="26">
        <v>-80.693783333333329</v>
      </c>
      <c r="C2316" s="26">
        <v>24.713100000000001</v>
      </c>
      <c r="D2316" s="86">
        <v>9.5</v>
      </c>
      <c r="E2316" s="39" t="s">
        <v>129</v>
      </c>
      <c r="F2316" s="31">
        <v>37593</v>
      </c>
      <c r="G2316" s="62">
        <v>9.0277777777777787E-3</v>
      </c>
      <c r="H2316" s="63">
        <v>25.792000000000002</v>
      </c>
      <c r="I2316" s="63">
        <v>36.305499999999995</v>
      </c>
      <c r="J2316" s="78">
        <v>9.2687252624999994E-2</v>
      </c>
      <c r="K2316" s="78">
        <v>5.4601387791328157E-2</v>
      </c>
      <c r="M2316" s="27">
        <v>4.0000000000000001E-3</v>
      </c>
      <c r="N2316" s="34">
        <v>0.01</v>
      </c>
      <c r="P2316" s="32"/>
      <c r="Q2316" s="34">
        <v>0.1</v>
      </c>
    </row>
    <row r="2317" spans="1:17" ht="14" customHeight="1">
      <c r="A2317" s="29">
        <v>2316</v>
      </c>
      <c r="B2317" s="26">
        <v>-80.833233333333339</v>
      </c>
      <c r="C2317" s="26">
        <v>24.713233333333335</v>
      </c>
      <c r="D2317" s="86">
        <v>12</v>
      </c>
      <c r="E2317" s="39" t="s">
        <v>129</v>
      </c>
      <c r="F2317" s="31">
        <v>37593</v>
      </c>
      <c r="G2317" s="62">
        <v>5.6944444444444443E-2</v>
      </c>
      <c r="H2317" s="63">
        <v>25.2425</v>
      </c>
      <c r="I2317" s="63">
        <v>36.341000000000008</v>
      </c>
      <c r="J2317" s="78">
        <v>0.11710486218750002</v>
      </c>
      <c r="K2317" s="78">
        <v>6.1039663618828108E-2</v>
      </c>
      <c r="M2317" s="27">
        <v>4.4999999999999998E-2</v>
      </c>
      <c r="N2317" s="34">
        <v>0.01</v>
      </c>
      <c r="P2317" s="32"/>
      <c r="Q2317" s="34">
        <v>0.1</v>
      </c>
    </row>
    <row r="2318" spans="1:17" ht="14" customHeight="1">
      <c r="A2318" s="29">
        <v>2317</v>
      </c>
      <c r="B2318" s="26">
        <v>-80.847233333333335</v>
      </c>
      <c r="C2318" s="26">
        <v>24.752583333333334</v>
      </c>
      <c r="D2318" s="86">
        <v>11</v>
      </c>
      <c r="E2318" s="39" t="s">
        <v>129</v>
      </c>
      <c r="F2318" s="31">
        <v>37593</v>
      </c>
      <c r="G2318" s="62">
        <v>7.3611111111111113E-2</v>
      </c>
      <c r="H2318" s="63">
        <v>24.633499999999998</v>
      </c>
      <c r="I2318" s="63">
        <v>36.420500000000004</v>
      </c>
      <c r="J2318" s="78">
        <v>0.24965759981250002</v>
      </c>
      <c r="K2318" s="78">
        <v>9.8435357243437521E-2</v>
      </c>
      <c r="M2318" s="27">
        <v>5.6000000000000001E-2</v>
      </c>
      <c r="N2318" s="34">
        <v>0.01</v>
      </c>
      <c r="P2318" s="32"/>
      <c r="Q2318" s="34">
        <v>0.1</v>
      </c>
    </row>
    <row r="2319" spans="1:17" ht="14" customHeight="1">
      <c r="A2319" s="29">
        <v>2318</v>
      </c>
      <c r="B2319" s="26">
        <v>-80.861000000000004</v>
      </c>
      <c r="C2319" s="26">
        <v>24.786033333333332</v>
      </c>
      <c r="D2319" s="86">
        <v>10</v>
      </c>
      <c r="E2319" s="39" t="s">
        <v>129</v>
      </c>
      <c r="F2319" s="31">
        <v>37593</v>
      </c>
      <c r="G2319" s="62">
        <v>8.819444444444445E-2</v>
      </c>
      <c r="H2319" s="63">
        <v>23.3505</v>
      </c>
      <c r="I2319" s="63">
        <v>36.597499999999997</v>
      </c>
      <c r="P2319" s="32"/>
    </row>
    <row r="2320" spans="1:17" ht="14" customHeight="1">
      <c r="A2320" s="29">
        <v>2319</v>
      </c>
      <c r="B2320" s="26">
        <v>-81.028850000000006</v>
      </c>
      <c r="C2320" s="26">
        <v>24.699933333333334</v>
      </c>
      <c r="D2320" s="86">
        <v>13</v>
      </c>
      <c r="E2320" s="39" t="s">
        <v>129</v>
      </c>
      <c r="F2320" s="31">
        <v>37593</v>
      </c>
      <c r="G2320" s="62">
        <v>0.61944444444444446</v>
      </c>
      <c r="H2320" s="63">
        <v>22.885999999999999</v>
      </c>
      <c r="I2320" s="63">
        <v>36.838999999999999</v>
      </c>
      <c r="M2320" s="27">
        <v>3.7999999999999999E-2</v>
      </c>
      <c r="N2320" s="34">
        <v>0.01</v>
      </c>
      <c r="P2320" s="32"/>
      <c r="Q2320" s="34">
        <v>0.1</v>
      </c>
    </row>
    <row r="2321" spans="1:17" ht="14" customHeight="1">
      <c r="A2321" s="29">
        <v>2320</v>
      </c>
      <c r="B2321" s="26">
        <v>-81.023066666666665</v>
      </c>
      <c r="C2321" s="26">
        <v>24.674983333333333</v>
      </c>
      <c r="D2321" s="86">
        <v>14</v>
      </c>
      <c r="E2321" s="39" t="s">
        <v>129</v>
      </c>
      <c r="F2321" s="31">
        <v>37593</v>
      </c>
      <c r="G2321" s="62">
        <v>0.6333333333333333</v>
      </c>
      <c r="H2321" s="63">
        <v>23.569499999999998</v>
      </c>
      <c r="I2321" s="63">
        <v>36.594999999999999</v>
      </c>
      <c r="J2321" s="78">
        <v>0.40637878771875002</v>
      </c>
      <c r="K2321" s="78">
        <v>0.17915984987742195</v>
      </c>
      <c r="M2321" s="27">
        <v>3.4000000000000002E-2</v>
      </c>
      <c r="N2321" s="34">
        <v>0.01</v>
      </c>
      <c r="P2321" s="32"/>
      <c r="Q2321" s="34">
        <v>0.1</v>
      </c>
    </row>
    <row r="2322" spans="1:17" ht="14" customHeight="1">
      <c r="A2322" s="29">
        <v>2321</v>
      </c>
      <c r="B2322" s="26">
        <v>-81.017183333333335</v>
      </c>
      <c r="C2322" s="26">
        <v>24.643000000000001</v>
      </c>
      <c r="D2322" s="86">
        <v>15</v>
      </c>
      <c r="E2322" s="39" t="s">
        <v>129</v>
      </c>
      <c r="F2322" s="31">
        <v>37593</v>
      </c>
      <c r="G2322" s="62">
        <v>0.6479166666666667</v>
      </c>
      <c r="H2322" s="63">
        <v>25.093</v>
      </c>
      <c r="I2322" s="63">
        <v>36.363</v>
      </c>
      <c r="J2322" s="78">
        <v>0.25962397106250001</v>
      </c>
      <c r="K2322" s="78">
        <v>0.12366398026640632</v>
      </c>
      <c r="M2322" s="27">
        <v>4.2999999999999997E-2</v>
      </c>
      <c r="N2322" s="34">
        <v>0.01</v>
      </c>
      <c r="P2322" s="32"/>
      <c r="Q2322" s="34">
        <v>0.1</v>
      </c>
    </row>
    <row r="2323" spans="1:17" ht="14" customHeight="1">
      <c r="A2323" s="29">
        <v>2322</v>
      </c>
      <c r="B2323" s="26">
        <v>-80.992916666666673</v>
      </c>
      <c r="C2323" s="26">
        <v>24.590583333333335</v>
      </c>
      <c r="D2323" s="86">
        <v>15.5</v>
      </c>
      <c r="E2323" s="39" t="s">
        <v>129</v>
      </c>
      <c r="F2323" s="31">
        <v>37593</v>
      </c>
      <c r="G2323" s="62">
        <v>0.67083333333333339</v>
      </c>
      <c r="H2323" s="63">
        <v>25.271000000000001</v>
      </c>
      <c r="I2323" s="63">
        <v>36.328500000000005</v>
      </c>
      <c r="M2323" s="27">
        <v>3.5000000000000003E-2</v>
      </c>
      <c r="N2323" s="34">
        <v>2.3E-2</v>
      </c>
      <c r="P2323" s="32"/>
      <c r="Q2323" s="34">
        <v>0.1</v>
      </c>
    </row>
    <row r="2324" spans="1:17" ht="14" customHeight="1">
      <c r="A2324" s="29">
        <v>2323</v>
      </c>
      <c r="B2324" s="26">
        <v>-81.184016666666665</v>
      </c>
      <c r="C2324" s="26">
        <v>24.597816666666667</v>
      </c>
      <c r="D2324" s="86">
        <v>18</v>
      </c>
      <c r="E2324" s="39" t="s">
        <v>129</v>
      </c>
      <c r="F2324" s="31">
        <v>37593</v>
      </c>
      <c r="G2324" s="62">
        <v>0.7368055555555556</v>
      </c>
      <c r="H2324" s="63">
        <v>25.166499999999999</v>
      </c>
      <c r="I2324" s="63">
        <v>36.353999999999999</v>
      </c>
      <c r="J2324" s="78">
        <v>0.21053959265625002</v>
      </c>
      <c r="K2324" s="78">
        <v>9.9706692476015657E-2</v>
      </c>
      <c r="M2324" s="27">
        <v>7.4999999999999997E-2</v>
      </c>
      <c r="N2324" s="34">
        <v>1.4E-2</v>
      </c>
      <c r="P2324" s="32"/>
      <c r="Q2324" s="34">
        <v>0.1</v>
      </c>
    </row>
    <row r="2325" spans="1:17" ht="14" customHeight="1">
      <c r="A2325" s="29">
        <v>2324</v>
      </c>
      <c r="B2325" s="26">
        <v>-81.19316666666667</v>
      </c>
      <c r="C2325" s="26">
        <v>24.63505</v>
      </c>
      <c r="D2325" s="86">
        <v>17</v>
      </c>
      <c r="E2325" s="39" t="s">
        <v>129</v>
      </c>
      <c r="F2325" s="31">
        <v>37593</v>
      </c>
      <c r="G2325" s="62">
        <v>0.75416666666666676</v>
      </c>
      <c r="H2325" s="63">
        <v>25.113500000000002</v>
      </c>
      <c r="I2325" s="63">
        <v>36.374000000000002</v>
      </c>
      <c r="J2325" s="78">
        <v>0.26784622734375008</v>
      </c>
      <c r="K2325" s="78">
        <v>0.14075319246914064</v>
      </c>
      <c r="M2325" s="27">
        <v>4.9000000000000002E-2</v>
      </c>
      <c r="N2325" s="34">
        <v>0.01</v>
      </c>
      <c r="P2325" s="32"/>
      <c r="Q2325" s="34">
        <v>0.1</v>
      </c>
    </row>
    <row r="2326" spans="1:17" ht="14" customHeight="1">
      <c r="A2326" s="29">
        <v>2325</v>
      </c>
      <c r="B2326" s="26">
        <v>-81.202200000000005</v>
      </c>
      <c r="C2326" s="26">
        <v>24.674099999999999</v>
      </c>
      <c r="D2326" s="86">
        <v>16</v>
      </c>
      <c r="E2326" s="39" t="s">
        <v>129</v>
      </c>
      <c r="F2326" s="31">
        <v>37593</v>
      </c>
      <c r="G2326" s="62">
        <v>0.78055555555555556</v>
      </c>
      <c r="H2326" s="63">
        <v>23.079499999999999</v>
      </c>
      <c r="I2326" s="63">
        <v>37.272000000000006</v>
      </c>
      <c r="J2326" s="78">
        <v>0.24716600700000002</v>
      </c>
      <c r="K2326" s="78">
        <v>0.23110021654500007</v>
      </c>
      <c r="M2326" s="27">
        <v>5.5E-2</v>
      </c>
      <c r="N2326" s="34">
        <v>0.78800000000000003</v>
      </c>
      <c r="P2326" s="32"/>
      <c r="Q2326" s="34">
        <v>0.1</v>
      </c>
    </row>
    <row r="2327" spans="1:17" ht="14" customHeight="1">
      <c r="A2327" s="29">
        <v>2326</v>
      </c>
      <c r="B2327" s="26">
        <v>-81.421300000000002</v>
      </c>
      <c r="C2327" s="26">
        <v>24.610199999999999</v>
      </c>
      <c r="D2327" s="86">
        <v>19</v>
      </c>
      <c r="E2327" s="39" t="s">
        <v>129</v>
      </c>
      <c r="F2327" s="31">
        <v>37593</v>
      </c>
      <c r="G2327" s="62">
        <v>0.84861111111111109</v>
      </c>
      <c r="H2327" s="63">
        <v>23.598500000000001</v>
      </c>
      <c r="I2327" s="63">
        <v>37.395000000000003</v>
      </c>
      <c r="J2327" s="78">
        <v>0.27033782015625007</v>
      </c>
      <c r="K2327" s="78">
        <v>0.13753841484281257</v>
      </c>
      <c r="M2327" s="27">
        <v>2.7E-2</v>
      </c>
      <c r="N2327" s="34">
        <v>8.7999999999999995E-2</v>
      </c>
      <c r="P2327" s="32"/>
      <c r="Q2327" s="34">
        <v>0.1</v>
      </c>
    </row>
    <row r="2328" spans="1:17" ht="14" customHeight="1">
      <c r="A2328" s="29">
        <v>2327</v>
      </c>
      <c r="B2328" s="26">
        <v>-81.418149999999997</v>
      </c>
      <c r="C2328" s="26">
        <v>24.574916666666667</v>
      </c>
      <c r="D2328" s="86">
        <v>20</v>
      </c>
      <c r="E2328" s="39" t="s">
        <v>129</v>
      </c>
      <c r="F2328" s="31">
        <v>37593</v>
      </c>
      <c r="G2328" s="62">
        <v>0.86388888888888893</v>
      </c>
      <c r="H2328" s="63">
        <v>24.19</v>
      </c>
      <c r="I2328" s="63">
        <v>36.730499999999999</v>
      </c>
      <c r="M2328" s="27">
        <v>2.5999999999999999E-2</v>
      </c>
      <c r="N2328" s="34">
        <v>0.01</v>
      </c>
      <c r="P2328" s="32"/>
      <c r="Q2328" s="34">
        <v>0.1</v>
      </c>
    </row>
    <row r="2329" spans="1:17" ht="14" customHeight="1">
      <c r="A2329" s="29">
        <v>2328</v>
      </c>
      <c r="B2329" s="26">
        <v>-81.411900000000003</v>
      </c>
      <c r="C2329" s="26">
        <v>24.539300000000001</v>
      </c>
      <c r="D2329" s="86">
        <v>21</v>
      </c>
      <c r="E2329" s="39" t="s">
        <v>129</v>
      </c>
      <c r="F2329" s="31">
        <v>37593</v>
      </c>
      <c r="G2329" s="62">
        <v>0.88194444444444453</v>
      </c>
      <c r="H2329" s="63">
        <v>24.991</v>
      </c>
      <c r="I2329" s="63">
        <v>36.349000000000004</v>
      </c>
      <c r="J2329" s="78">
        <v>0.25613574112500004</v>
      </c>
      <c r="K2329" s="78">
        <v>0.10834940504437507</v>
      </c>
      <c r="M2329" s="27">
        <v>5.7000000000000002E-2</v>
      </c>
      <c r="N2329" s="34">
        <v>0.01</v>
      </c>
      <c r="P2329" s="32"/>
      <c r="Q2329" s="34">
        <v>0.1</v>
      </c>
    </row>
    <row r="2330" spans="1:17" ht="14" customHeight="1">
      <c r="A2330" s="29">
        <v>2329</v>
      </c>
      <c r="B2330" s="26">
        <v>-81.393116666666671</v>
      </c>
      <c r="C2330" s="26">
        <v>24.483566666666668</v>
      </c>
      <c r="D2330" s="86">
        <v>21.5</v>
      </c>
      <c r="E2330" s="39" t="s">
        <v>129</v>
      </c>
      <c r="F2330" s="31">
        <v>37593</v>
      </c>
      <c r="G2330" s="62">
        <v>0.90625</v>
      </c>
      <c r="H2330" s="63">
        <v>24.921999999999997</v>
      </c>
      <c r="I2330" s="63">
        <v>36.331500000000005</v>
      </c>
      <c r="J2330" s="78">
        <v>0.15622286934375001</v>
      </c>
      <c r="K2330" s="78">
        <v>8.3392365637968757E-2</v>
      </c>
      <c r="M2330" s="27">
        <v>4.3999999999999997E-2</v>
      </c>
      <c r="N2330" s="34">
        <v>0.01</v>
      </c>
      <c r="P2330" s="32"/>
      <c r="Q2330" s="34">
        <v>0.1</v>
      </c>
    </row>
    <row r="2331" spans="1:17" ht="14" customHeight="1">
      <c r="A2331" s="29">
        <v>2330</v>
      </c>
      <c r="B2331" s="26">
        <v>-81.828683333333331</v>
      </c>
      <c r="C2331" s="26">
        <v>24.536033333333332</v>
      </c>
      <c r="D2331" s="86">
        <v>24</v>
      </c>
      <c r="E2331" s="39" t="s">
        <v>129</v>
      </c>
      <c r="F2331" s="31">
        <v>37594</v>
      </c>
      <c r="G2331" s="62">
        <v>0.97083333333333333</v>
      </c>
      <c r="H2331" s="63">
        <v>23.883499999999998</v>
      </c>
      <c r="I2331" s="63">
        <v>36.665999999999997</v>
      </c>
      <c r="J2331" s="78">
        <v>0.36651330271875004</v>
      </c>
      <c r="K2331" s="78">
        <v>0.19082112713812494</v>
      </c>
      <c r="M2331" s="27">
        <v>4.9000000000000002E-2</v>
      </c>
      <c r="N2331" s="34">
        <v>0.01</v>
      </c>
      <c r="P2331" s="32"/>
      <c r="Q2331" s="34">
        <v>0.1</v>
      </c>
    </row>
    <row r="2332" spans="1:17" ht="14" customHeight="1">
      <c r="A2332" s="29">
        <v>2331</v>
      </c>
      <c r="B2332" s="26">
        <v>-81.827832999999998</v>
      </c>
      <c r="C2332" s="26">
        <v>24.485833</v>
      </c>
      <c r="D2332" s="86">
        <v>23</v>
      </c>
      <c r="E2332" s="39" t="s">
        <v>129</v>
      </c>
      <c r="F2332" s="31">
        <v>37594</v>
      </c>
      <c r="G2332" s="62">
        <v>0.9902777777777777</v>
      </c>
      <c r="H2332" s="63">
        <v>24.271000000000001</v>
      </c>
      <c r="I2332" s="63">
        <v>36.603000000000002</v>
      </c>
      <c r="J2332" s="78">
        <v>0.46144298887500013</v>
      </c>
      <c r="K2332" s="78">
        <v>0.2125652576128125</v>
      </c>
      <c r="M2332" s="27">
        <v>5.8999999999999997E-2</v>
      </c>
      <c r="N2332" s="34">
        <v>0.01</v>
      </c>
      <c r="P2332" s="32"/>
      <c r="Q2332" s="34">
        <v>0.1</v>
      </c>
    </row>
    <row r="2333" spans="1:17" ht="14" customHeight="1">
      <c r="A2333" s="29">
        <v>2332</v>
      </c>
      <c r="B2333" s="26">
        <v>-81.828483333333338</v>
      </c>
      <c r="C2333" s="26">
        <v>24.454733333333333</v>
      </c>
      <c r="D2333" s="86">
        <v>22</v>
      </c>
      <c r="E2333" s="39" t="s">
        <v>129</v>
      </c>
      <c r="F2333" s="31">
        <v>37595</v>
      </c>
      <c r="G2333" s="62">
        <v>6.2500000000000003E-3</v>
      </c>
      <c r="H2333" s="63">
        <v>24.7685</v>
      </c>
      <c r="I2333" s="63">
        <v>36.36</v>
      </c>
      <c r="J2333" s="78">
        <v>0.21303118546875</v>
      </c>
      <c r="K2333" s="78">
        <v>9.2634929175937547E-2</v>
      </c>
      <c r="M2333" s="27">
        <v>5.8000000000000003E-2</v>
      </c>
      <c r="N2333" s="34">
        <v>0.01</v>
      </c>
      <c r="P2333" s="32"/>
      <c r="Q2333" s="34">
        <v>0.1</v>
      </c>
    </row>
    <row r="2334" spans="1:17" ht="14" customHeight="1">
      <c r="A2334" s="29">
        <v>2333</v>
      </c>
      <c r="B2334" s="26">
        <v>-81.828183333333328</v>
      </c>
      <c r="C2334" s="26">
        <v>24.397983333333332</v>
      </c>
      <c r="D2334" s="86">
        <f>22.5</f>
        <v>22.5</v>
      </c>
      <c r="E2334" s="39" t="s">
        <v>129</v>
      </c>
      <c r="F2334" s="31">
        <v>37595</v>
      </c>
      <c r="G2334" s="62">
        <v>3.1944444444444449E-2</v>
      </c>
      <c r="H2334" s="63">
        <v>24.9</v>
      </c>
      <c r="I2334" s="63">
        <v>36.298000000000002</v>
      </c>
      <c r="L2334" s="33"/>
      <c r="M2334" s="32">
        <v>5.2999999999999999E-2</v>
      </c>
      <c r="N2334" s="33">
        <v>0.01</v>
      </c>
      <c r="P2334" s="32"/>
      <c r="Q2334" s="33">
        <v>0.1</v>
      </c>
    </row>
    <row r="2335" spans="1:17" ht="14" customHeight="1">
      <c r="A2335" s="29">
        <v>2334</v>
      </c>
      <c r="B2335" s="26">
        <v>-82.764466666666664</v>
      </c>
      <c r="C2335" s="26">
        <v>24.286016666666665</v>
      </c>
      <c r="D2335" s="86">
        <f>25.5</f>
        <v>25.5</v>
      </c>
      <c r="E2335" s="39" t="s">
        <v>129</v>
      </c>
      <c r="F2335" s="31">
        <v>37595</v>
      </c>
      <c r="G2335" s="62">
        <v>0.31319444444444444</v>
      </c>
      <c r="H2335" s="63">
        <v>24.8565</v>
      </c>
      <c r="I2335" s="63">
        <v>36.308999999999997</v>
      </c>
      <c r="M2335" s="27">
        <v>3.5999999999999997E-2</v>
      </c>
      <c r="N2335" s="34">
        <v>0.01</v>
      </c>
      <c r="P2335" s="32"/>
      <c r="Q2335" s="34">
        <v>0.1</v>
      </c>
    </row>
    <row r="2336" spans="1:17" ht="14" customHeight="1">
      <c r="A2336" s="29">
        <v>2335</v>
      </c>
      <c r="B2336" s="26">
        <v>-82.766000000000005</v>
      </c>
      <c r="C2336" s="26">
        <v>24.395116666666667</v>
      </c>
      <c r="D2336" s="86">
        <v>25</v>
      </c>
      <c r="E2336" s="39" t="s">
        <v>129</v>
      </c>
      <c r="F2336" s="31">
        <v>37595</v>
      </c>
      <c r="G2336" s="62">
        <v>0.36249999999999999</v>
      </c>
      <c r="H2336" s="63">
        <v>24.731999999999999</v>
      </c>
      <c r="I2336" s="63">
        <v>36.328000000000003</v>
      </c>
      <c r="J2336" s="78">
        <v>0.10963008375000004</v>
      </c>
      <c r="K2336" s="78">
        <v>6.7791257242499986E-2</v>
      </c>
      <c r="M2336" s="27">
        <v>4.2000000000000003E-2</v>
      </c>
      <c r="N2336" s="34">
        <v>0.01</v>
      </c>
      <c r="P2336" s="32"/>
      <c r="Q2336" s="34">
        <v>0.1</v>
      </c>
    </row>
    <row r="2337" spans="1:17" ht="14" customHeight="1">
      <c r="A2337" s="29">
        <v>2336</v>
      </c>
      <c r="B2337" s="26">
        <v>-82.768100000000004</v>
      </c>
      <c r="C2337" s="26">
        <v>24.494700000000002</v>
      </c>
      <c r="D2337" s="86">
        <v>26</v>
      </c>
      <c r="E2337" s="39" t="s">
        <v>129</v>
      </c>
      <c r="F2337" s="31">
        <v>37595</v>
      </c>
      <c r="G2337" s="62">
        <v>0.3972222222222222</v>
      </c>
      <c r="H2337" s="63">
        <v>24.580500000000001</v>
      </c>
      <c r="I2337" s="63">
        <v>36.3705</v>
      </c>
      <c r="M2337" s="27">
        <v>7.0000000000000007E-2</v>
      </c>
      <c r="N2337" s="34">
        <v>0.01</v>
      </c>
      <c r="P2337" s="32"/>
      <c r="Q2337" s="34">
        <v>0.1</v>
      </c>
    </row>
    <row r="2338" spans="1:17" ht="14" customHeight="1">
      <c r="A2338" s="29">
        <v>2337</v>
      </c>
      <c r="B2338" s="26">
        <v>-82.769983333333329</v>
      </c>
      <c r="C2338" s="26">
        <v>24.591433333333335</v>
      </c>
      <c r="D2338" s="86">
        <v>27</v>
      </c>
      <c r="E2338" s="39" t="s">
        <v>129</v>
      </c>
      <c r="F2338" s="31">
        <v>37595</v>
      </c>
      <c r="G2338" s="62">
        <v>0.4284722222222222</v>
      </c>
      <c r="H2338" s="63">
        <v>24.283999999999999</v>
      </c>
      <c r="I2338" s="63">
        <v>36.448499999999996</v>
      </c>
      <c r="J2338" s="78">
        <v>0.57356466543750007</v>
      </c>
      <c r="K2338" s="78">
        <v>0.3147473475480469</v>
      </c>
      <c r="M2338" s="27">
        <v>6.4000000000000001E-2</v>
      </c>
      <c r="N2338" s="34">
        <v>0.01</v>
      </c>
      <c r="P2338" s="32"/>
      <c r="Q2338" s="34">
        <v>0.1</v>
      </c>
    </row>
    <row r="2339" spans="1:17" ht="14" customHeight="1">
      <c r="A2339" s="29">
        <v>2338</v>
      </c>
      <c r="B2339" s="26">
        <v>-82.949333333333328</v>
      </c>
      <c r="C2339" s="26">
        <v>24.55</v>
      </c>
      <c r="D2339" s="86" t="s">
        <v>29</v>
      </c>
      <c r="E2339" s="39" t="s">
        <v>129</v>
      </c>
      <c r="F2339" s="31">
        <v>37595</v>
      </c>
      <c r="G2339" s="62">
        <v>0.47638888888888892</v>
      </c>
      <c r="H2339" s="63">
        <v>24.663</v>
      </c>
      <c r="I2339" s="63">
        <v>36.356499999999997</v>
      </c>
      <c r="M2339" s="27">
        <v>5.1999999999999998E-2</v>
      </c>
      <c r="N2339" s="34">
        <v>0.21299999999999999</v>
      </c>
      <c r="P2339" s="32"/>
      <c r="Q2339" s="34">
        <v>0.1</v>
      </c>
    </row>
    <row r="2340" spans="1:17" ht="14" customHeight="1">
      <c r="A2340" s="29">
        <v>2339</v>
      </c>
      <c r="B2340" s="26">
        <v>-82.975833333333327</v>
      </c>
      <c r="C2340" s="26">
        <v>24.482500000000002</v>
      </c>
      <c r="D2340" s="86" t="s">
        <v>28</v>
      </c>
      <c r="E2340" s="39" t="s">
        <v>129</v>
      </c>
      <c r="F2340" s="31">
        <v>37595</v>
      </c>
      <c r="G2340" s="62">
        <v>0.50069444444444444</v>
      </c>
      <c r="H2340" s="63">
        <v>24.766500000000001</v>
      </c>
      <c r="I2340" s="63">
        <v>36.337499999999999</v>
      </c>
      <c r="M2340" s="27">
        <v>7.1999999999999995E-2</v>
      </c>
      <c r="N2340" s="34">
        <v>0.30099999999999999</v>
      </c>
      <c r="P2340" s="32"/>
      <c r="Q2340" s="34">
        <v>0.1</v>
      </c>
    </row>
    <row r="2341" spans="1:17" ht="14" customHeight="1">
      <c r="A2341" s="29">
        <v>2340</v>
      </c>
      <c r="B2341" s="26">
        <v>-83.001383333333337</v>
      </c>
      <c r="C2341" s="26">
        <v>24.415216666666666</v>
      </c>
      <c r="D2341" s="86" t="s">
        <v>27</v>
      </c>
      <c r="E2341" s="39" t="s">
        <v>129</v>
      </c>
      <c r="F2341" s="31">
        <v>37595</v>
      </c>
      <c r="G2341" s="62">
        <v>0.5229166666666667</v>
      </c>
      <c r="H2341" s="63">
        <v>24.679499999999997</v>
      </c>
      <c r="I2341" s="63">
        <v>36.320999999999998</v>
      </c>
      <c r="M2341" s="27">
        <v>5.8999999999999997E-2</v>
      </c>
      <c r="N2341" s="34">
        <v>0.247</v>
      </c>
      <c r="P2341" s="32"/>
      <c r="Q2341" s="34">
        <v>0.1</v>
      </c>
    </row>
    <row r="2342" spans="1:17" ht="14" customHeight="1">
      <c r="A2342" s="29">
        <v>2341</v>
      </c>
      <c r="B2342" s="26">
        <v>-82.91</v>
      </c>
      <c r="C2342" s="26">
        <v>24.617799999999999</v>
      </c>
      <c r="D2342" s="86" t="s">
        <v>26</v>
      </c>
      <c r="E2342" s="39" t="s">
        <v>129</v>
      </c>
      <c r="F2342" s="31">
        <v>37595</v>
      </c>
      <c r="G2342" s="62">
        <v>0.55625000000000002</v>
      </c>
      <c r="H2342" s="63">
        <v>24.753</v>
      </c>
      <c r="I2342" s="63">
        <v>36.340500000000006</v>
      </c>
      <c r="J2342" s="78">
        <v>0.20381229206250007</v>
      </c>
      <c r="K2342" s="78">
        <v>0.11221947158039063</v>
      </c>
      <c r="M2342" s="27">
        <v>7.1999999999999995E-2</v>
      </c>
      <c r="N2342" s="34">
        <v>0.25700000000000001</v>
      </c>
      <c r="P2342" s="32"/>
      <c r="Q2342" s="34">
        <v>0.1</v>
      </c>
    </row>
    <row r="2343" spans="1:17" ht="14" customHeight="1">
      <c r="A2343" s="29">
        <v>2342</v>
      </c>
      <c r="B2343" s="26">
        <v>-82.969499999999996</v>
      </c>
      <c r="C2343" s="26">
        <v>24.5488</v>
      </c>
      <c r="D2343" s="86" t="s">
        <v>25</v>
      </c>
      <c r="E2343" s="39" t="s">
        <v>129</v>
      </c>
      <c r="F2343" s="31">
        <v>37595</v>
      </c>
      <c r="G2343" s="62">
        <v>0.58333333333333337</v>
      </c>
      <c r="H2343" s="63">
        <v>24.7255</v>
      </c>
      <c r="I2343" s="63">
        <v>36.367000000000004</v>
      </c>
      <c r="J2343" s="78">
        <v>0.36925405481250007</v>
      </c>
      <c r="K2343" s="78">
        <v>0.18301808134757816</v>
      </c>
      <c r="M2343" s="27">
        <v>7.1999999999999995E-2</v>
      </c>
      <c r="N2343" s="34">
        <v>0.192</v>
      </c>
      <c r="P2343" s="32"/>
      <c r="Q2343" s="34">
        <v>0.1</v>
      </c>
    </row>
    <row r="2344" spans="1:17" ht="14" customHeight="1">
      <c r="A2344" s="29">
        <v>2343</v>
      </c>
      <c r="B2344" s="26">
        <v>-83.043300000000002</v>
      </c>
      <c r="C2344" s="26">
        <v>24.4679</v>
      </c>
      <c r="D2344" s="86" t="s">
        <v>24</v>
      </c>
      <c r="E2344" s="39" t="s">
        <v>129</v>
      </c>
      <c r="F2344" s="31">
        <v>37595</v>
      </c>
      <c r="G2344" s="62">
        <v>0.61597222222222225</v>
      </c>
      <c r="H2344" s="63">
        <v>24.8565</v>
      </c>
      <c r="I2344" s="63">
        <v>36.36</v>
      </c>
      <c r="J2344" s="78">
        <v>0.28229746565625002</v>
      </c>
      <c r="K2344" s="78">
        <v>0.1422120200608594</v>
      </c>
      <c r="M2344" s="27">
        <v>0.106</v>
      </c>
      <c r="N2344" s="34">
        <v>8.2000000000000003E-2</v>
      </c>
      <c r="P2344" s="32"/>
      <c r="Q2344" s="34">
        <v>0.1</v>
      </c>
    </row>
    <row r="2345" spans="1:17" ht="14" customHeight="1">
      <c r="A2345" s="29">
        <v>2344</v>
      </c>
      <c r="B2345" s="26">
        <v>-83.149666666666661</v>
      </c>
      <c r="C2345" s="26">
        <v>24.408166666666666</v>
      </c>
      <c r="D2345" s="86" t="s">
        <v>23</v>
      </c>
      <c r="E2345" s="39" t="s">
        <v>129</v>
      </c>
      <c r="F2345" s="31">
        <v>37595</v>
      </c>
      <c r="G2345" s="62">
        <v>0.65416666666666667</v>
      </c>
      <c r="H2345" s="63">
        <v>24.9635</v>
      </c>
      <c r="I2345" s="63">
        <v>36.374499999999998</v>
      </c>
      <c r="J2345" s="78">
        <v>0.11685570290625</v>
      </c>
      <c r="K2345" s="78">
        <v>5.3333789947968765E-2</v>
      </c>
      <c r="M2345" s="27">
        <v>6.3E-2</v>
      </c>
      <c r="N2345" s="34">
        <v>0.01</v>
      </c>
      <c r="P2345" s="32"/>
      <c r="Q2345" s="34">
        <v>0.1</v>
      </c>
    </row>
    <row r="2346" spans="1:17" ht="14" customHeight="1">
      <c r="A2346" s="29">
        <v>2345</v>
      </c>
      <c r="B2346" s="26">
        <v>-83.191383333333334</v>
      </c>
      <c r="C2346" s="26">
        <v>24.300116666666668</v>
      </c>
      <c r="D2346" s="86" t="s">
        <v>22</v>
      </c>
      <c r="E2346" s="39" t="s">
        <v>129</v>
      </c>
      <c r="F2346" s="31">
        <v>37595</v>
      </c>
      <c r="G2346" s="62">
        <v>0.70625000000000004</v>
      </c>
      <c r="H2346" s="63">
        <v>24.903500000000001</v>
      </c>
      <c r="I2346" s="63">
        <v>36.290999999999997</v>
      </c>
      <c r="J2346" s="78">
        <v>0.12308468493750001</v>
      </c>
      <c r="K2346" s="78">
        <v>4.9274362358203122E-2</v>
      </c>
      <c r="M2346" s="27">
        <v>7.0000000000000007E-2</v>
      </c>
      <c r="N2346" s="34">
        <v>0.01</v>
      </c>
      <c r="P2346" s="32"/>
      <c r="Q2346" s="34">
        <v>0.1</v>
      </c>
    </row>
    <row r="2347" spans="1:17" ht="14" customHeight="1">
      <c r="A2347" s="29">
        <v>2346</v>
      </c>
      <c r="B2347" s="26">
        <v>-83.232600000000005</v>
      </c>
      <c r="C2347" s="26">
        <v>24.433183333333332</v>
      </c>
      <c r="D2347" s="86" t="s">
        <v>21</v>
      </c>
      <c r="E2347" s="39" t="s">
        <v>129</v>
      </c>
      <c r="F2347" s="31">
        <v>37595</v>
      </c>
      <c r="G2347" s="62">
        <v>0.76527777777777783</v>
      </c>
      <c r="H2347" s="63">
        <v>25.107999999999997</v>
      </c>
      <c r="I2347" s="63">
        <v>36.364000000000004</v>
      </c>
      <c r="J2347" s="78">
        <v>0.14401406456249999</v>
      </c>
      <c r="K2347" s="78">
        <v>7.7280488468906283E-2</v>
      </c>
      <c r="M2347" s="27">
        <v>4.9000000000000002E-2</v>
      </c>
      <c r="N2347" s="34">
        <v>0.01</v>
      </c>
      <c r="P2347" s="32"/>
      <c r="Q2347" s="34">
        <v>0.1</v>
      </c>
    </row>
    <row r="2348" spans="1:17" ht="14" customHeight="1">
      <c r="A2348" s="29">
        <v>2347</v>
      </c>
      <c r="B2348" s="26">
        <v>-83.266566666666662</v>
      </c>
      <c r="C2348" s="26">
        <v>24.566116666666666</v>
      </c>
      <c r="D2348" s="86" t="s">
        <v>20</v>
      </c>
      <c r="E2348" s="39" t="s">
        <v>129</v>
      </c>
      <c r="F2348" s="31">
        <v>37595</v>
      </c>
      <c r="G2348" s="62">
        <v>0.81180555555555556</v>
      </c>
      <c r="H2348" s="63">
        <v>25.381499999999999</v>
      </c>
      <c r="I2348" s="63">
        <v>36.413000000000004</v>
      </c>
      <c r="L2348" s="33"/>
      <c r="M2348" s="32">
        <v>9.7000000000000003E-2</v>
      </c>
      <c r="N2348" s="33">
        <v>0.88700000000000001</v>
      </c>
      <c r="P2348" s="32"/>
      <c r="Q2348" s="33">
        <v>0.1</v>
      </c>
    </row>
    <row r="2349" spans="1:17" ht="14" customHeight="1">
      <c r="A2349" s="29">
        <v>2348</v>
      </c>
      <c r="B2349" s="26">
        <v>-83.309399999999997</v>
      </c>
      <c r="C2349" s="26">
        <v>24.6906</v>
      </c>
      <c r="D2349" s="86" t="s">
        <v>19</v>
      </c>
      <c r="E2349" s="39" t="s">
        <v>129</v>
      </c>
      <c r="F2349" s="31">
        <v>37595</v>
      </c>
      <c r="G2349" s="62">
        <v>0.85486111111111107</v>
      </c>
      <c r="H2349" s="63">
        <v>25.436</v>
      </c>
      <c r="I2349" s="63">
        <v>36.486000000000004</v>
      </c>
      <c r="J2349" s="78">
        <v>0.45596148468750003</v>
      </c>
      <c r="K2349" s="78">
        <v>0.23202833486765639</v>
      </c>
      <c r="M2349" s="27">
        <v>0.04</v>
      </c>
      <c r="N2349" s="34">
        <v>0.01</v>
      </c>
      <c r="P2349" s="32"/>
      <c r="Q2349" s="34">
        <v>0.1</v>
      </c>
    </row>
    <row r="2350" spans="1:17" ht="14" customHeight="1">
      <c r="A2350" s="29">
        <v>2349</v>
      </c>
      <c r="B2350" s="26">
        <v>-83.184983333333335</v>
      </c>
      <c r="C2350" s="26">
        <v>24.691216666666666</v>
      </c>
      <c r="D2350" s="86" t="s">
        <v>18</v>
      </c>
      <c r="E2350" s="39" t="s">
        <v>129</v>
      </c>
      <c r="F2350" s="31">
        <v>37595</v>
      </c>
      <c r="G2350" s="62">
        <v>0.89166666666666661</v>
      </c>
      <c r="H2350" s="63">
        <v>25.3645</v>
      </c>
      <c r="I2350" s="63">
        <v>36.368499999999997</v>
      </c>
      <c r="J2350" s="78">
        <v>0.66475696237500004</v>
      </c>
      <c r="K2350" s="78">
        <v>0.48462476840250007</v>
      </c>
      <c r="M2350" s="27">
        <v>4.4999999999999998E-2</v>
      </c>
      <c r="N2350" s="34">
        <v>0.01</v>
      </c>
      <c r="P2350" s="32"/>
      <c r="Q2350" s="34">
        <v>0.1</v>
      </c>
    </row>
    <row r="2351" spans="1:17" ht="14" customHeight="1">
      <c r="A2351" s="29">
        <v>2350</v>
      </c>
      <c r="B2351" s="26">
        <v>-83.050133333333335</v>
      </c>
      <c r="C2351" s="26">
        <v>24.6921</v>
      </c>
      <c r="D2351" s="86" t="s">
        <v>17</v>
      </c>
      <c r="E2351" s="39" t="s">
        <v>129</v>
      </c>
      <c r="F2351" s="31">
        <v>37595</v>
      </c>
      <c r="G2351" s="62">
        <v>0.93055555555555547</v>
      </c>
      <c r="H2351" s="63">
        <v>24.847000000000001</v>
      </c>
      <c r="I2351" s="63">
        <v>36.3855</v>
      </c>
      <c r="J2351" s="78">
        <v>0.42631153021875001</v>
      </c>
      <c r="K2351" s="78">
        <v>0.20647518188085942</v>
      </c>
      <c r="L2351" s="33"/>
      <c r="M2351" s="32">
        <v>5.2999999999999999E-2</v>
      </c>
      <c r="N2351" s="33">
        <v>0.01</v>
      </c>
      <c r="P2351" s="32"/>
      <c r="Q2351" s="33">
        <v>0.1</v>
      </c>
    </row>
    <row r="2352" spans="1:17" ht="14" customHeight="1">
      <c r="A2352" s="29">
        <v>2351</v>
      </c>
      <c r="B2352" s="26">
        <v>-82.916200000000003</v>
      </c>
      <c r="C2352" s="26">
        <v>24.692333333333334</v>
      </c>
      <c r="D2352" s="86" t="s">
        <v>16</v>
      </c>
      <c r="E2352" s="39" t="s">
        <v>129</v>
      </c>
      <c r="F2352" s="31">
        <v>37595</v>
      </c>
      <c r="G2352" s="62">
        <v>0.96527777777777779</v>
      </c>
      <c r="H2352" s="63">
        <v>24.665499999999998</v>
      </c>
      <c r="I2352" s="63">
        <v>36.400500000000001</v>
      </c>
      <c r="J2352" s="78">
        <v>0.42282330028125004</v>
      </c>
      <c r="K2352" s="78">
        <v>0.21333827428289065</v>
      </c>
      <c r="M2352" s="27">
        <v>5.3999999999999999E-2</v>
      </c>
      <c r="N2352" s="34">
        <v>0.01</v>
      </c>
      <c r="P2352" s="32"/>
      <c r="Q2352" s="34">
        <v>0.1</v>
      </c>
    </row>
    <row r="2353" spans="1:17" ht="14" customHeight="1">
      <c r="A2353" s="29">
        <v>2352</v>
      </c>
      <c r="B2353" s="26">
        <v>-82.747799999999998</v>
      </c>
      <c r="C2353" s="26">
        <v>24.727116666666667</v>
      </c>
      <c r="D2353" s="86">
        <v>28</v>
      </c>
      <c r="E2353" s="39" t="s">
        <v>129</v>
      </c>
      <c r="F2353" s="31">
        <v>37596</v>
      </c>
      <c r="G2353" s="62">
        <v>7.6388888888888886E-3</v>
      </c>
      <c r="H2353" s="63">
        <v>24.915999999999997</v>
      </c>
      <c r="I2353" s="63">
        <v>36.543000000000006</v>
      </c>
      <c r="J2353" s="78">
        <v>0.83592938859374999</v>
      </c>
      <c r="K2353" s="78">
        <v>0.48340077343335952</v>
      </c>
      <c r="M2353" s="27">
        <v>5.3999999999999999E-2</v>
      </c>
      <c r="N2353" s="34">
        <v>0.01</v>
      </c>
      <c r="P2353" s="32"/>
      <c r="Q2353" s="34">
        <v>0.1</v>
      </c>
    </row>
    <row r="2354" spans="1:17" ht="14" customHeight="1">
      <c r="A2354" s="29">
        <v>2353</v>
      </c>
      <c r="B2354" s="26">
        <v>-82.615133333333333</v>
      </c>
      <c r="C2354" s="26">
        <v>24.897100000000002</v>
      </c>
      <c r="D2354" s="86">
        <f>28.5</f>
        <v>28.5</v>
      </c>
      <c r="E2354" s="39" t="s">
        <v>129</v>
      </c>
      <c r="F2354" s="31">
        <v>37596</v>
      </c>
      <c r="G2354" s="62">
        <v>0.49722222222222223</v>
      </c>
      <c r="H2354" s="63">
        <v>24.547499999999999</v>
      </c>
      <c r="I2354" s="63">
        <v>36.567</v>
      </c>
      <c r="M2354" s="27">
        <v>6.7000000000000004E-2</v>
      </c>
      <c r="N2354" s="34">
        <v>0.11</v>
      </c>
      <c r="P2354" s="32"/>
      <c r="Q2354" s="34">
        <v>0.1</v>
      </c>
    </row>
    <row r="2355" spans="1:17" ht="14" customHeight="1">
      <c r="A2355" s="29">
        <v>2354</v>
      </c>
      <c r="B2355" s="26">
        <v>-82.478666666666669</v>
      </c>
      <c r="C2355" s="26">
        <v>25.062000000000001</v>
      </c>
      <c r="D2355" s="86">
        <v>29</v>
      </c>
      <c r="E2355" s="39" t="s">
        <v>129</v>
      </c>
      <c r="F2355" s="31">
        <v>37596</v>
      </c>
      <c r="G2355" s="62">
        <v>0.55486111111111114</v>
      </c>
      <c r="H2355" s="63">
        <v>23.901</v>
      </c>
      <c r="I2355" s="63">
        <v>36.445</v>
      </c>
      <c r="J2355" s="78">
        <v>0.35679609075000002</v>
      </c>
      <c r="K2355" s="78">
        <v>0.27430319011734383</v>
      </c>
      <c r="M2355" s="27">
        <v>4.1000000000000002E-2</v>
      </c>
      <c r="N2355" s="34">
        <v>0.01</v>
      </c>
      <c r="P2355" s="32"/>
      <c r="Q2355" s="34">
        <v>0.1</v>
      </c>
    </row>
    <row r="2356" spans="1:17" ht="14" customHeight="1">
      <c r="A2356" s="29">
        <v>2355</v>
      </c>
      <c r="B2356" s="26">
        <v>-82.350499999999997</v>
      </c>
      <c r="C2356" s="26">
        <v>25.226083333333332</v>
      </c>
      <c r="D2356" s="86">
        <v>29.5</v>
      </c>
      <c r="E2356" s="39" t="s">
        <v>129</v>
      </c>
      <c r="F2356" s="31">
        <v>37596</v>
      </c>
      <c r="G2356" s="62">
        <v>0.60833333333333328</v>
      </c>
      <c r="H2356" s="63">
        <v>23.753499999999999</v>
      </c>
      <c r="I2356" s="63">
        <v>36.421999999999997</v>
      </c>
      <c r="J2356" s="78">
        <v>0.47215683796874997</v>
      </c>
      <c r="K2356" s="78">
        <v>0.28549978531851583</v>
      </c>
      <c r="M2356" s="27">
        <v>1.9E-2</v>
      </c>
      <c r="N2356" s="34">
        <v>0.01</v>
      </c>
      <c r="P2356" s="32"/>
      <c r="Q2356" s="34">
        <v>0.1</v>
      </c>
    </row>
    <row r="2357" spans="1:17" ht="14" customHeight="1">
      <c r="A2357" s="29">
        <v>2356</v>
      </c>
      <c r="B2357" s="26">
        <v>-82.210999999999999</v>
      </c>
      <c r="C2357" s="26">
        <v>25.402000000000001</v>
      </c>
      <c r="D2357" s="86">
        <v>30</v>
      </c>
      <c r="E2357" s="39" t="s">
        <v>129</v>
      </c>
      <c r="F2357" s="31">
        <v>37596</v>
      </c>
      <c r="G2357" s="62">
        <v>0.6645833333333333</v>
      </c>
      <c r="H2357" s="63">
        <v>23.265000000000001</v>
      </c>
      <c r="I2357" s="63">
        <v>36.332500000000003</v>
      </c>
      <c r="P2357" s="32"/>
    </row>
    <row r="2358" spans="1:17" ht="14" customHeight="1">
      <c r="A2358" s="29">
        <v>2357</v>
      </c>
      <c r="B2358" s="26">
        <v>-81.165933333333328</v>
      </c>
      <c r="C2358" s="26">
        <v>24.928483333333332</v>
      </c>
      <c r="D2358" s="86">
        <v>68</v>
      </c>
      <c r="E2358" s="39" t="s">
        <v>129</v>
      </c>
      <c r="F2358" s="31">
        <v>37597</v>
      </c>
      <c r="G2358" s="62">
        <v>0.75277777777777777</v>
      </c>
      <c r="H2358" s="63">
        <v>22.500999999999998</v>
      </c>
      <c r="I2358" s="63">
        <v>35.942500000000003</v>
      </c>
      <c r="J2358" s="78">
        <v>1.9820620823437503</v>
      </c>
      <c r="K2358" s="78">
        <v>0.83474276751679699</v>
      </c>
      <c r="M2358" s="27">
        <v>6.3E-2</v>
      </c>
      <c r="N2358" s="34">
        <v>0.502</v>
      </c>
      <c r="P2358" s="32"/>
      <c r="Q2358" s="34">
        <v>3.0910000000000002</v>
      </c>
    </row>
    <row r="2359" spans="1:17" ht="14" customHeight="1">
      <c r="A2359" s="29">
        <v>2358</v>
      </c>
      <c r="B2359" s="26">
        <v>-81.094916666666663</v>
      </c>
      <c r="C2359" s="26">
        <v>24.929666666666666</v>
      </c>
      <c r="D2359" s="86">
        <v>69</v>
      </c>
      <c r="E2359" s="39" t="s">
        <v>129</v>
      </c>
      <c r="F2359" s="31">
        <v>37597</v>
      </c>
      <c r="G2359" s="62">
        <v>0.77986111111111101</v>
      </c>
      <c r="H2359" s="63">
        <v>22.500999999999998</v>
      </c>
      <c r="I2359" s="63">
        <v>35.2545</v>
      </c>
      <c r="J2359" s="78">
        <v>1.1565973835625001</v>
      </c>
      <c r="K2359" s="78">
        <v>1.1137208086485935</v>
      </c>
      <c r="M2359" s="27">
        <v>5.3999999999999999E-2</v>
      </c>
      <c r="N2359" s="34">
        <v>4.7E-2</v>
      </c>
      <c r="P2359" s="32"/>
      <c r="Q2359" s="34">
        <v>4.7450000000000001</v>
      </c>
    </row>
    <row r="2360" spans="1:17" ht="14" customHeight="1">
      <c r="A2360" s="29">
        <v>2359</v>
      </c>
      <c r="B2360" s="26">
        <v>-81.026333333333326</v>
      </c>
      <c r="C2360" s="26">
        <v>24.930833333333332</v>
      </c>
      <c r="D2360" s="86">
        <v>70</v>
      </c>
      <c r="E2360" s="39" t="s">
        <v>129</v>
      </c>
      <c r="F2360" s="31">
        <v>37597</v>
      </c>
      <c r="G2360" s="62">
        <v>0.80555555555555547</v>
      </c>
      <c r="H2360" s="63">
        <v>22.853999999999999</v>
      </c>
      <c r="I2360" s="63">
        <v>34.911999999999999</v>
      </c>
      <c r="J2360" s="78">
        <v>2.1253286690625006</v>
      </c>
      <c r="K2360" s="78">
        <v>1.0048562667902341</v>
      </c>
      <c r="M2360" s="27">
        <v>5.3999999999999999E-2</v>
      </c>
      <c r="N2360" s="34">
        <v>0.02</v>
      </c>
      <c r="P2360" s="32"/>
      <c r="Q2360" s="34">
        <v>4.5359999999999996</v>
      </c>
    </row>
    <row r="2361" spans="1:17" ht="14" customHeight="1">
      <c r="A2361" s="29">
        <v>2360</v>
      </c>
      <c r="B2361" s="26">
        <v>-80.966499999999996</v>
      </c>
      <c r="C2361" s="26">
        <v>24.930499999999999</v>
      </c>
      <c r="D2361" s="86">
        <v>71</v>
      </c>
      <c r="E2361" s="39" t="s">
        <v>129</v>
      </c>
      <c r="F2361" s="31">
        <v>37597</v>
      </c>
      <c r="G2361" s="62">
        <v>0.82777777777777783</v>
      </c>
      <c r="H2361" s="63">
        <v>23.759499999999999</v>
      </c>
      <c r="I2361" s="63">
        <v>33.186999999999998</v>
      </c>
      <c r="J2361" s="78">
        <v>1.498942236</v>
      </c>
      <c r="K2361" s="78">
        <v>0.82898967971273496</v>
      </c>
      <c r="M2361" s="27">
        <v>6.0999999999999999E-2</v>
      </c>
      <c r="N2361" s="34">
        <v>6.2E-2</v>
      </c>
      <c r="P2361" s="32"/>
      <c r="Q2361" s="34">
        <v>1.4830000000000001</v>
      </c>
    </row>
    <row r="2362" spans="1:17" ht="14" customHeight="1">
      <c r="A2362" s="29">
        <v>2361</v>
      </c>
      <c r="B2362" s="26">
        <v>-81.126000000000005</v>
      </c>
      <c r="C2362" s="26">
        <v>25.029800000000002</v>
      </c>
      <c r="D2362" s="86">
        <v>67</v>
      </c>
      <c r="E2362" s="39" t="s">
        <v>129</v>
      </c>
      <c r="F2362" s="31">
        <v>37597</v>
      </c>
      <c r="G2362" s="62">
        <v>0.89861111111111114</v>
      </c>
      <c r="H2362" s="63">
        <v>22.956</v>
      </c>
      <c r="I2362" s="63">
        <v>33.219500000000004</v>
      </c>
      <c r="J2362" s="78">
        <v>0.36377255062500002</v>
      </c>
      <c r="K2362" s="78">
        <v>0.18367835344289074</v>
      </c>
      <c r="M2362" s="27">
        <v>5.1999999999999998E-2</v>
      </c>
      <c r="N2362" s="34">
        <v>5.1999999999999998E-2</v>
      </c>
      <c r="P2362" s="32"/>
      <c r="Q2362" s="34">
        <v>0.1</v>
      </c>
    </row>
    <row r="2363" spans="1:17" ht="14" customHeight="1">
      <c r="A2363" s="29">
        <v>2362</v>
      </c>
      <c r="B2363" s="26">
        <v>-81.11063333333334</v>
      </c>
      <c r="C2363" s="26">
        <v>25.069466666666667</v>
      </c>
      <c r="D2363" s="86">
        <v>66</v>
      </c>
      <c r="E2363" s="39" t="s">
        <v>129</v>
      </c>
      <c r="F2363" s="31">
        <v>37597</v>
      </c>
      <c r="G2363" s="62">
        <v>0.91736111111111107</v>
      </c>
      <c r="H2363" s="63">
        <v>22.349</v>
      </c>
      <c r="I2363" s="63">
        <v>32.231499999999997</v>
      </c>
      <c r="J2363" s="78">
        <v>1.14887344584375</v>
      </c>
      <c r="K2363" s="78">
        <v>0.52216559730843792</v>
      </c>
      <c r="M2363" s="27">
        <v>5.8999999999999997E-2</v>
      </c>
      <c r="N2363" s="34">
        <v>4.1000000000000002E-2</v>
      </c>
      <c r="P2363" s="32"/>
      <c r="Q2363" s="34">
        <v>0.249</v>
      </c>
    </row>
    <row r="2364" spans="1:17" ht="14" customHeight="1">
      <c r="A2364" s="29">
        <v>2363</v>
      </c>
      <c r="B2364" s="26">
        <v>-81.095299999999995</v>
      </c>
      <c r="C2364" s="26">
        <v>25.099916666666665</v>
      </c>
      <c r="D2364" s="86">
        <v>65</v>
      </c>
      <c r="E2364" s="39" t="s">
        <v>129</v>
      </c>
      <c r="F2364" s="31">
        <v>37597</v>
      </c>
      <c r="G2364" s="62">
        <v>0.93194444444444446</v>
      </c>
      <c r="H2364" s="63">
        <v>22.500499999999999</v>
      </c>
      <c r="I2364" s="63">
        <v>30.926499999999997</v>
      </c>
      <c r="J2364" s="78">
        <v>5.4914705587500006</v>
      </c>
      <c r="K2364" s="78">
        <v>2.795022099697265</v>
      </c>
      <c r="M2364" s="27">
        <v>5.5E-2</v>
      </c>
      <c r="N2364" s="34">
        <v>2.1000000000000001E-2</v>
      </c>
      <c r="P2364" s="32"/>
      <c r="Q2364" s="34">
        <v>0.1</v>
      </c>
    </row>
    <row r="2365" spans="1:17" ht="14" customHeight="1">
      <c r="A2365" s="29">
        <v>2364</v>
      </c>
      <c r="B2365" s="26">
        <v>-81.16191666666667</v>
      </c>
      <c r="C2365" s="26">
        <v>25.164016666666665</v>
      </c>
      <c r="D2365" s="86">
        <v>64</v>
      </c>
      <c r="E2365" s="39" t="s">
        <v>129</v>
      </c>
      <c r="F2365" s="31">
        <v>37597</v>
      </c>
      <c r="G2365" s="62">
        <v>0.96666666666666667</v>
      </c>
      <c r="H2365" s="63">
        <v>22.792000000000002</v>
      </c>
      <c r="I2365" s="63">
        <v>30.1555</v>
      </c>
      <c r="J2365" s="78">
        <v>8.2895292871875021</v>
      </c>
      <c r="K2365" s="78">
        <v>3.193440248380079</v>
      </c>
      <c r="M2365" s="27">
        <v>7.6999999999999999E-2</v>
      </c>
      <c r="N2365" s="34">
        <v>0.02</v>
      </c>
      <c r="P2365" s="32"/>
      <c r="Q2365" s="34">
        <v>0.1</v>
      </c>
    </row>
    <row r="2366" spans="1:17" ht="14" customHeight="1">
      <c r="A2366" s="29">
        <v>2365</v>
      </c>
      <c r="B2366" s="26">
        <v>-81.199966666666668</v>
      </c>
      <c r="C2366" s="26">
        <v>25.165933333333335</v>
      </c>
      <c r="D2366" s="86">
        <v>63</v>
      </c>
      <c r="E2366" s="39" t="s">
        <v>129</v>
      </c>
      <c r="F2366" s="31">
        <v>37597</v>
      </c>
      <c r="G2366" s="62">
        <v>0.98124999999999996</v>
      </c>
      <c r="H2366" s="63">
        <v>21.958500000000001</v>
      </c>
      <c r="I2366" s="63">
        <v>31.225499999999997</v>
      </c>
      <c r="J2366" s="78">
        <v>4.5371905115624998</v>
      </c>
      <c r="K2366" s="78">
        <v>2.2378458859839858</v>
      </c>
      <c r="M2366" s="27">
        <v>8.5000000000000006E-2</v>
      </c>
      <c r="N2366" s="34">
        <v>0.48499999999999999</v>
      </c>
      <c r="P2366" s="32"/>
      <c r="Q2366" s="34">
        <v>0.1</v>
      </c>
    </row>
    <row r="2367" spans="1:17" ht="14" customHeight="1">
      <c r="A2367" s="29">
        <v>2366</v>
      </c>
      <c r="B2367" s="26">
        <v>-81.234983333333332</v>
      </c>
      <c r="C2367" s="26">
        <v>25.166216666666667</v>
      </c>
      <c r="D2367" s="86">
        <v>62</v>
      </c>
      <c r="E2367" s="39" t="s">
        <v>129</v>
      </c>
      <c r="F2367" s="31">
        <v>37597</v>
      </c>
      <c r="G2367" s="62">
        <v>0.99652777777777779</v>
      </c>
      <c r="H2367" s="63">
        <v>21.827500000000001</v>
      </c>
      <c r="I2367" s="63">
        <v>31.711500000000001</v>
      </c>
      <c r="J2367" s="78">
        <v>4.3366172901562514</v>
      </c>
      <c r="K2367" s="78">
        <v>1.903262345157422</v>
      </c>
      <c r="M2367" s="27">
        <v>6.2E-2</v>
      </c>
      <c r="N2367" s="34">
        <v>0.01</v>
      </c>
      <c r="P2367" s="32"/>
      <c r="Q2367" s="34">
        <v>0.1</v>
      </c>
    </row>
    <row r="2368" spans="1:17" ht="14" customHeight="1">
      <c r="A2368" s="29">
        <v>2367</v>
      </c>
      <c r="B2368" s="26">
        <v>-81.274766666666665</v>
      </c>
      <c r="C2368" s="26">
        <v>25.165916666666668</v>
      </c>
      <c r="D2368" s="86">
        <v>61</v>
      </c>
      <c r="E2368" s="39" t="s">
        <v>129</v>
      </c>
      <c r="F2368" s="31">
        <v>37598</v>
      </c>
      <c r="G2368" s="62">
        <v>9.7222222222222224E-3</v>
      </c>
      <c r="H2368" s="63">
        <v>21.659500000000001</v>
      </c>
      <c r="I2368" s="63">
        <v>32.683499999999995</v>
      </c>
      <c r="M2368" s="27">
        <v>5.2999999999999999E-2</v>
      </c>
      <c r="N2368" s="34">
        <v>0.01</v>
      </c>
      <c r="P2368" s="32"/>
      <c r="Q2368" s="34">
        <v>0.1</v>
      </c>
    </row>
    <row r="2369" spans="1:17" ht="14" customHeight="1">
      <c r="A2369" s="29">
        <v>2368</v>
      </c>
      <c r="B2369" s="26">
        <v>-81.335183333333333</v>
      </c>
      <c r="C2369" s="26">
        <v>25.165983333333333</v>
      </c>
      <c r="D2369" s="86">
        <v>60</v>
      </c>
      <c r="E2369" s="39" t="s">
        <v>129</v>
      </c>
      <c r="F2369" s="31">
        <v>37598</v>
      </c>
      <c r="G2369" s="62">
        <v>2.7083333333333334E-2</v>
      </c>
      <c r="H2369" s="63">
        <v>21.537500000000001</v>
      </c>
      <c r="I2369" s="63">
        <v>33.728499999999997</v>
      </c>
      <c r="J2369" s="78">
        <v>4.2755732662500012</v>
      </c>
      <c r="K2369" s="78">
        <v>2.0318036183542985</v>
      </c>
      <c r="M2369" s="27">
        <v>0.06</v>
      </c>
      <c r="N2369" s="34">
        <v>0.38200000000000001</v>
      </c>
      <c r="P2369" s="32"/>
      <c r="Q2369" s="34">
        <v>0.1</v>
      </c>
    </row>
    <row r="2370" spans="1:17" ht="14" customHeight="1">
      <c r="A2370" s="29">
        <v>2369</v>
      </c>
      <c r="B2370" s="26">
        <v>-81.489549999999994</v>
      </c>
      <c r="C2370" s="26">
        <v>25.166699999999999</v>
      </c>
      <c r="D2370" s="86">
        <v>59</v>
      </c>
      <c r="E2370" s="39" t="s">
        <v>129</v>
      </c>
      <c r="F2370" s="31">
        <v>37598</v>
      </c>
      <c r="G2370" s="62">
        <v>6.5277777777777782E-2</v>
      </c>
      <c r="H2370" s="63">
        <v>21.588000000000001</v>
      </c>
      <c r="I2370" s="63">
        <v>35.790499999999994</v>
      </c>
      <c r="M2370" s="27">
        <v>5.0999999999999997E-2</v>
      </c>
      <c r="N2370" s="34">
        <v>0.01</v>
      </c>
      <c r="P2370" s="32"/>
      <c r="Q2370" s="34">
        <v>0.1</v>
      </c>
    </row>
    <row r="2371" spans="1:17" ht="14" customHeight="1">
      <c r="A2371" s="29">
        <v>2370</v>
      </c>
      <c r="B2371" s="26">
        <v>-81.655266666666662</v>
      </c>
      <c r="C2371" s="26">
        <v>25.168033333333334</v>
      </c>
      <c r="D2371" s="86">
        <v>58</v>
      </c>
      <c r="E2371" s="39" t="s">
        <v>129</v>
      </c>
      <c r="F2371" s="31">
        <v>37598</v>
      </c>
      <c r="G2371" s="62">
        <v>0.10694444444444444</v>
      </c>
      <c r="H2371" s="63">
        <v>21.948499999999999</v>
      </c>
      <c r="I2371" s="63">
        <v>36.247</v>
      </c>
      <c r="J2371" s="78">
        <v>0.21801437109374999</v>
      </c>
      <c r="K2371" s="78">
        <v>0.12670372349765624</v>
      </c>
      <c r="M2371" s="27">
        <v>0.159</v>
      </c>
      <c r="N2371" s="34">
        <v>0.01</v>
      </c>
      <c r="P2371" s="32"/>
      <c r="Q2371" s="34">
        <v>0.1</v>
      </c>
    </row>
    <row r="2372" spans="1:17" ht="14" customHeight="1">
      <c r="A2372" s="29">
        <v>2371</v>
      </c>
      <c r="B2372" s="26">
        <v>-81.159083333333328</v>
      </c>
      <c r="C2372" s="26">
        <v>25.343166666666665</v>
      </c>
      <c r="D2372" s="86">
        <v>54</v>
      </c>
      <c r="E2372" s="39" t="s">
        <v>129</v>
      </c>
      <c r="F2372" s="31">
        <v>37598</v>
      </c>
      <c r="G2372" s="62">
        <v>0.54513888888888895</v>
      </c>
      <c r="H2372" s="63">
        <v>22.160499999999999</v>
      </c>
      <c r="I2372" s="63">
        <v>27.606999999999999</v>
      </c>
      <c r="J2372" s="78">
        <v>0.17266738190625003</v>
      </c>
      <c r="K2372" s="78">
        <v>0.10551770981296874</v>
      </c>
      <c r="M2372" s="27">
        <v>0.188</v>
      </c>
      <c r="N2372" s="34">
        <v>9.4E-2</v>
      </c>
      <c r="P2372" s="32"/>
      <c r="Q2372" s="34">
        <v>0.1</v>
      </c>
    </row>
    <row r="2373" spans="1:17" ht="14" customHeight="1">
      <c r="A2373" s="29">
        <v>2372</v>
      </c>
      <c r="B2373" s="26">
        <v>-81.194633333333329</v>
      </c>
      <c r="C2373" s="26">
        <v>25.349466666666668</v>
      </c>
      <c r="D2373" s="86">
        <v>55</v>
      </c>
      <c r="E2373" s="39" t="s">
        <v>129</v>
      </c>
      <c r="F2373" s="31">
        <v>37598</v>
      </c>
      <c r="G2373" s="62">
        <v>0.57013888888888886</v>
      </c>
      <c r="H2373" s="63">
        <v>21.766500000000001</v>
      </c>
      <c r="I2373" s="63">
        <v>28.46</v>
      </c>
      <c r="J2373" s="78">
        <v>6.7646744859375012</v>
      </c>
      <c r="K2373" s="78">
        <v>2.9754196483042978</v>
      </c>
      <c r="M2373" s="27">
        <v>0.21299999999999999</v>
      </c>
      <c r="N2373" s="34">
        <v>0.01</v>
      </c>
      <c r="P2373" s="32"/>
      <c r="Q2373" s="34">
        <v>0.1</v>
      </c>
    </row>
    <row r="2374" spans="1:17" ht="14" customHeight="1">
      <c r="A2374" s="29">
        <v>2373</v>
      </c>
      <c r="B2374" s="26">
        <v>-81.229166666666671</v>
      </c>
      <c r="C2374" s="26">
        <v>25.349033333333335</v>
      </c>
      <c r="D2374" s="86">
        <v>56</v>
      </c>
      <c r="E2374" s="39" t="s">
        <v>129</v>
      </c>
      <c r="F2374" s="31">
        <v>37598</v>
      </c>
      <c r="G2374" s="62">
        <v>0.58472222222222225</v>
      </c>
      <c r="H2374" s="63">
        <v>21.533000000000001</v>
      </c>
      <c r="I2374" s="63">
        <v>29.891999999999999</v>
      </c>
      <c r="J2374" s="78">
        <v>6.0645369056250011</v>
      </c>
      <c r="K2374" s="78">
        <v>2.58234285171328</v>
      </c>
      <c r="M2374" s="27">
        <v>0.218</v>
      </c>
      <c r="N2374" s="34">
        <v>0.01</v>
      </c>
      <c r="P2374" s="32"/>
      <c r="Q2374" s="34">
        <v>0.1</v>
      </c>
    </row>
    <row r="2375" spans="1:17" ht="14" customHeight="1">
      <c r="A2375" s="29">
        <v>2374</v>
      </c>
      <c r="B2375" s="26">
        <v>-81.265616666666673</v>
      </c>
      <c r="C2375" s="26">
        <v>25.35125</v>
      </c>
      <c r="D2375" s="86">
        <v>57</v>
      </c>
      <c r="E2375" s="39" t="s">
        <v>129</v>
      </c>
      <c r="F2375" s="31">
        <v>37598</v>
      </c>
      <c r="G2375" s="62">
        <v>0.63124999999999998</v>
      </c>
      <c r="H2375" s="63">
        <v>21.519500000000001</v>
      </c>
      <c r="I2375" s="63">
        <v>32.417499999999997</v>
      </c>
      <c r="J2375" s="78">
        <v>3.8183659851562508</v>
      </c>
      <c r="K2375" s="78">
        <v>1.9647019094226557</v>
      </c>
      <c r="M2375" s="27">
        <v>0.188</v>
      </c>
      <c r="N2375" s="34">
        <v>0.01</v>
      </c>
      <c r="P2375" s="32"/>
      <c r="Q2375" s="34">
        <v>0.45800000000000002</v>
      </c>
    </row>
    <row r="2376" spans="1:17" ht="14" customHeight="1">
      <c r="A2376" s="29">
        <v>2375</v>
      </c>
      <c r="B2376" s="26">
        <v>-81.225399999999993</v>
      </c>
      <c r="C2376" s="26">
        <v>25.453499999999998</v>
      </c>
      <c r="D2376" s="86">
        <v>53</v>
      </c>
      <c r="E2376" s="39" t="s">
        <v>129</v>
      </c>
      <c r="F2376" s="31">
        <v>37598</v>
      </c>
      <c r="G2376" s="62">
        <v>0.66666666666666663</v>
      </c>
      <c r="H2376" s="63">
        <v>21.480999999999998</v>
      </c>
      <c r="I2376" s="63">
        <v>30.143000000000001</v>
      </c>
      <c r="J2376" s="78">
        <v>5.0479670381250008</v>
      </c>
      <c r="K2376" s="78">
        <v>2.569579667531249</v>
      </c>
      <c r="M2376" s="27">
        <v>0.20599999999999999</v>
      </c>
      <c r="N2376" s="34">
        <v>0.01</v>
      </c>
      <c r="P2376" s="32"/>
      <c r="Q2376" s="34">
        <v>6.33</v>
      </c>
    </row>
    <row r="2377" spans="1:17" ht="14" customHeight="1">
      <c r="A2377" s="29">
        <v>2376</v>
      </c>
      <c r="B2377" s="26">
        <v>-81.260283333333334</v>
      </c>
      <c r="C2377" s="26">
        <v>25.452883333333332</v>
      </c>
      <c r="D2377" s="86">
        <v>52</v>
      </c>
      <c r="E2377" s="39" t="s">
        <v>129</v>
      </c>
      <c r="F2377" s="31">
        <v>37598</v>
      </c>
      <c r="G2377" s="62">
        <v>0.68125000000000002</v>
      </c>
      <c r="H2377" s="63">
        <v>21.3445</v>
      </c>
      <c r="I2377" s="63">
        <v>31.4405</v>
      </c>
      <c r="J2377" s="78">
        <v>3.5766814823437505</v>
      </c>
      <c r="K2377" s="78">
        <v>2.1569687832902336</v>
      </c>
      <c r="M2377" s="27">
        <v>0.16700000000000001</v>
      </c>
      <c r="N2377" s="34">
        <v>0.01</v>
      </c>
      <c r="P2377" s="32"/>
      <c r="Q2377" s="34">
        <v>7.1680000000000001</v>
      </c>
    </row>
    <row r="2378" spans="1:17" ht="14" customHeight="1">
      <c r="A2378" s="29">
        <v>2377</v>
      </c>
      <c r="B2378" s="26">
        <v>-81.308800000000005</v>
      </c>
      <c r="C2378" s="26">
        <v>25.453266666666668</v>
      </c>
      <c r="D2378" s="86">
        <v>51</v>
      </c>
      <c r="E2378" s="39" t="s">
        <v>129</v>
      </c>
      <c r="F2378" s="31">
        <v>37598</v>
      </c>
      <c r="G2378" s="62">
        <v>0.69652777777777775</v>
      </c>
      <c r="H2378" s="63">
        <v>21.285</v>
      </c>
      <c r="I2378" s="63">
        <v>33.085999999999999</v>
      </c>
      <c r="J2378" s="78">
        <v>3.2253668957812511</v>
      </c>
      <c r="K2378" s="78">
        <v>1.278869186344922</v>
      </c>
      <c r="M2378" s="27">
        <v>0.14299999999999999</v>
      </c>
      <c r="N2378" s="34">
        <v>0.01</v>
      </c>
      <c r="P2378" s="32"/>
      <c r="Q2378" s="34">
        <v>4.1859999999999999</v>
      </c>
    </row>
    <row r="2379" spans="1:17" ht="14" customHeight="1">
      <c r="A2379" s="29">
        <v>2378</v>
      </c>
      <c r="B2379" s="26">
        <v>-81.349850000000004</v>
      </c>
      <c r="C2379" s="26">
        <v>25.453066666666668</v>
      </c>
      <c r="D2379" s="86">
        <v>50</v>
      </c>
      <c r="E2379" s="39" t="s">
        <v>129</v>
      </c>
      <c r="F2379" s="31">
        <v>37598</v>
      </c>
      <c r="G2379" s="62">
        <v>0.71111111111111114</v>
      </c>
      <c r="H2379" s="63">
        <v>21.204999999999998</v>
      </c>
      <c r="I2379" s="63">
        <v>34.067999999999998</v>
      </c>
      <c r="J2379" s="78">
        <v>3.3038520693750004</v>
      </c>
      <c r="K2379" s="78">
        <v>1.1485557677601563</v>
      </c>
      <c r="M2379" s="27">
        <v>0.13900000000000001</v>
      </c>
      <c r="N2379" s="34">
        <v>0.01</v>
      </c>
      <c r="P2379" s="32"/>
      <c r="Q2379" s="34">
        <v>4.2089999999999996</v>
      </c>
    </row>
    <row r="2380" spans="1:17" ht="14" customHeight="1">
      <c r="A2380" s="29">
        <v>2379</v>
      </c>
      <c r="B2380" s="26">
        <v>-81.292400000000001</v>
      </c>
      <c r="C2380" s="26">
        <v>25.582333333333334</v>
      </c>
      <c r="D2380" s="86">
        <v>49</v>
      </c>
      <c r="E2380" s="39" t="s">
        <v>129</v>
      </c>
      <c r="F2380" s="31">
        <v>37598</v>
      </c>
      <c r="G2380" s="62">
        <v>0.75416666666666676</v>
      </c>
      <c r="H2380" s="63">
        <v>21.219000000000001</v>
      </c>
      <c r="I2380" s="63">
        <v>32.447000000000003</v>
      </c>
      <c r="J2380" s="78">
        <v>1.7605594813124998</v>
      </c>
      <c r="K2380" s="78">
        <v>0.91377796022390634</v>
      </c>
      <c r="M2380" s="27">
        <v>0.128</v>
      </c>
      <c r="N2380" s="34">
        <v>0.01</v>
      </c>
      <c r="P2380" s="32"/>
      <c r="Q2380" s="34">
        <v>19.702999999999999</v>
      </c>
    </row>
    <row r="2381" spans="1:17" ht="14" customHeight="1">
      <c r="A2381" s="29">
        <v>2380</v>
      </c>
      <c r="B2381" s="26">
        <v>-81.329899999999995</v>
      </c>
      <c r="C2381" s="26">
        <v>25.582416666666667</v>
      </c>
      <c r="D2381" s="86">
        <v>48</v>
      </c>
      <c r="E2381" s="39" t="s">
        <v>129</v>
      </c>
      <c r="F2381" s="31">
        <v>37598</v>
      </c>
      <c r="G2381" s="62">
        <v>0.77083333333333337</v>
      </c>
      <c r="H2381" s="63">
        <v>21.165999999999997</v>
      </c>
      <c r="I2381" s="63">
        <v>33.387500000000003</v>
      </c>
      <c r="J2381" s="78">
        <v>1.8674488129687501</v>
      </c>
      <c r="K2381" s="78">
        <v>0.85534201109414076</v>
      </c>
      <c r="M2381" s="27">
        <v>8.7999999999999995E-2</v>
      </c>
      <c r="N2381" s="34">
        <v>0.01</v>
      </c>
      <c r="P2381" s="32"/>
      <c r="Q2381" s="34">
        <v>11.228</v>
      </c>
    </row>
    <row r="2382" spans="1:17" ht="14" customHeight="1">
      <c r="A2382" s="29">
        <v>2381</v>
      </c>
      <c r="B2382" s="26">
        <v>-81.367266666666666</v>
      </c>
      <c r="C2382" s="26">
        <v>25.581983333333334</v>
      </c>
      <c r="D2382" s="86">
        <v>47</v>
      </c>
      <c r="E2382" s="39" t="s">
        <v>129</v>
      </c>
      <c r="F2382" s="31">
        <v>37598</v>
      </c>
      <c r="G2382" s="62">
        <v>0.78749999999999998</v>
      </c>
      <c r="H2382" s="63">
        <v>21.141999999999999</v>
      </c>
      <c r="I2382" s="63">
        <v>34.266500000000008</v>
      </c>
      <c r="J2382" s="78">
        <v>1.55550139284375</v>
      </c>
      <c r="K2382" s="78">
        <v>0.82522301427843758</v>
      </c>
      <c r="M2382" s="27">
        <v>6.8000000000000005E-2</v>
      </c>
      <c r="N2382" s="34">
        <v>0.01</v>
      </c>
      <c r="P2382" s="32"/>
      <c r="Q2382" s="34">
        <v>10.212999999999999</v>
      </c>
    </row>
    <row r="2383" spans="1:17" ht="14" customHeight="1">
      <c r="A2383" s="29">
        <v>2382</v>
      </c>
      <c r="B2383" s="26">
        <v>-81.408983333333339</v>
      </c>
      <c r="C2383" s="26">
        <v>25.583633333333335</v>
      </c>
      <c r="D2383" s="86">
        <v>46</v>
      </c>
      <c r="E2383" s="39" t="s">
        <v>129</v>
      </c>
      <c r="F2383" s="31">
        <v>37598</v>
      </c>
      <c r="G2383" s="62">
        <v>0.8041666666666667</v>
      </c>
      <c r="H2383" s="63">
        <v>21.023499999999999</v>
      </c>
      <c r="I2383" s="63">
        <v>34.819500000000005</v>
      </c>
      <c r="M2383" s="27">
        <v>6.7000000000000004E-2</v>
      </c>
      <c r="N2383" s="34">
        <v>0.01</v>
      </c>
      <c r="P2383" s="32"/>
      <c r="Q2383" s="34">
        <v>4.3849999999999998</v>
      </c>
    </row>
    <row r="2384" spans="1:17" ht="14" customHeight="1">
      <c r="A2384" s="29">
        <v>2383</v>
      </c>
      <c r="B2384" s="26">
        <v>-81.471400000000003</v>
      </c>
      <c r="C2384" s="26">
        <v>25.583366666666667</v>
      </c>
      <c r="D2384" s="86">
        <v>45</v>
      </c>
      <c r="E2384" s="39" t="s">
        <v>129</v>
      </c>
      <c r="F2384" s="31">
        <v>37598</v>
      </c>
      <c r="G2384" s="62">
        <v>0.82499999999999996</v>
      </c>
      <c r="H2384" s="63">
        <v>21.027999999999999</v>
      </c>
      <c r="I2384" s="63">
        <v>34.83</v>
      </c>
      <c r="J2384" s="78">
        <v>1.8230984609062504</v>
      </c>
      <c r="K2384" s="78">
        <v>0.91078119696867188</v>
      </c>
      <c r="M2384" s="27">
        <v>6.9000000000000006E-2</v>
      </c>
      <c r="N2384" s="34">
        <v>0.01</v>
      </c>
      <c r="P2384" s="32"/>
      <c r="Q2384" s="34">
        <v>0.65700000000000003</v>
      </c>
    </row>
    <row r="2385" spans="1:17" ht="14" customHeight="1">
      <c r="A2385" s="29">
        <v>2384</v>
      </c>
      <c r="B2385" s="26">
        <v>-81.481499999999997</v>
      </c>
      <c r="C2385" s="26">
        <v>25.782833</v>
      </c>
      <c r="D2385" s="86">
        <v>39</v>
      </c>
      <c r="E2385" s="39" t="s">
        <v>129</v>
      </c>
      <c r="F2385" s="31">
        <v>37598</v>
      </c>
      <c r="G2385" s="62">
        <v>0.87916666666666676</v>
      </c>
      <c r="H2385" s="63">
        <v>20.932000000000002</v>
      </c>
      <c r="I2385" s="63">
        <v>33.119999999999997</v>
      </c>
      <c r="J2385" s="78">
        <v>1.5555013928437504</v>
      </c>
      <c r="K2385" s="78">
        <v>1.3596565916974219</v>
      </c>
      <c r="M2385" s="27">
        <v>9.8000000000000004E-2</v>
      </c>
      <c r="N2385" s="34">
        <v>0.01</v>
      </c>
      <c r="P2385" s="32"/>
      <c r="Q2385" s="34">
        <v>8.4429999999999996</v>
      </c>
    </row>
    <row r="2386" spans="1:17" ht="14" customHeight="1">
      <c r="A2386" s="29">
        <v>2385</v>
      </c>
      <c r="B2386" s="26">
        <v>-81.523516666666666</v>
      </c>
      <c r="C2386" s="26">
        <v>25.758316666666666</v>
      </c>
      <c r="D2386" s="86">
        <v>40</v>
      </c>
      <c r="E2386" s="39" t="s">
        <v>129</v>
      </c>
      <c r="F2386" s="31">
        <v>37598</v>
      </c>
      <c r="G2386" s="62">
        <v>0.89513888888888893</v>
      </c>
      <c r="H2386" s="63">
        <v>20.701499999999999</v>
      </c>
      <c r="I2386" s="63">
        <v>34.253</v>
      </c>
      <c r="J2386" s="78">
        <v>1.5435417473437503</v>
      </c>
      <c r="K2386" s="78">
        <v>0.78197955232289096</v>
      </c>
      <c r="M2386" s="27">
        <v>6.0999999999999999E-2</v>
      </c>
      <c r="N2386" s="34">
        <v>0.01</v>
      </c>
      <c r="P2386" s="32"/>
      <c r="Q2386" s="34">
        <v>3.1819999999999999</v>
      </c>
    </row>
    <row r="2387" spans="1:17" ht="14" customHeight="1">
      <c r="A2387" s="29">
        <v>2386</v>
      </c>
      <c r="B2387" s="26">
        <v>-81.575000000000003</v>
      </c>
      <c r="C2387" s="26">
        <v>25.733333333333334</v>
      </c>
      <c r="D2387" s="86">
        <v>41</v>
      </c>
      <c r="E2387" s="39" t="s">
        <v>129</v>
      </c>
      <c r="F2387" s="31">
        <v>37598</v>
      </c>
      <c r="G2387" s="62">
        <v>0.91319444444444453</v>
      </c>
      <c r="H2387" s="63">
        <v>20.545999999999999</v>
      </c>
      <c r="I2387" s="63">
        <v>34.358000000000004</v>
      </c>
      <c r="J2387" s="78">
        <v>2.0829715912500006</v>
      </c>
      <c r="K2387" s="78">
        <v>0.96163647496640614</v>
      </c>
      <c r="M2387" s="27">
        <v>0.06</v>
      </c>
      <c r="N2387" s="34">
        <v>0.01</v>
      </c>
      <c r="P2387" s="32"/>
      <c r="Q2387" s="34">
        <v>0.1</v>
      </c>
    </row>
    <row r="2388" spans="1:17" ht="14" customHeight="1">
      <c r="A2388" s="29">
        <v>2387</v>
      </c>
      <c r="B2388" s="26">
        <v>-81.718266666666665</v>
      </c>
      <c r="C2388" s="26">
        <v>25.653416666666665</v>
      </c>
      <c r="D2388" s="86">
        <v>42</v>
      </c>
      <c r="E2388" s="39" t="s">
        <v>129</v>
      </c>
      <c r="F2388" s="31">
        <v>37598</v>
      </c>
      <c r="G2388" s="62">
        <v>0.95694444444444438</v>
      </c>
      <c r="H2388" s="63">
        <v>20.677</v>
      </c>
      <c r="I2388" s="63">
        <v>34.896000000000001</v>
      </c>
      <c r="J2388" s="78">
        <v>1.3910562672187501</v>
      </c>
      <c r="K2388" s="78">
        <v>1.013533238759766</v>
      </c>
      <c r="M2388" s="27">
        <v>6.4000000000000001E-2</v>
      </c>
      <c r="N2388" s="34">
        <v>0.01</v>
      </c>
      <c r="P2388" s="32"/>
      <c r="Q2388" s="34">
        <v>0.1</v>
      </c>
    </row>
    <row r="2389" spans="1:17" ht="14" customHeight="1">
      <c r="A2389" s="29">
        <v>2388</v>
      </c>
      <c r="B2389" s="26">
        <v>-81.853999999999999</v>
      </c>
      <c r="C2389" s="26">
        <v>25.583333333333332</v>
      </c>
      <c r="D2389" s="86">
        <v>43</v>
      </c>
      <c r="E2389" s="39" t="s">
        <v>129</v>
      </c>
      <c r="F2389" s="31">
        <v>37598</v>
      </c>
      <c r="G2389" s="62">
        <v>0.99930555555555556</v>
      </c>
      <c r="H2389" s="63">
        <v>21.462</v>
      </c>
      <c r="I2389" s="63">
        <v>35.8155</v>
      </c>
      <c r="J2389" s="78">
        <v>0.96922960406249992</v>
      </c>
      <c r="K2389" s="78">
        <v>0.55958309237015658</v>
      </c>
      <c r="M2389" s="27">
        <v>4.4999999999999998E-2</v>
      </c>
      <c r="N2389" s="34">
        <v>0.01</v>
      </c>
      <c r="P2389" s="32"/>
      <c r="Q2389" s="34">
        <v>0.1</v>
      </c>
    </row>
    <row r="2390" spans="1:17" ht="14" customHeight="1">
      <c r="A2390" s="29">
        <v>2389</v>
      </c>
      <c r="B2390" s="26">
        <v>-82.072483333333338</v>
      </c>
      <c r="C2390" s="26">
        <v>25.571483333333333</v>
      </c>
      <c r="D2390" s="86">
        <v>30.5</v>
      </c>
      <c r="E2390" s="39" t="s">
        <v>129</v>
      </c>
      <c r="F2390" s="31">
        <v>37599</v>
      </c>
      <c r="G2390" s="62">
        <v>5.347222222222222E-2</v>
      </c>
      <c r="H2390" s="63">
        <v>22.266500000000001</v>
      </c>
      <c r="I2390" s="63">
        <v>36.278350000000003</v>
      </c>
      <c r="J2390" s="78">
        <v>0.70437328809375011</v>
      </c>
      <c r="K2390" s="78">
        <v>0.64388426648648456</v>
      </c>
      <c r="M2390" s="27">
        <v>8.9999999999999993E-3</v>
      </c>
      <c r="N2390" s="34">
        <v>0.01</v>
      </c>
      <c r="P2390" s="32"/>
      <c r="Q2390" s="34">
        <v>0.1</v>
      </c>
    </row>
    <row r="2391" spans="1:17" ht="14" customHeight="1">
      <c r="A2391" s="29">
        <v>2390</v>
      </c>
      <c r="B2391" s="26">
        <v>-81.94383333333333</v>
      </c>
      <c r="C2391" s="26">
        <v>25.741333333333333</v>
      </c>
      <c r="D2391" s="86">
        <v>31</v>
      </c>
      <c r="E2391" s="39" t="s">
        <v>129</v>
      </c>
      <c r="F2391" s="31">
        <v>37599</v>
      </c>
      <c r="G2391" s="62">
        <v>0.1125</v>
      </c>
      <c r="H2391" s="63">
        <v>21.095500000000001</v>
      </c>
      <c r="I2391" s="63">
        <v>35.703500000000005</v>
      </c>
      <c r="J2391" s="78">
        <v>1.3220391463125003</v>
      </c>
      <c r="K2391" s="78">
        <v>0.77085770490609362</v>
      </c>
      <c r="M2391" s="27">
        <v>2.7E-2</v>
      </c>
      <c r="N2391" s="34">
        <v>0.01</v>
      </c>
      <c r="P2391" s="32"/>
      <c r="Q2391" s="34">
        <v>0.1</v>
      </c>
    </row>
    <row r="2392" spans="1:17" ht="14" customHeight="1">
      <c r="A2392" s="29">
        <v>2391</v>
      </c>
      <c r="B2392" s="26">
        <v>-81.833500000000001</v>
      </c>
      <c r="C2392" s="26">
        <v>25.873266666666666</v>
      </c>
      <c r="D2392" s="86">
        <v>32</v>
      </c>
      <c r="E2392" s="39" t="s">
        <v>129</v>
      </c>
      <c r="F2392" s="31">
        <v>37599</v>
      </c>
      <c r="G2392" s="62">
        <v>0.52847222222222223</v>
      </c>
      <c r="H2392" s="63">
        <v>20.295500000000001</v>
      </c>
      <c r="I2392" s="63">
        <v>34.917000000000002</v>
      </c>
      <c r="J2392" s="78">
        <v>1.1745368518125001</v>
      </c>
      <c r="K2392" s="78">
        <v>0.7045383561175782</v>
      </c>
      <c r="M2392" s="27">
        <v>0.09</v>
      </c>
      <c r="N2392" s="34">
        <v>0.01</v>
      </c>
      <c r="P2392" s="32"/>
      <c r="Q2392" s="34">
        <v>0.1</v>
      </c>
    </row>
    <row r="2393" spans="1:17" ht="14" customHeight="1">
      <c r="A2393" s="29">
        <v>2392</v>
      </c>
      <c r="B2393" s="26">
        <v>-81.801516666666672</v>
      </c>
      <c r="C2393" s="26">
        <v>25.9115</v>
      </c>
      <c r="D2393" s="86">
        <v>33</v>
      </c>
      <c r="E2393" s="39" t="s">
        <v>129</v>
      </c>
      <c r="F2393" s="31">
        <v>37599</v>
      </c>
      <c r="G2393" s="62">
        <v>0.54513888888888895</v>
      </c>
      <c r="H2393" s="63">
        <v>20.134499999999999</v>
      </c>
      <c r="I2393" s="63">
        <v>34.628500000000003</v>
      </c>
      <c r="J2393" s="78">
        <v>1.8171186381562501</v>
      </c>
      <c r="K2393" s="78">
        <v>0.8986813993729692</v>
      </c>
      <c r="M2393" s="27">
        <v>8.5000000000000006E-2</v>
      </c>
      <c r="N2393" s="34">
        <v>0.01</v>
      </c>
      <c r="P2393" s="32"/>
      <c r="Q2393" s="34">
        <v>0.1</v>
      </c>
    </row>
    <row r="2394" spans="1:17" ht="14" customHeight="1">
      <c r="A2394" s="29">
        <v>2393</v>
      </c>
      <c r="B2394" s="26">
        <v>-81.768833333333333</v>
      </c>
      <c r="C2394" s="26">
        <v>25.945</v>
      </c>
      <c r="D2394" s="86">
        <v>34</v>
      </c>
      <c r="E2394" s="39" t="s">
        <v>129</v>
      </c>
      <c r="F2394" s="31">
        <v>37599</v>
      </c>
      <c r="G2394" s="62">
        <v>0.5625</v>
      </c>
      <c r="H2394" s="63">
        <v>20.183</v>
      </c>
      <c r="I2394" s="63">
        <v>34.3035</v>
      </c>
      <c r="J2394" s="78">
        <v>2.08172579484375</v>
      </c>
      <c r="K2394" s="78">
        <v>0.83511962092968794</v>
      </c>
      <c r="M2394" s="27">
        <v>0.114</v>
      </c>
      <c r="N2394" s="34">
        <v>0.01</v>
      </c>
      <c r="P2394" s="32"/>
      <c r="Q2394" s="34">
        <v>1.601</v>
      </c>
    </row>
    <row r="2395" spans="1:17" ht="14" customHeight="1">
      <c r="A2395" s="29">
        <v>2394</v>
      </c>
      <c r="B2395" s="26">
        <v>-82.767499999999998</v>
      </c>
      <c r="C2395" s="26">
        <v>26.379966666666668</v>
      </c>
      <c r="D2395" s="86" t="s">
        <v>38</v>
      </c>
      <c r="E2395" s="39" t="s">
        <v>129</v>
      </c>
      <c r="F2395" s="31">
        <v>37599</v>
      </c>
      <c r="G2395" s="62">
        <v>0.80138888888888893</v>
      </c>
      <c r="H2395" s="63">
        <v>21.997999999999998</v>
      </c>
      <c r="I2395" s="63">
        <v>36.421500000000002</v>
      </c>
      <c r="J2395" s="78">
        <v>0.61168603546875</v>
      </c>
      <c r="K2395" s="78">
        <v>0.45718111936921901</v>
      </c>
      <c r="M2395" s="27">
        <v>5.8000000000000003E-2</v>
      </c>
      <c r="N2395" s="34">
        <v>0.01</v>
      </c>
      <c r="P2395" s="32"/>
      <c r="Q2395" s="34">
        <v>0.1</v>
      </c>
    </row>
    <row r="2396" spans="1:17" ht="14" customHeight="1">
      <c r="A2396" s="29">
        <v>2395</v>
      </c>
      <c r="B2396" s="26">
        <v>-82.611583333333328</v>
      </c>
      <c r="C2396" s="26">
        <v>26.468766666666667</v>
      </c>
      <c r="D2396" s="86" t="s">
        <v>37</v>
      </c>
      <c r="E2396" s="39" t="s">
        <v>129</v>
      </c>
      <c r="F2396" s="31">
        <v>37599</v>
      </c>
      <c r="G2396" s="62">
        <v>0.85069444444444453</v>
      </c>
      <c r="H2396" s="63">
        <v>21.061500000000002</v>
      </c>
      <c r="I2396" s="63">
        <v>36.281500000000001</v>
      </c>
      <c r="J2396" s="78">
        <v>0.83667686643750006</v>
      </c>
      <c r="K2396" s="78">
        <v>0.45806501191945348</v>
      </c>
      <c r="M2396" s="27">
        <v>7.1999999999999995E-2</v>
      </c>
      <c r="N2396" s="34">
        <v>0.01</v>
      </c>
      <c r="P2396" s="32"/>
      <c r="Q2396" s="34">
        <v>0.1</v>
      </c>
    </row>
    <row r="2397" spans="1:17" ht="14" customHeight="1">
      <c r="A2397" s="29">
        <v>2396</v>
      </c>
      <c r="B2397" s="26">
        <v>-82.463333333333338</v>
      </c>
      <c r="C2397" s="26">
        <v>26.551600000000001</v>
      </c>
      <c r="D2397" s="86" t="s">
        <v>36</v>
      </c>
      <c r="E2397" s="39" t="s">
        <v>129</v>
      </c>
      <c r="F2397" s="31">
        <v>37599</v>
      </c>
      <c r="G2397" s="62">
        <v>0.89513888888888893</v>
      </c>
      <c r="H2397" s="63">
        <v>20.127000000000002</v>
      </c>
      <c r="I2397" s="63">
        <v>35.646500000000003</v>
      </c>
      <c r="J2397" s="78">
        <v>1.1284423847812501</v>
      </c>
      <c r="K2397" s="78">
        <v>0.67590372571992208</v>
      </c>
      <c r="M2397" s="27">
        <v>7.3999999999999996E-2</v>
      </c>
      <c r="N2397" s="34">
        <v>0.01</v>
      </c>
      <c r="P2397" s="32"/>
      <c r="Q2397" s="34">
        <v>0.1</v>
      </c>
    </row>
    <row r="2398" spans="1:17" ht="14" customHeight="1">
      <c r="A2398" s="29">
        <v>2397</v>
      </c>
      <c r="B2398" s="26">
        <v>-82.331000000000003</v>
      </c>
      <c r="C2398" s="26">
        <v>26.6623333</v>
      </c>
      <c r="D2398" s="86" t="s">
        <v>35</v>
      </c>
      <c r="E2398" s="39" t="s">
        <v>129</v>
      </c>
      <c r="F2398" s="31">
        <v>37599</v>
      </c>
      <c r="G2398" s="62">
        <v>0.93888888888888899</v>
      </c>
      <c r="H2398" s="63">
        <v>19.222000000000001</v>
      </c>
      <c r="I2398" s="63">
        <v>34.464500000000001</v>
      </c>
      <c r="J2398" s="78">
        <v>1.8472669111875004</v>
      </c>
      <c r="K2398" s="78">
        <v>0.94278010056140582</v>
      </c>
      <c r="M2398" s="27">
        <v>0.1</v>
      </c>
      <c r="N2398" s="34">
        <v>0.01</v>
      </c>
      <c r="P2398" s="32"/>
      <c r="Q2398" s="34">
        <v>0.1</v>
      </c>
    </row>
    <row r="2399" spans="1:17" ht="14" customHeight="1">
      <c r="A2399" s="29">
        <v>2398</v>
      </c>
      <c r="B2399" s="26">
        <v>-82.251499999999993</v>
      </c>
      <c r="C2399" s="26">
        <v>26.717333333333332</v>
      </c>
      <c r="D2399" s="86" t="s">
        <v>34</v>
      </c>
      <c r="E2399" s="39" t="s">
        <v>129</v>
      </c>
      <c r="F2399" s="31">
        <v>37599</v>
      </c>
      <c r="G2399" s="62">
        <v>0.96388888888888891</v>
      </c>
      <c r="H2399" s="63">
        <v>18.809999999999999</v>
      </c>
      <c r="I2399" s="63">
        <v>33.679000000000002</v>
      </c>
      <c r="J2399" s="78">
        <v>1.4117364875625</v>
      </c>
      <c r="K2399" s="78">
        <v>0.92873063158992231</v>
      </c>
      <c r="M2399" s="27">
        <v>0.189</v>
      </c>
      <c r="N2399" s="34">
        <v>0.01</v>
      </c>
      <c r="P2399" s="32"/>
      <c r="Q2399" s="34">
        <v>0.1</v>
      </c>
    </row>
    <row r="2400" spans="1:17" ht="14" customHeight="1">
      <c r="A2400" s="29">
        <v>2399</v>
      </c>
      <c r="B2400" s="26">
        <v>-82.213166666666666</v>
      </c>
      <c r="C2400" s="26">
        <v>26.181699999999999</v>
      </c>
      <c r="D2400" s="86" t="s">
        <v>39</v>
      </c>
      <c r="E2400" s="39" t="s">
        <v>129</v>
      </c>
      <c r="F2400" s="31">
        <v>37600</v>
      </c>
      <c r="G2400" s="62">
        <v>0.59375</v>
      </c>
      <c r="H2400" s="63">
        <v>20.959</v>
      </c>
      <c r="I2400" s="63">
        <v>35.912999999999997</v>
      </c>
      <c r="J2400" s="78">
        <v>1.1189743320937504</v>
      </c>
      <c r="K2400" s="78">
        <v>0.82325901624398456</v>
      </c>
      <c r="L2400" s="33"/>
      <c r="M2400" s="32">
        <v>7.4999999999999997E-2</v>
      </c>
      <c r="N2400" s="33">
        <v>0.01</v>
      </c>
      <c r="P2400" s="32"/>
      <c r="Q2400" s="33">
        <v>0.1</v>
      </c>
    </row>
    <row r="2401" spans="1:17" ht="14" customHeight="1">
      <c r="A2401" s="29">
        <v>2400</v>
      </c>
      <c r="B2401" s="26">
        <v>-82.130783333333326</v>
      </c>
      <c r="C2401" s="26">
        <v>26.2576</v>
      </c>
      <c r="D2401" s="86" t="s">
        <v>33</v>
      </c>
      <c r="E2401" s="39" t="s">
        <v>129</v>
      </c>
      <c r="F2401" s="31">
        <v>37600</v>
      </c>
      <c r="G2401" s="62">
        <v>0.62708333333333333</v>
      </c>
      <c r="H2401" s="63">
        <v>20.484999999999999</v>
      </c>
      <c r="I2401" s="63">
        <v>35.507999999999996</v>
      </c>
      <c r="J2401" s="78">
        <v>2.01196119609375</v>
      </c>
      <c r="K2401" s="78">
        <v>0.91211606781796906</v>
      </c>
      <c r="M2401" s="27">
        <v>8.2000000000000003E-2</v>
      </c>
      <c r="N2401" s="34">
        <v>0.24099999999999999</v>
      </c>
      <c r="P2401" s="32"/>
      <c r="Q2401" s="34">
        <v>0.1</v>
      </c>
    </row>
    <row r="2402" spans="1:17" ht="14" customHeight="1">
      <c r="A2402" s="29">
        <v>2401</v>
      </c>
      <c r="B2402" s="26">
        <v>-82.040649999999999</v>
      </c>
      <c r="C2402" s="26">
        <v>26.340766666666667</v>
      </c>
      <c r="D2402" s="86" t="s">
        <v>32</v>
      </c>
      <c r="E2402" s="39" t="s">
        <v>129</v>
      </c>
      <c r="F2402" s="31">
        <v>37600</v>
      </c>
      <c r="G2402" s="62">
        <v>0.66111111111111109</v>
      </c>
      <c r="H2402" s="63">
        <v>19.874000000000002</v>
      </c>
      <c r="I2402" s="63">
        <v>34.657499999999999</v>
      </c>
      <c r="J2402" s="78">
        <v>0.83916845925000005</v>
      </c>
      <c r="K2402" s="78">
        <v>0.66674338474476569</v>
      </c>
      <c r="M2402" s="27">
        <v>9.9000000000000005E-2</v>
      </c>
      <c r="N2402" s="34">
        <v>0.01</v>
      </c>
      <c r="P2402" s="32"/>
      <c r="Q2402" s="34">
        <v>0.1</v>
      </c>
    </row>
    <row r="2403" spans="1:17" ht="14" customHeight="1">
      <c r="A2403" s="29">
        <v>2402</v>
      </c>
      <c r="B2403" s="26">
        <v>-81.998450000000005</v>
      </c>
      <c r="C2403" s="26">
        <v>26.382400000000001</v>
      </c>
      <c r="D2403" s="86" t="s">
        <v>31</v>
      </c>
      <c r="E2403" s="39" t="s">
        <v>129</v>
      </c>
      <c r="F2403" s="31">
        <v>37600</v>
      </c>
      <c r="G2403" s="62">
        <v>0.68055555555555547</v>
      </c>
      <c r="H2403" s="63">
        <v>19.886499999999998</v>
      </c>
      <c r="I2403" s="63">
        <v>34.012</v>
      </c>
      <c r="J2403" s="78">
        <v>5.0591792057812519</v>
      </c>
      <c r="K2403" s="78">
        <v>2.1823113966843728</v>
      </c>
      <c r="M2403" s="27">
        <v>0.104</v>
      </c>
      <c r="N2403" s="34">
        <v>0.01</v>
      </c>
      <c r="P2403" s="32"/>
      <c r="Q2403" s="34">
        <v>0.1</v>
      </c>
    </row>
    <row r="2404" spans="1:17" ht="14" customHeight="1">
      <c r="A2404" s="29">
        <v>2403</v>
      </c>
      <c r="B2404" s="26">
        <v>-81.959266666666664</v>
      </c>
      <c r="C2404" s="26">
        <v>26.424199999999999</v>
      </c>
      <c r="D2404" s="86" t="s">
        <v>30</v>
      </c>
      <c r="E2404" s="39" t="s">
        <v>129</v>
      </c>
      <c r="F2404" s="31">
        <v>37600</v>
      </c>
      <c r="G2404" s="62">
        <v>0.7</v>
      </c>
      <c r="H2404" s="63">
        <v>20.1845</v>
      </c>
      <c r="I2404" s="63">
        <v>32.990500000000004</v>
      </c>
      <c r="J2404" s="78">
        <v>2.5227377226562506</v>
      </c>
      <c r="K2404" s="78">
        <v>1.0208678651015624</v>
      </c>
      <c r="M2404" s="27">
        <v>0.14799999999999999</v>
      </c>
      <c r="N2404" s="34">
        <v>0.01</v>
      </c>
      <c r="P2404" s="27"/>
      <c r="Q2404" s="34">
        <v>0.1</v>
      </c>
    </row>
    <row r="2405" spans="1:17" ht="14" customHeight="1">
      <c r="A2405" s="29">
        <v>2404</v>
      </c>
      <c r="B2405" s="26">
        <v>-80.126833333333337</v>
      </c>
      <c r="C2405" s="26">
        <v>25.646166666666666</v>
      </c>
      <c r="D2405" s="86">
        <v>1</v>
      </c>
      <c r="E2405" s="39" t="s">
        <v>129</v>
      </c>
      <c r="F2405" s="31">
        <v>37662</v>
      </c>
      <c r="G2405" s="62">
        <v>0.55000000000000004</v>
      </c>
      <c r="H2405" s="63">
        <v>23.230499999999999</v>
      </c>
      <c r="I2405" s="63">
        <v>35.826000000000001</v>
      </c>
      <c r="J2405" s="78">
        <v>0.10788596878125004</v>
      </c>
      <c r="K2405" s="78">
        <v>8.9302423789218766E-2</v>
      </c>
      <c r="M2405" s="27">
        <v>0</v>
      </c>
      <c r="N2405" s="34">
        <v>0.4</v>
      </c>
      <c r="P2405" s="32"/>
      <c r="Q2405" s="34">
        <v>0</v>
      </c>
    </row>
    <row r="2406" spans="1:17" ht="14" customHeight="1">
      <c r="A2406" s="29">
        <v>2405</v>
      </c>
      <c r="B2406" s="26">
        <v>-80.105166666666662</v>
      </c>
      <c r="C2406" s="26">
        <v>25.641999999999999</v>
      </c>
      <c r="D2406" s="86">
        <v>2</v>
      </c>
      <c r="E2406" s="39" t="s">
        <v>129</v>
      </c>
      <c r="F2406" s="31">
        <v>37662</v>
      </c>
      <c r="G2406" s="62">
        <v>0.5625</v>
      </c>
      <c r="H2406" s="63">
        <v>22.703000000000003</v>
      </c>
      <c r="I2406" s="63">
        <v>36.163333333333334</v>
      </c>
      <c r="J2406" s="78">
        <v>0.17565729328125002</v>
      </c>
      <c r="K2406" s="78">
        <v>8.5653486115312538E-2</v>
      </c>
      <c r="M2406" s="27">
        <v>0.02</v>
      </c>
      <c r="N2406" s="34">
        <v>0.19</v>
      </c>
      <c r="P2406" s="32"/>
      <c r="Q2406" s="34">
        <v>0</v>
      </c>
    </row>
    <row r="2407" spans="1:17" ht="14" customHeight="1">
      <c r="A2407" s="29">
        <v>2406</v>
      </c>
      <c r="B2407" s="26">
        <v>-80.083166666666671</v>
      </c>
      <c r="C2407" s="26">
        <v>25.645166666666668</v>
      </c>
      <c r="D2407" s="86">
        <v>3</v>
      </c>
      <c r="E2407" s="39" t="s">
        <v>129</v>
      </c>
      <c r="F2407" s="31">
        <v>37662</v>
      </c>
      <c r="G2407" s="62">
        <v>0.57708333333333328</v>
      </c>
      <c r="H2407" s="63">
        <v>23.020499999999998</v>
      </c>
      <c r="I2407" s="63">
        <v>36.271666666666668</v>
      </c>
      <c r="J2407" s="78">
        <v>0.1848761866875</v>
      </c>
      <c r="K2407" s="78">
        <v>6.8961682966171889E-2</v>
      </c>
      <c r="M2407" s="27">
        <v>0.01</v>
      </c>
      <c r="N2407" s="34">
        <v>0.38</v>
      </c>
      <c r="P2407" s="32"/>
      <c r="Q2407" s="34">
        <v>0</v>
      </c>
    </row>
    <row r="2408" spans="1:17" ht="14" customHeight="1">
      <c r="A2408" s="29">
        <v>2407</v>
      </c>
      <c r="B2408" s="26">
        <v>-80.380166666666668</v>
      </c>
      <c r="C2408" s="26">
        <v>25.108499999999999</v>
      </c>
      <c r="D2408" s="86">
        <v>4</v>
      </c>
      <c r="E2408" s="39" t="s">
        <v>129</v>
      </c>
      <c r="F2408" s="31">
        <v>37662</v>
      </c>
      <c r="G2408" s="62">
        <v>0.74652777777777779</v>
      </c>
      <c r="H2408" s="63">
        <v>24.609650000000002</v>
      </c>
      <c r="I2408" s="63">
        <v>36.369999999999997</v>
      </c>
      <c r="J2408" s="78">
        <v>7.6741058624999997E-2</v>
      </c>
      <c r="K2408" s="78">
        <v>3.3183033076875014E-2</v>
      </c>
      <c r="M2408" s="27">
        <v>0</v>
      </c>
      <c r="N2408" s="34">
        <v>0.51</v>
      </c>
      <c r="P2408" s="32"/>
      <c r="Q2408" s="34">
        <v>0</v>
      </c>
    </row>
    <row r="2409" spans="1:17" ht="14" customHeight="1">
      <c r="A2409" s="29">
        <v>2408</v>
      </c>
      <c r="B2409" s="26">
        <v>-80.354333333333329</v>
      </c>
      <c r="C2409" s="26">
        <v>25.093833333333333</v>
      </c>
      <c r="D2409" s="86">
        <v>5</v>
      </c>
      <c r="E2409" s="39" t="s">
        <v>129</v>
      </c>
      <c r="F2409" s="31">
        <v>37662</v>
      </c>
      <c r="G2409" s="62">
        <v>0.75902777777777775</v>
      </c>
      <c r="H2409" s="63">
        <v>23.635000000000002</v>
      </c>
      <c r="I2409" s="63">
        <v>36.30833333333333</v>
      </c>
      <c r="J2409" s="78">
        <v>8.3966677781249999E-2</v>
      </c>
      <c r="K2409" s="78">
        <v>3.5358816500390633E-2</v>
      </c>
      <c r="M2409" s="27">
        <v>0</v>
      </c>
      <c r="N2409" s="34">
        <v>0.38</v>
      </c>
      <c r="P2409" s="32"/>
      <c r="Q2409" s="34">
        <v>0</v>
      </c>
    </row>
    <row r="2410" spans="1:17" ht="14" customHeight="1">
      <c r="A2410" s="29">
        <v>2409</v>
      </c>
      <c r="B2410" s="26">
        <v>-80.332166666666666</v>
      </c>
      <c r="C2410" s="26">
        <v>25.079000000000001</v>
      </c>
      <c r="D2410" s="86">
        <v>5.5</v>
      </c>
      <c r="E2410" s="39" t="s">
        <v>129</v>
      </c>
      <c r="F2410" s="31">
        <v>37662</v>
      </c>
      <c r="G2410" s="62">
        <v>0.7715277777777777</v>
      </c>
      <c r="H2410" s="63">
        <v>23.533000000000001</v>
      </c>
      <c r="I2410" s="63">
        <v>36.210666666666668</v>
      </c>
      <c r="J2410" s="78">
        <v>8.6707429875000019E-2</v>
      </c>
      <c r="K2410" s="78">
        <v>3.7439296498828122E-2</v>
      </c>
      <c r="M2410" s="27">
        <v>0.01</v>
      </c>
      <c r="N2410" s="34">
        <v>0.44</v>
      </c>
      <c r="P2410" s="32"/>
      <c r="Q2410" s="34">
        <v>0.38</v>
      </c>
    </row>
    <row r="2411" spans="1:17" ht="14" customHeight="1">
      <c r="A2411" s="29">
        <v>2410</v>
      </c>
      <c r="B2411" s="26">
        <v>-80.314166666666665</v>
      </c>
      <c r="C2411" s="26">
        <v>25.065000000000001</v>
      </c>
      <c r="D2411" s="86">
        <v>6</v>
      </c>
      <c r="E2411" s="39" t="s">
        <v>129</v>
      </c>
      <c r="F2411" s="31">
        <v>37662</v>
      </c>
      <c r="G2411" s="62">
        <v>0.78472222222222221</v>
      </c>
      <c r="H2411" s="63">
        <v>22.966000000000001</v>
      </c>
      <c r="I2411" s="63">
        <v>36.18333333333333</v>
      </c>
      <c r="J2411" s="78">
        <v>0.10389942028125002</v>
      </c>
      <c r="K2411" s="78">
        <v>3.7603741624453124E-2</v>
      </c>
      <c r="M2411" s="27">
        <v>0.01</v>
      </c>
      <c r="N2411" s="34">
        <v>0.23</v>
      </c>
      <c r="P2411" s="32"/>
      <c r="Q2411" s="34">
        <v>0.04</v>
      </c>
    </row>
    <row r="2412" spans="1:17" ht="14" customHeight="1">
      <c r="A2412" s="29">
        <v>2411</v>
      </c>
      <c r="B2412" s="26">
        <v>-80.285833333333329</v>
      </c>
      <c r="C2412" s="26">
        <v>25.046833333333332</v>
      </c>
      <c r="D2412" s="86">
        <v>6.5</v>
      </c>
      <c r="E2412" s="39" t="s">
        <v>129</v>
      </c>
      <c r="F2412" s="31">
        <v>37662</v>
      </c>
      <c r="G2412" s="62">
        <v>0.80347222222222225</v>
      </c>
      <c r="H2412" s="63">
        <v>22.848500000000001</v>
      </c>
      <c r="I2412" s="63">
        <v>36.21</v>
      </c>
      <c r="J2412" s="78">
        <v>0.10763680950000001</v>
      </c>
      <c r="K2412" s="78">
        <v>3.9651830916328137E-2</v>
      </c>
      <c r="M2412" s="27">
        <v>0</v>
      </c>
      <c r="N2412" s="34">
        <v>0.31</v>
      </c>
      <c r="P2412" s="32"/>
      <c r="Q2412" s="34">
        <v>0</v>
      </c>
    </row>
    <row r="2413" spans="1:17" ht="14" customHeight="1">
      <c r="A2413" s="29">
        <v>2412</v>
      </c>
      <c r="B2413" s="26">
        <v>-80.75633333333333</v>
      </c>
      <c r="C2413" s="26">
        <v>24.82</v>
      </c>
      <c r="D2413" s="86">
        <v>7</v>
      </c>
      <c r="E2413" s="39" t="s">
        <v>129</v>
      </c>
      <c r="F2413" s="31">
        <v>37662</v>
      </c>
      <c r="G2413" s="62">
        <v>0.94305555555555554</v>
      </c>
      <c r="H2413" s="63">
        <v>24.0215</v>
      </c>
      <c r="I2413" s="63">
        <v>35.522666666666666</v>
      </c>
      <c r="J2413" s="78">
        <v>0.11087588015625</v>
      </c>
      <c r="K2413" s="78">
        <v>9.4749668575546911E-2</v>
      </c>
      <c r="M2413" s="27">
        <v>0</v>
      </c>
      <c r="N2413" s="34">
        <v>0.38</v>
      </c>
      <c r="P2413" s="32"/>
      <c r="Q2413" s="34">
        <v>0.45</v>
      </c>
    </row>
    <row r="2414" spans="1:17" ht="14" customHeight="1">
      <c r="A2414" s="29">
        <v>2413</v>
      </c>
      <c r="B2414" s="26">
        <v>-80.740666666666669</v>
      </c>
      <c r="C2414" s="26">
        <v>24.7925</v>
      </c>
      <c r="D2414" s="86">
        <v>8</v>
      </c>
      <c r="E2414" s="39" t="s">
        <v>129</v>
      </c>
      <c r="F2414" s="31">
        <v>37662</v>
      </c>
      <c r="G2414" s="62">
        <v>0.9555555555555556</v>
      </c>
      <c r="H2414" s="63">
        <v>23.475000000000001</v>
      </c>
      <c r="I2414" s="63">
        <v>35.32</v>
      </c>
      <c r="J2414" s="78">
        <v>0.12607459631250001</v>
      </c>
      <c r="K2414" s="78">
        <v>4.3873834937109397E-2</v>
      </c>
      <c r="M2414" s="27">
        <v>0</v>
      </c>
      <c r="N2414" s="34">
        <v>0.26</v>
      </c>
      <c r="P2414" s="32"/>
      <c r="Q2414" s="34">
        <v>0</v>
      </c>
    </row>
    <row r="2415" spans="1:17" ht="14" customHeight="1">
      <c r="A2415" s="29">
        <v>2414</v>
      </c>
      <c r="B2415" s="26">
        <v>-80.721833333333336</v>
      </c>
      <c r="C2415" s="26">
        <v>24.762833333333333</v>
      </c>
      <c r="D2415" s="86">
        <v>9</v>
      </c>
      <c r="E2415" s="39" t="s">
        <v>129</v>
      </c>
      <c r="F2415" s="31">
        <v>37662</v>
      </c>
      <c r="G2415" s="62">
        <v>0.97013888888888899</v>
      </c>
      <c r="H2415" s="63">
        <v>23.368500000000001</v>
      </c>
      <c r="I2415" s="63">
        <v>35.56366666666667</v>
      </c>
      <c r="J2415" s="78">
        <v>0.27033782015625007</v>
      </c>
      <c r="K2415" s="78">
        <v>0.20214292487812502</v>
      </c>
      <c r="M2415" s="27">
        <v>0.02</v>
      </c>
      <c r="N2415" s="34">
        <v>0.97</v>
      </c>
      <c r="P2415" s="32"/>
      <c r="Q2415" s="34">
        <v>0.59</v>
      </c>
    </row>
    <row r="2416" spans="1:17" ht="14" customHeight="1">
      <c r="A2416" s="29">
        <v>2415</v>
      </c>
      <c r="B2416" s="26">
        <v>-80.689333333333337</v>
      </c>
      <c r="C2416" s="26">
        <v>24.7165</v>
      </c>
      <c r="D2416" s="86">
        <v>9.5</v>
      </c>
      <c r="E2416" s="39" t="s">
        <v>129</v>
      </c>
      <c r="F2416" s="31">
        <v>37662</v>
      </c>
      <c r="G2416" s="62">
        <v>0.99236111111111114</v>
      </c>
      <c r="H2416" s="63">
        <v>23.461500000000001</v>
      </c>
      <c r="I2416" s="63">
        <v>36.326333333333338</v>
      </c>
      <c r="J2416" s="78">
        <v>6.5279731687500009E-2</v>
      </c>
      <c r="K2416" s="78">
        <v>4.8019222478906262E-2</v>
      </c>
      <c r="M2416" s="27">
        <v>0</v>
      </c>
      <c r="N2416" s="34">
        <v>0.45</v>
      </c>
      <c r="P2416" s="32"/>
      <c r="Q2416" s="34">
        <v>0</v>
      </c>
    </row>
    <row r="2417" spans="1:17" ht="14" customHeight="1">
      <c r="A2417" s="29">
        <v>2416</v>
      </c>
      <c r="B2417" s="26">
        <v>-80.831333333333333</v>
      </c>
      <c r="C2417" s="26">
        <v>24.7135</v>
      </c>
      <c r="D2417" s="86">
        <v>12</v>
      </c>
      <c r="E2417" s="39" t="s">
        <v>129</v>
      </c>
      <c r="F2417" s="31">
        <v>37663</v>
      </c>
      <c r="G2417" s="62">
        <v>3.888888888888889E-2</v>
      </c>
      <c r="H2417" s="63">
        <v>22.672999999999998</v>
      </c>
      <c r="I2417" s="63">
        <v>35.513333333333335</v>
      </c>
      <c r="J2417" s="78">
        <v>0.14426322384375001</v>
      </c>
      <c r="K2417" s="78">
        <v>0.16405456845164068</v>
      </c>
      <c r="M2417" s="27">
        <v>0</v>
      </c>
      <c r="N2417" s="34">
        <v>0.36</v>
      </c>
      <c r="P2417" s="32"/>
      <c r="Q2417" s="34">
        <v>2</v>
      </c>
    </row>
    <row r="2418" spans="1:17" ht="14" customHeight="1">
      <c r="A2418" s="29">
        <v>2417</v>
      </c>
      <c r="B2418" s="26">
        <v>-80.846333333333334</v>
      </c>
      <c r="C2418" s="26">
        <v>24.753166666666665</v>
      </c>
      <c r="D2418" s="86">
        <v>11</v>
      </c>
      <c r="E2418" s="39" t="s">
        <v>129</v>
      </c>
      <c r="F2418" s="31">
        <v>37663</v>
      </c>
      <c r="G2418" s="62">
        <v>5.7638888888888885E-2</v>
      </c>
      <c r="H2418" s="63">
        <v>22.6205</v>
      </c>
      <c r="I2418" s="63">
        <v>34.747666666666667</v>
      </c>
      <c r="J2418" s="78">
        <v>0.14899725018750004</v>
      </c>
      <c r="K2418" s="78">
        <v>7.7359596540703124E-2</v>
      </c>
      <c r="M2418" s="27">
        <v>0</v>
      </c>
      <c r="N2418" s="34">
        <v>0.19</v>
      </c>
      <c r="P2418" s="32"/>
      <c r="Q2418" s="34">
        <v>1.1000000000000001</v>
      </c>
    </row>
    <row r="2419" spans="1:17" ht="14" customHeight="1">
      <c r="A2419" s="29">
        <v>2418</v>
      </c>
      <c r="B2419" s="26">
        <v>-80.86</v>
      </c>
      <c r="C2419" s="26">
        <v>24.786333333333332</v>
      </c>
      <c r="D2419" s="86">
        <v>10</v>
      </c>
      <c r="E2419" s="39" t="s">
        <v>129</v>
      </c>
      <c r="F2419" s="31">
        <v>37663</v>
      </c>
      <c r="G2419" s="62">
        <v>7.5694444444444439E-2</v>
      </c>
      <c r="H2419" s="63">
        <v>24.982500000000002</v>
      </c>
      <c r="I2419" s="63">
        <v>33.62166666666667</v>
      </c>
      <c r="J2419" s="78">
        <v>0.14575817953124998</v>
      </c>
      <c r="K2419" s="78">
        <v>5.2635521062265656E-2</v>
      </c>
      <c r="M2419" s="27">
        <v>0</v>
      </c>
      <c r="N2419" s="34">
        <v>0.17</v>
      </c>
      <c r="P2419" s="32"/>
      <c r="Q2419" s="34">
        <v>1.2</v>
      </c>
    </row>
    <row r="2420" spans="1:17" ht="14" customHeight="1">
      <c r="A2420" s="29">
        <v>2419</v>
      </c>
      <c r="B2420" s="26">
        <v>-81.029166666666669</v>
      </c>
      <c r="C2420" s="26">
        <v>24.700666666666667</v>
      </c>
      <c r="D2420" s="86">
        <v>13</v>
      </c>
      <c r="E2420" s="39" t="s">
        <v>129</v>
      </c>
      <c r="F2420" s="31">
        <v>37663</v>
      </c>
      <c r="G2420" s="62">
        <v>0.52500000000000002</v>
      </c>
      <c r="H2420" s="63">
        <v>22.137</v>
      </c>
      <c r="I2420" s="63">
        <v>34.887666666666661</v>
      </c>
      <c r="J2420" s="78">
        <v>0.23296392796875001</v>
      </c>
      <c r="K2420" s="78">
        <v>0.10114745601984382</v>
      </c>
      <c r="M2420" s="27">
        <v>0</v>
      </c>
      <c r="N2420" s="34">
        <v>0.41</v>
      </c>
      <c r="P2420" s="32"/>
      <c r="Q2420" s="34">
        <v>3</v>
      </c>
    </row>
    <row r="2421" spans="1:17" ht="14" customHeight="1">
      <c r="A2421" s="29">
        <v>2420</v>
      </c>
      <c r="B2421" s="26">
        <v>-81.023333333333326</v>
      </c>
      <c r="C2421" s="26">
        <v>24.674666666666667</v>
      </c>
      <c r="D2421" s="86">
        <v>14</v>
      </c>
      <c r="E2421" s="39" t="s">
        <v>129</v>
      </c>
      <c r="F2421" s="31">
        <v>37663</v>
      </c>
      <c r="G2421" s="62">
        <v>0.54652777777777783</v>
      </c>
      <c r="H2421" s="63">
        <v>22.253999999999998</v>
      </c>
      <c r="I2421" s="63">
        <v>35.100333333333332</v>
      </c>
      <c r="J2421" s="78">
        <v>0.17366401903125001</v>
      </c>
      <c r="K2421" s="78">
        <v>7.6557926553281225E-2</v>
      </c>
      <c r="M2421" s="27">
        <v>0</v>
      </c>
      <c r="N2421" s="34">
        <v>0.26</v>
      </c>
      <c r="P2421" s="32"/>
      <c r="Q2421" s="34">
        <v>1.4</v>
      </c>
    </row>
    <row r="2422" spans="1:17" ht="14" customHeight="1">
      <c r="A2422" s="29">
        <v>2421</v>
      </c>
      <c r="B2422" s="26">
        <v>-81.016499999999994</v>
      </c>
      <c r="C2422" s="26">
        <v>24.642833333333332</v>
      </c>
      <c r="D2422" s="86">
        <v>15</v>
      </c>
      <c r="E2422" s="39" t="s">
        <v>129</v>
      </c>
      <c r="F2422" s="31">
        <v>37663</v>
      </c>
      <c r="G2422" s="62">
        <v>0.57013888888888886</v>
      </c>
      <c r="H2422" s="63">
        <v>22.225999999999999</v>
      </c>
      <c r="I2422" s="63">
        <v>35.600666666666676</v>
      </c>
      <c r="J2422" s="78">
        <v>0.14301742743750001</v>
      </c>
      <c r="K2422" s="78">
        <v>9.0089144219765688E-2</v>
      </c>
      <c r="M2422" s="27">
        <v>0</v>
      </c>
      <c r="N2422" s="34">
        <v>0.12</v>
      </c>
      <c r="P2422" s="32"/>
      <c r="Q2422" s="34">
        <v>0.4</v>
      </c>
    </row>
    <row r="2423" spans="1:17" ht="14" customHeight="1">
      <c r="A2423" s="29">
        <v>2422</v>
      </c>
      <c r="B2423" s="26">
        <v>-80.990833333333327</v>
      </c>
      <c r="C2423" s="26">
        <v>24.591000000000001</v>
      </c>
      <c r="D2423" s="86">
        <v>15.5</v>
      </c>
      <c r="E2423" s="39" t="s">
        <v>129</v>
      </c>
      <c r="F2423" s="31">
        <v>37663</v>
      </c>
      <c r="G2423" s="62">
        <v>0.6020833333333333</v>
      </c>
      <c r="H2423" s="63">
        <v>22.622499999999999</v>
      </c>
      <c r="I2423" s="63">
        <v>36.37766666666667</v>
      </c>
      <c r="J2423" s="78">
        <v>3.8619688593750007E-2</v>
      </c>
      <c r="K2423" s="78">
        <v>2.6708006255390632E-2</v>
      </c>
      <c r="M2423" s="27">
        <v>0</v>
      </c>
      <c r="N2423" s="34">
        <v>0.48</v>
      </c>
      <c r="P2423" s="32"/>
      <c r="Q2423" s="34">
        <v>0</v>
      </c>
    </row>
    <row r="2424" spans="1:17" ht="14" customHeight="1">
      <c r="A2424" s="29">
        <v>2423</v>
      </c>
      <c r="B2424" s="26">
        <v>-81.183666666666667</v>
      </c>
      <c r="C2424" s="26">
        <v>24.598833333333332</v>
      </c>
      <c r="D2424" s="86">
        <v>18</v>
      </c>
      <c r="E2424" s="39" t="s">
        <v>129</v>
      </c>
      <c r="F2424" s="31">
        <v>37663</v>
      </c>
      <c r="G2424" s="62">
        <v>0.66180555555555554</v>
      </c>
      <c r="H2424" s="63">
        <v>22.587</v>
      </c>
      <c r="I2424" s="63">
        <v>36.044333333333334</v>
      </c>
      <c r="J2424" s="78">
        <v>0.14501070168750002</v>
      </c>
      <c r="K2424" s="78">
        <v>5.8204230998203113E-2</v>
      </c>
      <c r="M2424" s="27">
        <v>0</v>
      </c>
      <c r="N2424" s="34">
        <v>2.4</v>
      </c>
      <c r="P2424" s="32"/>
      <c r="Q2424" s="34">
        <v>0</v>
      </c>
    </row>
    <row r="2425" spans="1:17" ht="14" customHeight="1">
      <c r="A2425" s="29">
        <v>2424</v>
      </c>
      <c r="B2425" s="26">
        <v>-81.19283333333334</v>
      </c>
      <c r="C2425" s="26">
        <v>24.634833333333333</v>
      </c>
      <c r="D2425" s="86">
        <v>17</v>
      </c>
      <c r="E2425" s="39" t="s">
        <v>129</v>
      </c>
      <c r="F2425" s="31">
        <v>37663</v>
      </c>
      <c r="G2425" s="62">
        <v>0.68680555555555556</v>
      </c>
      <c r="H2425" s="63">
        <v>22.9665</v>
      </c>
      <c r="I2425" s="63">
        <v>35.417999999999999</v>
      </c>
      <c r="J2425" s="78">
        <v>0.32490370275000002</v>
      </c>
      <c r="K2425" s="78">
        <v>0.11816752652203127</v>
      </c>
      <c r="M2425" s="27">
        <v>0</v>
      </c>
      <c r="N2425" s="34">
        <v>0.31</v>
      </c>
      <c r="P2425" s="32"/>
      <c r="Q2425" s="34">
        <v>0.72</v>
      </c>
    </row>
    <row r="2426" spans="1:17" ht="14" customHeight="1">
      <c r="A2426" s="29">
        <v>2425</v>
      </c>
      <c r="B2426" s="26">
        <v>-81.203333333333333</v>
      </c>
      <c r="C2426" s="26">
        <v>24.668166666666668</v>
      </c>
      <c r="D2426" s="86">
        <v>16</v>
      </c>
      <c r="E2426" s="39" t="s">
        <v>129</v>
      </c>
      <c r="F2426" s="31">
        <v>37663</v>
      </c>
      <c r="G2426" s="62">
        <v>0.71388888888888891</v>
      </c>
      <c r="H2426" s="63">
        <v>23.023</v>
      </c>
      <c r="I2426" s="63">
        <v>35.292333333333332</v>
      </c>
      <c r="J2426" s="78">
        <v>0.67621828931250016</v>
      </c>
      <c r="K2426" s="78">
        <v>0.34829353027734367</v>
      </c>
      <c r="M2426" s="27">
        <v>0</v>
      </c>
      <c r="N2426" s="34">
        <v>0.39</v>
      </c>
      <c r="P2426" s="32"/>
      <c r="Q2426" s="34">
        <v>2.4</v>
      </c>
    </row>
    <row r="2427" spans="1:17" ht="14" customHeight="1">
      <c r="A2427" s="29">
        <v>2426</v>
      </c>
      <c r="B2427" s="26">
        <v>-81.42016666666666</v>
      </c>
      <c r="C2427" s="26">
        <v>24.610500000000002</v>
      </c>
      <c r="D2427" s="86">
        <v>19</v>
      </c>
      <c r="E2427" s="39" t="s">
        <v>129</v>
      </c>
      <c r="F2427" s="31">
        <v>37663</v>
      </c>
      <c r="G2427" s="62">
        <v>0.77569444444444446</v>
      </c>
      <c r="H2427" s="63">
        <v>22.5425</v>
      </c>
      <c r="I2427" s="63">
        <v>35.658666666666669</v>
      </c>
      <c r="J2427" s="78">
        <v>0.16245185137500001</v>
      </c>
      <c r="K2427" s="78">
        <v>8.1020369280468754E-2</v>
      </c>
      <c r="M2427" s="27">
        <v>0</v>
      </c>
      <c r="N2427" s="34">
        <v>0.47</v>
      </c>
      <c r="P2427" s="32"/>
      <c r="Q2427" s="34">
        <v>0.79</v>
      </c>
    </row>
    <row r="2428" spans="1:17" ht="14" customHeight="1">
      <c r="A2428" s="29">
        <v>2427</v>
      </c>
      <c r="B2428" s="26">
        <v>-81.418000000000006</v>
      </c>
      <c r="C2428" s="26">
        <v>24.574999999999999</v>
      </c>
      <c r="D2428" s="86">
        <v>20</v>
      </c>
      <c r="E2428" s="39" t="s">
        <v>129</v>
      </c>
      <c r="F2428" s="31">
        <v>37663</v>
      </c>
      <c r="G2428" s="62">
        <v>0.7895833333333333</v>
      </c>
      <c r="H2428" s="63">
        <v>23.095500000000001</v>
      </c>
      <c r="I2428" s="63">
        <v>35.715333333333334</v>
      </c>
      <c r="J2428" s="78">
        <v>0.20381229206250001</v>
      </c>
      <c r="K2428" s="78">
        <v>7.4131738052109403E-2</v>
      </c>
      <c r="M2428" s="27">
        <v>0</v>
      </c>
      <c r="N2428" s="34">
        <v>0</v>
      </c>
      <c r="P2428" s="32"/>
      <c r="Q2428" s="34">
        <v>0.45</v>
      </c>
    </row>
    <row r="2429" spans="1:17" ht="14" customHeight="1">
      <c r="A2429" s="29">
        <v>2428</v>
      </c>
      <c r="B2429" s="26">
        <v>-81.414000000000001</v>
      </c>
      <c r="C2429" s="26">
        <v>24.538</v>
      </c>
      <c r="D2429" s="86">
        <v>21</v>
      </c>
      <c r="E2429" s="39" t="s">
        <v>129</v>
      </c>
      <c r="F2429" s="31">
        <v>37663</v>
      </c>
      <c r="G2429" s="62">
        <v>0.81319444444444444</v>
      </c>
      <c r="H2429" s="63">
        <v>22.2865</v>
      </c>
      <c r="I2429" s="63">
        <v>36.092666666666666</v>
      </c>
      <c r="J2429" s="78">
        <v>9.3933049031250007E-2</v>
      </c>
      <c r="K2429" s="78">
        <v>5.1186036943593763E-2</v>
      </c>
      <c r="M2429" s="27">
        <v>0</v>
      </c>
      <c r="N2429" s="34">
        <v>0.63</v>
      </c>
      <c r="P2429" s="32"/>
      <c r="Q2429" s="34">
        <v>0</v>
      </c>
    </row>
    <row r="2430" spans="1:17" ht="14" customHeight="1">
      <c r="A2430" s="29">
        <v>2429</v>
      </c>
      <c r="B2430" s="26">
        <v>-81.39233333333334</v>
      </c>
      <c r="C2430" s="26">
        <v>24.483333333333334</v>
      </c>
      <c r="D2430" s="86">
        <v>21.5</v>
      </c>
      <c r="E2430" s="39" t="s">
        <v>129</v>
      </c>
      <c r="F2430" s="31">
        <v>37663</v>
      </c>
      <c r="G2430" s="62">
        <v>0.84444444444444444</v>
      </c>
      <c r="H2430" s="63">
        <v>22.838500000000003</v>
      </c>
      <c r="I2430" s="63">
        <v>36.384999999999998</v>
      </c>
      <c r="J2430" s="78">
        <v>5.3320086187500018E-2</v>
      </c>
      <c r="K2430" s="78">
        <v>4.069393961015625E-2</v>
      </c>
      <c r="M2430" s="27">
        <v>0</v>
      </c>
      <c r="N2430" s="34">
        <v>1.5</v>
      </c>
      <c r="P2430" s="32"/>
      <c r="Q2430" s="34">
        <v>0</v>
      </c>
    </row>
    <row r="2431" spans="1:17" ht="14" customHeight="1">
      <c r="A2431" s="29">
        <v>2430</v>
      </c>
      <c r="B2431" s="26">
        <v>-81.828999999999994</v>
      </c>
      <c r="C2431" s="26">
        <v>24.396666666666668</v>
      </c>
      <c r="D2431" s="86">
        <v>22.5</v>
      </c>
      <c r="E2431" s="39" t="s">
        <v>129</v>
      </c>
      <c r="F2431" s="31">
        <v>37663</v>
      </c>
      <c r="G2431" s="62">
        <v>0.95138888888888884</v>
      </c>
      <c r="H2431" s="63">
        <v>22.314500000000002</v>
      </c>
      <c r="I2431" s="63">
        <v>36.395333333333333</v>
      </c>
      <c r="J2431" s="78">
        <v>4.7838582000000018E-2</v>
      </c>
      <c r="K2431" s="78">
        <v>2.2310344941328115E-2</v>
      </c>
      <c r="M2431" s="27">
        <v>0</v>
      </c>
      <c r="N2431" s="34">
        <v>2.9</v>
      </c>
      <c r="P2431" s="32"/>
      <c r="Q2431" s="34">
        <v>0</v>
      </c>
    </row>
    <row r="2432" spans="1:17" ht="14" customHeight="1">
      <c r="A2432" s="29">
        <v>2431</v>
      </c>
      <c r="B2432" s="26">
        <v>-81.827500000000001</v>
      </c>
      <c r="C2432" s="26">
        <v>24.454499999999999</v>
      </c>
      <c r="D2432" s="86">
        <v>22</v>
      </c>
      <c r="E2432" s="39" t="s">
        <v>129</v>
      </c>
      <c r="F2432" s="31">
        <v>37663</v>
      </c>
      <c r="G2432" s="62">
        <v>0.98263888888888884</v>
      </c>
      <c r="H2432" s="63">
        <v>22.426499999999997</v>
      </c>
      <c r="I2432" s="63">
        <v>36.375666666666667</v>
      </c>
      <c r="J2432" s="78">
        <v>0.10963008375000002</v>
      </c>
      <c r="K2432" s="78">
        <v>4.7301020850703104E-2</v>
      </c>
      <c r="M2432" s="27">
        <v>0</v>
      </c>
      <c r="N2432" s="34">
        <v>0.18</v>
      </c>
      <c r="P2432" s="32"/>
      <c r="Q2432" s="34">
        <v>0</v>
      </c>
    </row>
    <row r="2433" spans="1:24" ht="14" customHeight="1">
      <c r="A2433" s="29">
        <v>2432</v>
      </c>
      <c r="B2433" s="26">
        <v>-81.83016666666667</v>
      </c>
      <c r="C2433" s="26">
        <v>24.486833333333333</v>
      </c>
      <c r="D2433" s="86">
        <v>23</v>
      </c>
      <c r="E2433" s="39" t="s">
        <v>129</v>
      </c>
      <c r="F2433" s="31">
        <v>37664</v>
      </c>
      <c r="G2433" s="62">
        <v>1.3888888888888889E-3</v>
      </c>
      <c r="H2433" s="63">
        <v>22.265499999999999</v>
      </c>
      <c r="I2433" s="63">
        <v>36.154000000000003</v>
      </c>
      <c r="J2433" s="78">
        <v>0.13778508253125005</v>
      </c>
      <c r="K2433" s="78">
        <v>7.8206115198749954E-2</v>
      </c>
      <c r="L2433" s="33"/>
      <c r="M2433" s="32">
        <v>0</v>
      </c>
      <c r="N2433" s="33">
        <v>1.8</v>
      </c>
      <c r="P2433" s="32"/>
      <c r="Q2433" s="33">
        <v>0</v>
      </c>
    </row>
    <row r="2434" spans="1:24" ht="14" customHeight="1">
      <c r="A2434" s="29">
        <v>2433</v>
      </c>
      <c r="B2434" s="26">
        <v>-81.828333333333333</v>
      </c>
      <c r="C2434" s="26">
        <v>24.536000000000001</v>
      </c>
      <c r="D2434" s="86">
        <v>24</v>
      </c>
      <c r="E2434" s="39" t="s">
        <v>129</v>
      </c>
      <c r="F2434" s="31">
        <v>37664</v>
      </c>
      <c r="G2434" s="62">
        <v>2.1527777777777781E-2</v>
      </c>
      <c r="H2434" s="63">
        <v>21.683</v>
      </c>
      <c r="I2434" s="63">
        <v>35.781333333333329</v>
      </c>
      <c r="J2434" s="78">
        <v>0.36526750631249999</v>
      </c>
      <c r="K2434" s="78">
        <v>0.15855936050367198</v>
      </c>
      <c r="M2434" s="27">
        <v>0.01</v>
      </c>
      <c r="N2434" s="34">
        <v>0.61</v>
      </c>
      <c r="P2434" s="32"/>
      <c r="Q2434" s="34">
        <v>0</v>
      </c>
    </row>
    <row r="2435" spans="1:24" ht="14" customHeight="1">
      <c r="A2435" s="29">
        <v>2434</v>
      </c>
      <c r="B2435" s="26">
        <v>-82.766999999999996</v>
      </c>
      <c r="C2435" s="26">
        <v>24.284500000000001</v>
      </c>
      <c r="D2435" s="86">
        <v>25.5</v>
      </c>
      <c r="E2435" s="39" t="s">
        <v>129</v>
      </c>
      <c r="F2435" s="31">
        <v>37664</v>
      </c>
      <c r="G2435" s="62">
        <v>0.70486111111111116</v>
      </c>
      <c r="H2435" s="63">
        <v>21.6265</v>
      </c>
      <c r="I2435" s="63">
        <v>36.466000000000001</v>
      </c>
      <c r="J2435" s="78">
        <v>8.5212474187500026E-2</v>
      </c>
      <c r="K2435" s="78">
        <v>4.3996545883125016E-2</v>
      </c>
      <c r="M2435" s="27">
        <v>0</v>
      </c>
      <c r="N2435" s="34">
        <v>0.41</v>
      </c>
      <c r="P2435" s="32"/>
      <c r="Q2435" s="34">
        <v>0</v>
      </c>
    </row>
    <row r="2436" spans="1:24" ht="14" customHeight="1">
      <c r="A2436" s="29">
        <v>2435</v>
      </c>
      <c r="B2436" s="26">
        <v>-82.767833333333328</v>
      </c>
      <c r="C2436" s="26">
        <v>24.392333333333333</v>
      </c>
      <c r="D2436" s="86">
        <v>25</v>
      </c>
      <c r="E2436" s="39" t="s">
        <v>129</v>
      </c>
      <c r="F2436" s="31">
        <v>37664</v>
      </c>
      <c r="G2436" s="62">
        <v>0.7631944444444444</v>
      </c>
      <c r="H2436" s="63">
        <v>21.22</v>
      </c>
      <c r="I2436" s="63">
        <v>36.417666666666662</v>
      </c>
      <c r="J2436" s="78">
        <v>9.2188934062500005E-2</v>
      </c>
      <c r="K2436" s="78">
        <v>4.1359194891093749E-2</v>
      </c>
      <c r="M2436" s="27">
        <v>0</v>
      </c>
      <c r="N2436" s="34">
        <v>1.1000000000000001</v>
      </c>
      <c r="P2436" s="32"/>
      <c r="Q2436" s="34">
        <v>0</v>
      </c>
    </row>
    <row r="2437" spans="1:24" ht="14" customHeight="1">
      <c r="A2437" s="29">
        <v>2436</v>
      </c>
      <c r="B2437" s="26">
        <v>-82.770166666666668</v>
      </c>
      <c r="C2437" s="26">
        <v>24.492333333333335</v>
      </c>
      <c r="D2437" s="86">
        <v>26</v>
      </c>
      <c r="E2437" s="39" t="s">
        <v>129</v>
      </c>
      <c r="F2437" s="31">
        <v>37664</v>
      </c>
      <c r="G2437" s="62">
        <v>0.8027777777777777</v>
      </c>
      <c r="H2437" s="63">
        <v>18.713999999999999</v>
      </c>
      <c r="I2437" s="63">
        <v>36.231999999999999</v>
      </c>
      <c r="J2437" s="78">
        <v>0.17889636393750002</v>
      </c>
      <c r="K2437" s="78">
        <v>0.12074321059195312</v>
      </c>
      <c r="M2437" s="27">
        <v>0</v>
      </c>
      <c r="N2437" s="27"/>
      <c r="P2437" s="32"/>
      <c r="Q2437" s="34">
        <v>0</v>
      </c>
    </row>
    <row r="2438" spans="1:24" ht="14" customHeight="1">
      <c r="A2438" s="29">
        <v>2437</v>
      </c>
      <c r="B2438" s="26">
        <v>-82.768500000000003</v>
      </c>
      <c r="C2438" s="26">
        <v>24.588000000000001</v>
      </c>
      <c r="D2438" s="86">
        <v>27</v>
      </c>
      <c r="E2438" s="39" t="s">
        <v>129</v>
      </c>
      <c r="F2438" s="31">
        <v>37664</v>
      </c>
      <c r="G2438" s="62">
        <v>0.83819444444444446</v>
      </c>
      <c r="H2438" s="63">
        <v>18.739999999999998</v>
      </c>
      <c r="I2438" s="63">
        <v>36.29</v>
      </c>
      <c r="J2438" s="78">
        <v>0.13703760468750004</v>
      </c>
      <c r="K2438" s="78">
        <v>0.11414858731546873</v>
      </c>
      <c r="M2438" s="27">
        <v>0</v>
      </c>
      <c r="N2438" s="34">
        <v>0.3</v>
      </c>
      <c r="P2438" s="32"/>
      <c r="Q2438" s="34">
        <v>0</v>
      </c>
    </row>
    <row r="2439" spans="1:24" ht="14" customHeight="1">
      <c r="A2439" s="29">
        <v>2438</v>
      </c>
      <c r="B2439" s="26">
        <v>-82.917000000000002</v>
      </c>
      <c r="C2439" s="26">
        <v>24.69</v>
      </c>
      <c r="D2439" s="86" t="s">
        <v>16</v>
      </c>
      <c r="E2439" s="39" t="s">
        <v>129</v>
      </c>
      <c r="F2439" s="31">
        <v>37665</v>
      </c>
      <c r="G2439" s="62">
        <v>0.5180555555555556</v>
      </c>
      <c r="H2439" s="63">
        <v>18.924500000000002</v>
      </c>
      <c r="I2439" s="63">
        <v>36.320666666666668</v>
      </c>
      <c r="J2439" s="78">
        <v>0.20007490284375001</v>
      </c>
      <c r="K2439" s="78">
        <v>0.1704367834408595</v>
      </c>
      <c r="M2439" s="27">
        <v>0</v>
      </c>
      <c r="N2439" s="34">
        <v>0.91</v>
      </c>
      <c r="P2439" s="32"/>
      <c r="Q2439" s="34">
        <v>0</v>
      </c>
    </row>
    <row r="2440" spans="1:24" ht="14" customHeight="1">
      <c r="A2440" s="29">
        <v>2439</v>
      </c>
      <c r="B2440" s="26">
        <v>-83.051666666666662</v>
      </c>
      <c r="C2440" s="26">
        <v>24.6905</v>
      </c>
      <c r="D2440" s="86" t="s">
        <v>17</v>
      </c>
      <c r="E2440" s="39" t="s">
        <v>129</v>
      </c>
      <c r="F2440" s="31">
        <v>37665</v>
      </c>
      <c r="G2440" s="62">
        <v>0.5541666666666667</v>
      </c>
      <c r="H2440" s="63">
        <v>19.135999999999999</v>
      </c>
      <c r="I2440" s="63">
        <v>36.364666666666665</v>
      </c>
      <c r="J2440" s="78">
        <v>0.23670131718750007</v>
      </c>
      <c r="K2440" s="78">
        <v>0.18949559976187502</v>
      </c>
      <c r="L2440" s="33"/>
      <c r="M2440" s="32">
        <v>0.13</v>
      </c>
      <c r="N2440" s="33">
        <v>3.7</v>
      </c>
      <c r="P2440" s="32"/>
      <c r="Q2440" s="33">
        <v>1.4</v>
      </c>
      <c r="X2440" s="29"/>
    </row>
    <row r="2441" spans="1:24" ht="14" customHeight="1">
      <c r="A2441" s="29">
        <v>2440</v>
      </c>
      <c r="B2441" s="26">
        <v>-83.18383333333334</v>
      </c>
      <c r="C2441" s="26">
        <v>24.689333333333334</v>
      </c>
      <c r="D2441" s="86" t="s">
        <v>18</v>
      </c>
      <c r="E2441" s="39" t="s">
        <v>129</v>
      </c>
      <c r="F2441" s="31">
        <v>37665</v>
      </c>
      <c r="G2441" s="62">
        <v>0.59097222222222223</v>
      </c>
      <c r="H2441" s="63">
        <v>19.27</v>
      </c>
      <c r="I2441" s="63">
        <v>36.360666666666667</v>
      </c>
      <c r="J2441" s="78">
        <v>0.22324671600000001</v>
      </c>
      <c r="K2441" s="78">
        <v>0.19258455195117191</v>
      </c>
      <c r="M2441" s="27">
        <v>0.05</v>
      </c>
      <c r="N2441" s="34">
        <v>1.6</v>
      </c>
      <c r="P2441" s="32"/>
      <c r="Q2441" s="34">
        <v>0.28000000000000003</v>
      </c>
      <c r="X2441" s="29"/>
    </row>
    <row r="2442" spans="1:24" ht="14" customHeight="1">
      <c r="A2442" s="29">
        <v>2441</v>
      </c>
      <c r="B2442" s="26">
        <v>-83.30883333333334</v>
      </c>
      <c r="C2442" s="26">
        <v>24.689666666666668</v>
      </c>
      <c r="D2442" s="86" t="s">
        <v>19</v>
      </c>
      <c r="E2442" s="39" t="s">
        <v>129</v>
      </c>
      <c r="F2442" s="31">
        <v>37665</v>
      </c>
      <c r="G2442" s="62">
        <v>0.63055555555555554</v>
      </c>
      <c r="H2442" s="63">
        <v>23.938500000000001</v>
      </c>
      <c r="I2442" s="63">
        <v>36.292000000000002</v>
      </c>
      <c r="J2442" s="78">
        <v>0.17191990406250007</v>
      </c>
      <c r="K2442" s="78">
        <v>8.1917965591171871E-2</v>
      </c>
      <c r="M2442" s="27">
        <v>0.04</v>
      </c>
      <c r="N2442" s="34">
        <v>0.64</v>
      </c>
      <c r="P2442" s="32"/>
      <c r="Q2442" s="34">
        <v>0</v>
      </c>
      <c r="X2442" s="29"/>
    </row>
    <row r="2443" spans="1:24" ht="14" customHeight="1">
      <c r="A2443" s="29">
        <v>2442</v>
      </c>
      <c r="B2443" s="26">
        <v>-83.267166666666668</v>
      </c>
      <c r="C2443" s="26">
        <v>24.562999999999999</v>
      </c>
      <c r="D2443" s="86" t="s">
        <v>20</v>
      </c>
      <c r="E2443" s="39" t="s">
        <v>129</v>
      </c>
      <c r="F2443" s="31">
        <v>37665</v>
      </c>
      <c r="G2443" s="62">
        <v>0.66666666666666663</v>
      </c>
      <c r="H2443" s="63">
        <v>23.073999999999998</v>
      </c>
      <c r="I2443" s="63">
        <v>36.331999999999994</v>
      </c>
      <c r="J2443" s="78">
        <v>8.9199022687500004E-2</v>
      </c>
      <c r="K2443" s="78">
        <v>7.255331400539064E-2</v>
      </c>
      <c r="M2443" s="27">
        <v>0.02</v>
      </c>
      <c r="N2443" s="34">
        <v>0.78</v>
      </c>
      <c r="P2443" s="32"/>
      <c r="Q2443" s="34">
        <v>0</v>
      </c>
      <c r="X2443" s="29"/>
    </row>
    <row r="2444" spans="1:24" ht="14" customHeight="1">
      <c r="A2444" s="29">
        <v>2443</v>
      </c>
      <c r="B2444" s="26">
        <v>-83.2278333</v>
      </c>
      <c r="C2444" s="26">
        <v>24.429500000000001</v>
      </c>
      <c r="D2444" s="86" t="s">
        <v>21</v>
      </c>
      <c r="E2444" s="39" t="s">
        <v>129</v>
      </c>
      <c r="F2444" s="31">
        <v>37665</v>
      </c>
      <c r="G2444" s="62">
        <v>0.71319444444444446</v>
      </c>
      <c r="H2444" s="63">
        <v>25.335999999999999</v>
      </c>
      <c r="I2444" s="63">
        <v>36.114666666666665</v>
      </c>
      <c r="J2444" s="78">
        <v>0.116606543625</v>
      </c>
      <c r="K2444" s="78">
        <v>6.780558390117189E-2</v>
      </c>
      <c r="M2444" s="27">
        <v>7.0000000000000007E-2</v>
      </c>
      <c r="N2444" s="34">
        <v>0.75</v>
      </c>
      <c r="P2444" s="32"/>
      <c r="Q2444" s="34">
        <v>0</v>
      </c>
    </row>
    <row r="2445" spans="1:24" ht="14" customHeight="1">
      <c r="A2445" s="29">
        <v>2444</v>
      </c>
      <c r="B2445" s="26">
        <v>-83.17283333333333</v>
      </c>
      <c r="C2445" s="26">
        <v>24.43</v>
      </c>
      <c r="D2445" s="86" t="s">
        <v>40</v>
      </c>
      <c r="E2445" s="39" t="s">
        <v>129</v>
      </c>
      <c r="F2445" s="31">
        <v>37665</v>
      </c>
      <c r="G2445" s="62">
        <v>0.74652777777777779</v>
      </c>
      <c r="H2445" s="63">
        <v>23.957000000000001</v>
      </c>
      <c r="I2445" s="63">
        <v>36.183</v>
      </c>
      <c r="J2445" s="78">
        <v>0.15173800228125001</v>
      </c>
      <c r="K2445" s="78">
        <v>7.9440076539140647E-2</v>
      </c>
      <c r="M2445" s="27">
        <v>0</v>
      </c>
      <c r="N2445" s="34">
        <v>2.5</v>
      </c>
      <c r="P2445" s="32"/>
      <c r="Q2445" s="34">
        <v>0</v>
      </c>
    </row>
    <row r="2446" spans="1:24" ht="14" customHeight="1">
      <c r="A2446" s="29">
        <v>2445</v>
      </c>
      <c r="B2446" s="26">
        <v>-83.19</v>
      </c>
      <c r="C2446" s="26">
        <v>24.295166666666667</v>
      </c>
      <c r="D2446" s="86" t="s">
        <v>22</v>
      </c>
      <c r="E2446" s="39" t="s">
        <v>129</v>
      </c>
      <c r="F2446" s="31">
        <v>37665</v>
      </c>
      <c r="G2446" s="62">
        <v>0.79166666666666663</v>
      </c>
      <c r="H2446" s="63">
        <v>25.462499999999999</v>
      </c>
      <c r="I2446" s="63">
        <v>36.110666666666667</v>
      </c>
      <c r="J2446" s="78">
        <v>0.11261999512500001</v>
      </c>
      <c r="K2446" s="78">
        <v>5.2266142427812495E-2</v>
      </c>
      <c r="M2446" s="27">
        <v>0.02</v>
      </c>
      <c r="N2446" s="34">
        <v>0.28000000000000003</v>
      </c>
      <c r="P2446" s="32"/>
      <c r="Q2446" s="34">
        <v>0</v>
      </c>
    </row>
    <row r="2447" spans="1:24" ht="14" customHeight="1">
      <c r="A2447" s="29">
        <v>2446</v>
      </c>
      <c r="B2447" s="26">
        <v>-83.146666666666661</v>
      </c>
      <c r="C2447" s="26">
        <v>24.408000000000001</v>
      </c>
      <c r="D2447" s="86" t="s">
        <v>23</v>
      </c>
      <c r="E2447" s="39" t="s">
        <v>129</v>
      </c>
      <c r="F2447" s="31">
        <v>37665</v>
      </c>
      <c r="G2447" s="62">
        <v>0.87222222222222223</v>
      </c>
      <c r="H2447" s="63">
        <v>25.166</v>
      </c>
      <c r="I2447" s="63">
        <v>36.151333333333334</v>
      </c>
      <c r="J2447" s="78">
        <v>0.15148884300000001</v>
      </c>
      <c r="K2447" s="78">
        <v>0.10042053381679691</v>
      </c>
      <c r="M2447" s="27">
        <v>0.01</v>
      </c>
      <c r="N2447" s="34">
        <v>0.17</v>
      </c>
      <c r="P2447" s="32"/>
      <c r="Q2447" s="34">
        <v>0</v>
      </c>
    </row>
    <row r="2448" spans="1:24" ht="14" customHeight="1">
      <c r="A2448" s="29">
        <v>2447</v>
      </c>
      <c r="B2448" s="26">
        <v>-83.059333333333328</v>
      </c>
      <c r="C2448" s="26">
        <v>24.515999999999998</v>
      </c>
      <c r="D2448" s="86" t="s">
        <v>24</v>
      </c>
      <c r="E2448" s="39" t="s">
        <v>129</v>
      </c>
      <c r="F2448" s="31">
        <v>37665</v>
      </c>
      <c r="G2448" s="62">
        <v>0.92222222222222217</v>
      </c>
      <c r="H2448" s="63">
        <v>19.305500000000002</v>
      </c>
      <c r="I2448" s="63">
        <v>36.378666666666668</v>
      </c>
      <c r="J2448" s="78">
        <v>0.31767808359375005</v>
      </c>
      <c r="K2448" s="78">
        <v>0.24279014712304697</v>
      </c>
      <c r="M2448" s="27">
        <v>0.05</v>
      </c>
      <c r="N2448" s="34">
        <v>2</v>
      </c>
      <c r="P2448" s="32"/>
      <c r="Q2448" s="34">
        <v>0.18</v>
      </c>
    </row>
    <row r="2449" spans="1:17" ht="14" customHeight="1">
      <c r="A2449" s="29">
        <v>2448</v>
      </c>
      <c r="B2449" s="26">
        <v>-83.066333333333333</v>
      </c>
      <c r="C2449" s="26">
        <v>24.548999999999999</v>
      </c>
      <c r="D2449" s="86" t="s">
        <v>25</v>
      </c>
      <c r="E2449" s="39" t="s">
        <v>129</v>
      </c>
      <c r="F2449" s="31">
        <v>37665</v>
      </c>
      <c r="G2449" s="62">
        <v>0.96458333333333324</v>
      </c>
      <c r="H2449" s="63">
        <v>19.044499999999999</v>
      </c>
      <c r="I2449" s="63">
        <v>36.367666666666665</v>
      </c>
      <c r="J2449" s="78">
        <v>0.303974323125</v>
      </c>
      <c r="K2449" s="78">
        <v>0.21358494197132824</v>
      </c>
      <c r="M2449" s="27">
        <v>0.06</v>
      </c>
      <c r="N2449" s="34">
        <v>2.5</v>
      </c>
      <c r="P2449" s="32"/>
      <c r="Q2449" s="34">
        <v>0.18</v>
      </c>
    </row>
    <row r="2450" spans="1:17" ht="14" customHeight="1">
      <c r="A2450" s="29">
        <v>2449</v>
      </c>
      <c r="B2450" s="26">
        <v>-82.748500000000007</v>
      </c>
      <c r="C2450" s="26">
        <v>24.728000000000002</v>
      </c>
      <c r="D2450" s="86">
        <v>28</v>
      </c>
      <c r="E2450" s="39" t="s">
        <v>129</v>
      </c>
      <c r="F2450" s="31">
        <v>37666</v>
      </c>
      <c r="G2450" s="62">
        <v>6.805555555555555E-2</v>
      </c>
      <c r="H2450" s="63">
        <v>18.7195</v>
      </c>
      <c r="I2450" s="63">
        <v>36.428666666666665</v>
      </c>
      <c r="J2450" s="78">
        <v>0.12208804781250002</v>
      </c>
      <c r="K2450" s="78">
        <v>0.10137605966039065</v>
      </c>
      <c r="M2450" s="27">
        <v>0.01</v>
      </c>
      <c r="N2450" s="34">
        <v>7.0000000000000007E-2</v>
      </c>
      <c r="P2450" s="32"/>
      <c r="Q2450" s="34">
        <v>0</v>
      </c>
    </row>
    <row r="2451" spans="1:17" ht="14" customHeight="1">
      <c r="A2451" s="29">
        <v>2450</v>
      </c>
      <c r="B2451" s="26">
        <v>-82.617128666666673</v>
      </c>
      <c r="C2451" s="26">
        <v>24.899882833333333</v>
      </c>
      <c r="D2451" s="86">
        <v>28.5</v>
      </c>
      <c r="E2451" s="39" t="s">
        <v>129</v>
      </c>
      <c r="F2451" s="31">
        <v>37666</v>
      </c>
      <c r="G2451" s="62">
        <v>0.13402777777777777</v>
      </c>
      <c r="H2451" s="63">
        <v>18.666499999999999</v>
      </c>
      <c r="I2451" s="63">
        <v>36.310333333333332</v>
      </c>
      <c r="J2451" s="78">
        <v>9.0195659812499995E-2</v>
      </c>
      <c r="K2451" s="78">
        <v>5.2512810116250044E-2</v>
      </c>
      <c r="M2451" s="27">
        <v>0</v>
      </c>
      <c r="N2451" s="34">
        <v>0.28999999999999998</v>
      </c>
      <c r="P2451" s="32"/>
      <c r="Q2451" s="34">
        <v>0</v>
      </c>
    </row>
    <row r="2452" spans="1:17" ht="14" customHeight="1">
      <c r="A2452" s="29">
        <v>2451</v>
      </c>
      <c r="B2452" s="26">
        <v>-82.480366666666669</v>
      </c>
      <c r="C2452" s="26">
        <v>25.063666666666666</v>
      </c>
      <c r="D2452" s="86">
        <v>29</v>
      </c>
      <c r="E2452" s="39" t="s">
        <v>129</v>
      </c>
      <c r="F2452" s="31">
        <v>37666</v>
      </c>
      <c r="G2452" s="62">
        <v>0.20277777777777781</v>
      </c>
      <c r="H2452" s="63">
        <v>18.284500000000001</v>
      </c>
      <c r="I2452" s="63">
        <v>36.115333333333332</v>
      </c>
      <c r="J2452" s="78">
        <v>8.3717518500000004E-2</v>
      </c>
      <c r="K2452" s="78">
        <v>6.6945984380859413E-2</v>
      </c>
      <c r="M2452" s="27">
        <v>0</v>
      </c>
      <c r="N2452" s="34">
        <v>0.39</v>
      </c>
      <c r="P2452" s="32"/>
      <c r="Q2452" s="34">
        <v>0</v>
      </c>
    </row>
    <row r="2453" spans="1:17" ht="14" customHeight="1">
      <c r="A2453" s="29">
        <v>2452</v>
      </c>
      <c r="B2453" s="26">
        <v>-82.352500000000006</v>
      </c>
      <c r="C2453" s="26">
        <v>25.227666666666668</v>
      </c>
      <c r="D2453" s="86">
        <v>29.5</v>
      </c>
      <c r="E2453" s="39" t="s">
        <v>129</v>
      </c>
      <c r="F2453" s="31">
        <v>37666</v>
      </c>
      <c r="G2453" s="62">
        <v>0.27430555555555552</v>
      </c>
      <c r="H2453" s="63">
        <v>18.006500000000003</v>
      </c>
      <c r="I2453" s="63">
        <v>36.045666666666669</v>
      </c>
      <c r="J2453" s="78">
        <v>9.9663712500000015E-2</v>
      </c>
      <c r="K2453" s="78">
        <v>6.3052870611328138E-2</v>
      </c>
      <c r="M2453" s="27">
        <v>0</v>
      </c>
      <c r="N2453" s="34">
        <v>0.18</v>
      </c>
      <c r="P2453" s="32"/>
      <c r="Q2453" s="34">
        <v>0</v>
      </c>
    </row>
    <row r="2454" spans="1:17" ht="14" customHeight="1">
      <c r="A2454" s="29">
        <v>2453</v>
      </c>
      <c r="B2454" s="26">
        <v>-82.214166666666671</v>
      </c>
      <c r="C2454" s="26">
        <v>25.403833333333335</v>
      </c>
      <c r="D2454" s="86">
        <v>30</v>
      </c>
      <c r="E2454" s="39" t="s">
        <v>129</v>
      </c>
      <c r="F2454" s="31">
        <v>37666</v>
      </c>
      <c r="G2454" s="62">
        <v>0.35555555555555557</v>
      </c>
      <c r="H2454" s="63">
        <v>17.749500000000001</v>
      </c>
      <c r="I2454" s="63">
        <v>35.720999999999997</v>
      </c>
      <c r="J2454" s="78">
        <v>0.13205441906250004</v>
      </c>
      <c r="K2454" s="78">
        <v>5.6937878951250014E-2</v>
      </c>
      <c r="M2454" s="27">
        <v>7.0000000000000007E-2</v>
      </c>
      <c r="N2454" s="34">
        <v>0.36</v>
      </c>
      <c r="P2454" s="32"/>
      <c r="Q2454" s="34">
        <v>0</v>
      </c>
    </row>
    <row r="2455" spans="1:17" ht="14" customHeight="1">
      <c r="A2455" s="29">
        <v>2454</v>
      </c>
      <c r="B2455" s="26">
        <v>-82.077333333333328</v>
      </c>
      <c r="C2455" s="26">
        <v>25.571000000000002</v>
      </c>
      <c r="D2455" s="86">
        <v>30.5</v>
      </c>
      <c r="E2455" s="39" t="s">
        <v>129</v>
      </c>
      <c r="F2455" s="31">
        <v>37666</v>
      </c>
      <c r="G2455" s="62">
        <v>0.44374999999999998</v>
      </c>
      <c r="H2455" s="63">
        <v>17.670500000000001</v>
      </c>
      <c r="I2455" s="63">
        <v>35.865000000000002</v>
      </c>
      <c r="J2455" s="78">
        <v>0.19334760225</v>
      </c>
      <c r="K2455" s="78">
        <v>8.7730228724531317E-2</v>
      </c>
      <c r="M2455" s="27">
        <v>0</v>
      </c>
      <c r="N2455" s="34">
        <v>0.23</v>
      </c>
      <c r="P2455" s="32"/>
      <c r="Q2455" s="34">
        <v>0</v>
      </c>
    </row>
    <row r="2456" spans="1:17" ht="14" customHeight="1">
      <c r="A2456" s="29">
        <v>2455</v>
      </c>
      <c r="B2456" s="26">
        <v>-81.94383333333333</v>
      </c>
      <c r="C2456" s="26">
        <v>25.741</v>
      </c>
      <c r="D2456" s="86">
        <v>31</v>
      </c>
      <c r="E2456" s="39" t="s">
        <v>129</v>
      </c>
      <c r="F2456" s="31">
        <v>37666</v>
      </c>
      <c r="G2456" s="62">
        <v>0.50763888888888886</v>
      </c>
      <c r="H2456" s="63">
        <v>17.329000000000001</v>
      </c>
      <c r="I2456" s="63">
        <v>35.413999999999994</v>
      </c>
      <c r="J2456" s="78">
        <v>0.33761082609374998</v>
      </c>
      <c r="K2456" s="78">
        <v>0.13655735017289067</v>
      </c>
      <c r="M2456" s="27">
        <v>0.03</v>
      </c>
      <c r="N2456" s="34">
        <v>0.22</v>
      </c>
      <c r="P2456" s="32"/>
      <c r="Q2456" s="34">
        <v>0.45</v>
      </c>
    </row>
    <row r="2457" spans="1:17" ht="14" customHeight="1">
      <c r="A2457" s="29">
        <v>2456</v>
      </c>
      <c r="B2457" s="26">
        <v>-81.832833333333326</v>
      </c>
      <c r="C2457" s="26">
        <v>25.873329999999999</v>
      </c>
      <c r="D2457" s="86">
        <v>32</v>
      </c>
      <c r="E2457" s="39" t="s">
        <v>129</v>
      </c>
      <c r="F2457" s="31">
        <v>37666</v>
      </c>
      <c r="G2457" s="62">
        <v>0.55625000000000002</v>
      </c>
      <c r="H2457" s="63">
        <v>17.412500000000001</v>
      </c>
      <c r="I2457" s="63">
        <v>34.826666666666661</v>
      </c>
      <c r="J2457" s="78">
        <v>0.60720116840625016</v>
      </c>
      <c r="K2457" s="78">
        <v>0.21554208812554684</v>
      </c>
      <c r="M2457" s="27">
        <v>0.05</v>
      </c>
      <c r="N2457" s="34">
        <v>0.53</v>
      </c>
      <c r="P2457" s="32"/>
      <c r="Q2457" s="34">
        <v>2.8</v>
      </c>
    </row>
    <row r="2458" spans="1:17" ht="14" customHeight="1">
      <c r="A2458" s="29">
        <v>2457</v>
      </c>
      <c r="B2458" s="26">
        <v>-81.798833333333334</v>
      </c>
      <c r="C2458" s="26">
        <v>25.910499999999999</v>
      </c>
      <c r="D2458" s="86">
        <v>33</v>
      </c>
      <c r="E2458" s="39" t="s">
        <v>129</v>
      </c>
      <c r="F2458" s="31">
        <v>37666</v>
      </c>
      <c r="G2458" s="62">
        <v>0.57499999999999996</v>
      </c>
      <c r="H2458" s="63">
        <v>17.526499999999999</v>
      </c>
      <c r="I2458" s="63">
        <v>34.672999999999995</v>
      </c>
      <c r="J2458" s="78">
        <v>0.49856772178124997</v>
      </c>
      <c r="K2458" s="78">
        <v>0.16989610780054692</v>
      </c>
      <c r="M2458" s="27">
        <v>7.0000000000000007E-2</v>
      </c>
      <c r="N2458" s="34">
        <v>0.15</v>
      </c>
      <c r="P2458" s="32"/>
      <c r="Q2458" s="34">
        <v>3.5</v>
      </c>
    </row>
    <row r="2459" spans="1:17" ht="14" customHeight="1">
      <c r="A2459" s="29">
        <v>2458</v>
      </c>
      <c r="B2459" s="26">
        <v>-81.768833333333333</v>
      </c>
      <c r="C2459" s="26">
        <v>25.949000000000002</v>
      </c>
      <c r="D2459" s="86">
        <v>34</v>
      </c>
      <c r="E2459" s="39" t="s">
        <v>129</v>
      </c>
      <c r="F2459" s="31">
        <v>37666</v>
      </c>
      <c r="G2459" s="62">
        <v>0.59236111111111112</v>
      </c>
      <c r="H2459" s="63">
        <v>17.829000000000001</v>
      </c>
      <c r="I2459" s="63">
        <v>34.318666666666665</v>
      </c>
      <c r="J2459" s="78">
        <v>1.7842296130312503</v>
      </c>
      <c r="K2459" s="78">
        <v>0.3050513141182033</v>
      </c>
      <c r="M2459" s="27">
        <v>0.17</v>
      </c>
      <c r="N2459" s="34">
        <v>0.17</v>
      </c>
      <c r="P2459" s="32"/>
      <c r="Q2459" s="34">
        <v>4.5</v>
      </c>
    </row>
    <row r="2460" spans="1:17" ht="14" customHeight="1">
      <c r="A2460" s="29">
        <v>2459</v>
      </c>
      <c r="B2460" s="26">
        <v>-82.215999999999994</v>
      </c>
      <c r="C2460" s="26">
        <v>26.182833333333335</v>
      </c>
      <c r="D2460" s="86" t="s">
        <v>39</v>
      </c>
      <c r="E2460" s="39" t="s">
        <v>129</v>
      </c>
      <c r="F2460" s="31">
        <v>37666</v>
      </c>
      <c r="G2460" s="62">
        <v>0.72013888888888899</v>
      </c>
      <c r="H2460" s="63">
        <v>16.569499999999998</v>
      </c>
      <c r="I2460" s="63">
        <v>35.431699999999999</v>
      </c>
      <c r="J2460" s="78">
        <v>0.20804799984375005</v>
      </c>
      <c r="K2460" s="78">
        <v>0.11569773514664058</v>
      </c>
      <c r="L2460" s="33"/>
      <c r="M2460" s="32">
        <v>0.02</v>
      </c>
      <c r="N2460" s="33">
        <v>0.16</v>
      </c>
      <c r="P2460" s="32"/>
      <c r="Q2460" s="33">
        <v>0</v>
      </c>
    </row>
    <row r="2461" spans="1:17" ht="14" customHeight="1">
      <c r="A2461" s="29">
        <v>2460</v>
      </c>
      <c r="B2461" s="26">
        <v>-82.132666666666665</v>
      </c>
      <c r="C2461" s="26">
        <v>26.258333333333333</v>
      </c>
      <c r="D2461" s="86" t="s">
        <v>33</v>
      </c>
      <c r="E2461" s="39" t="s">
        <v>129</v>
      </c>
      <c r="F2461" s="31">
        <v>37666</v>
      </c>
      <c r="G2461" s="62">
        <v>0.75416666666666676</v>
      </c>
      <c r="H2461" s="63">
        <v>16.760999999999999</v>
      </c>
      <c r="I2461" s="63">
        <v>35.491999999999997</v>
      </c>
      <c r="J2461" s="78">
        <v>0.27656680218750007</v>
      </c>
      <c r="K2461" s="78">
        <v>0.14143402020515619</v>
      </c>
      <c r="M2461" s="27">
        <v>0.03</v>
      </c>
      <c r="N2461" s="34">
        <v>0.15</v>
      </c>
      <c r="P2461" s="32"/>
      <c r="Q2461" s="34">
        <v>0.3</v>
      </c>
    </row>
    <row r="2462" spans="1:17" ht="14" customHeight="1">
      <c r="A2462" s="29">
        <v>2461</v>
      </c>
      <c r="B2462" s="26">
        <v>-82.043166666666664</v>
      </c>
      <c r="C2462" s="26">
        <v>26.343</v>
      </c>
      <c r="D2462" s="86" t="s">
        <v>32</v>
      </c>
      <c r="E2462" s="39" t="s">
        <v>129</v>
      </c>
      <c r="F2462" s="31">
        <v>37666</v>
      </c>
      <c r="G2462" s="62">
        <v>0.79027777777777775</v>
      </c>
      <c r="H2462" s="63">
        <v>17.229500000000002</v>
      </c>
      <c r="I2462" s="63">
        <v>34.630000000000003</v>
      </c>
      <c r="J2462" s="78">
        <v>0.31394069437500005</v>
      </c>
      <c r="K2462" s="78">
        <v>0.12985371971085938</v>
      </c>
      <c r="M2462" s="27">
        <v>7.0000000000000007E-2</v>
      </c>
      <c r="N2462" s="34">
        <v>0.3</v>
      </c>
      <c r="P2462" s="32"/>
      <c r="Q2462" s="34">
        <v>2.5</v>
      </c>
    </row>
    <row r="2463" spans="1:17" ht="14" customHeight="1">
      <c r="A2463" s="29">
        <v>2462</v>
      </c>
      <c r="B2463" s="26">
        <v>-82</v>
      </c>
      <c r="C2463" s="26">
        <v>26.383500000000002</v>
      </c>
      <c r="D2463" s="86" t="s">
        <v>31</v>
      </c>
      <c r="E2463" s="39" t="s">
        <v>129</v>
      </c>
      <c r="F2463" s="31">
        <v>37666</v>
      </c>
      <c r="G2463" s="62">
        <v>0.80972222222222223</v>
      </c>
      <c r="H2463" s="63">
        <v>18.142499999999998</v>
      </c>
      <c r="I2463" s="63">
        <v>33.827666666666666</v>
      </c>
      <c r="J2463" s="78">
        <v>0.43627790146875001</v>
      </c>
      <c r="K2463" s="78">
        <v>0.22157921751023452</v>
      </c>
      <c r="M2463" s="27">
        <v>0.05</v>
      </c>
      <c r="N2463" s="34">
        <v>0.36</v>
      </c>
      <c r="P2463" s="32"/>
      <c r="Q2463" s="34">
        <v>6.9</v>
      </c>
    </row>
    <row r="2464" spans="1:17" ht="14" customHeight="1">
      <c r="A2464" s="29">
        <v>2463</v>
      </c>
      <c r="B2464" s="26">
        <v>-81.96</v>
      </c>
      <c r="C2464" s="26">
        <v>26.427499999999998</v>
      </c>
      <c r="D2464" s="86" t="s">
        <v>30</v>
      </c>
      <c r="E2464" s="39" t="s">
        <v>129</v>
      </c>
      <c r="F2464" s="31">
        <v>37666</v>
      </c>
      <c r="G2464" s="62">
        <v>0.83125000000000004</v>
      </c>
      <c r="H2464" s="63">
        <v>17.777999999999999</v>
      </c>
      <c r="I2464" s="63">
        <v>33.069333333333333</v>
      </c>
      <c r="J2464" s="78">
        <v>0.93634057893750011</v>
      </c>
      <c r="K2464" s="78">
        <v>0.40757786675976571</v>
      </c>
      <c r="M2464" s="27">
        <v>0.1</v>
      </c>
      <c r="N2464" s="34">
        <v>7.0000000000000007E-2</v>
      </c>
      <c r="P2464" s="32"/>
      <c r="Q2464" s="34">
        <v>8</v>
      </c>
    </row>
    <row r="2465" spans="1:24" ht="14" customHeight="1">
      <c r="A2465" s="29">
        <v>2464</v>
      </c>
      <c r="B2465" s="26">
        <v>-82.248333333333335</v>
      </c>
      <c r="C2465" s="26">
        <v>26.72</v>
      </c>
      <c r="D2465" s="86" t="s">
        <v>34</v>
      </c>
      <c r="E2465" s="39" t="s">
        <v>129</v>
      </c>
      <c r="F2465" s="31">
        <v>37667</v>
      </c>
      <c r="G2465" s="62">
        <v>0.66388888888888886</v>
      </c>
      <c r="H2465" s="63">
        <v>16.79</v>
      </c>
      <c r="I2465" s="63">
        <v>34.092000000000006</v>
      </c>
      <c r="J2465" s="78">
        <v>0.56484409059375018</v>
      </c>
      <c r="K2465" s="78">
        <v>0.60888486224929694</v>
      </c>
      <c r="M2465" s="27">
        <v>0.16</v>
      </c>
      <c r="N2465" s="34">
        <v>3.5</v>
      </c>
      <c r="P2465" s="32"/>
      <c r="Q2465" s="34">
        <v>4.8</v>
      </c>
    </row>
    <row r="2466" spans="1:24" ht="14" customHeight="1">
      <c r="A2466" s="29">
        <v>2465</v>
      </c>
      <c r="B2466" s="26">
        <v>-82.33</v>
      </c>
      <c r="C2466" s="26">
        <v>26.661333333333332</v>
      </c>
      <c r="D2466" s="86" t="s">
        <v>35</v>
      </c>
      <c r="E2466" s="39" t="s">
        <v>129</v>
      </c>
      <c r="F2466" s="31">
        <v>37667</v>
      </c>
      <c r="G2466" s="62">
        <v>0.69861111111111107</v>
      </c>
      <c r="H2466" s="63">
        <v>16.95</v>
      </c>
      <c r="I2466" s="63">
        <v>34.638666666666666</v>
      </c>
      <c r="J2466" s="78">
        <v>0.53095842834375007</v>
      </c>
      <c r="K2466" s="78">
        <v>0.30118623076781248</v>
      </c>
      <c r="M2466" s="27">
        <v>0.02</v>
      </c>
      <c r="N2466" s="34">
        <v>0.5</v>
      </c>
      <c r="P2466" s="32"/>
      <c r="Q2466" s="34">
        <v>3.8</v>
      </c>
    </row>
    <row r="2467" spans="1:24" ht="14" customHeight="1">
      <c r="A2467" s="29">
        <v>2466</v>
      </c>
      <c r="B2467" s="26">
        <v>-82.465000000000003</v>
      </c>
      <c r="C2467" s="26">
        <v>26.553333333333335</v>
      </c>
      <c r="D2467" s="86" t="s">
        <v>36</v>
      </c>
      <c r="E2467" s="39" t="s">
        <v>129</v>
      </c>
      <c r="F2467" s="31">
        <v>37667</v>
      </c>
      <c r="G2467" s="62">
        <v>0.74652777777777779</v>
      </c>
      <c r="H2467" s="63">
        <v>16.649999999999999</v>
      </c>
      <c r="I2467" s="63">
        <v>35.905333333333331</v>
      </c>
      <c r="J2467" s="78">
        <v>0.12358300350000001</v>
      </c>
      <c r="K2467" s="78">
        <v>7.0953711419765614E-2</v>
      </c>
      <c r="M2467" s="27">
        <v>0</v>
      </c>
      <c r="N2467" s="34">
        <v>0</v>
      </c>
      <c r="P2467" s="32"/>
      <c r="Q2467" s="34">
        <v>0</v>
      </c>
    </row>
    <row r="2468" spans="1:24" ht="14" customHeight="1">
      <c r="A2468" s="29">
        <v>2467</v>
      </c>
      <c r="B2468" s="26">
        <v>-82.616659999999996</v>
      </c>
      <c r="C2468" s="26">
        <v>26.471666666666668</v>
      </c>
      <c r="D2468" s="86" t="s">
        <v>37</v>
      </c>
      <c r="E2468" s="39" t="s">
        <v>129</v>
      </c>
      <c r="F2468" s="31">
        <v>37667</v>
      </c>
      <c r="G2468" s="62">
        <v>0.7909722222222223</v>
      </c>
      <c r="H2468" s="63">
        <v>15.685</v>
      </c>
      <c r="I2468" s="63">
        <v>35.981999999999999</v>
      </c>
      <c r="J2468" s="78">
        <v>0.25214919262500002</v>
      </c>
      <c r="K2468" s="78">
        <v>0.12559434179789064</v>
      </c>
      <c r="M2468" s="27">
        <v>0</v>
      </c>
      <c r="N2468" s="34">
        <v>0</v>
      </c>
      <c r="P2468" s="32"/>
      <c r="Q2468" s="34">
        <v>0</v>
      </c>
    </row>
    <row r="2469" spans="1:24" ht="14" customHeight="1">
      <c r="A2469" s="29">
        <v>2468</v>
      </c>
      <c r="B2469" s="26">
        <v>-82.76766666666667</v>
      </c>
      <c r="C2469" s="26">
        <v>26.382833333333334</v>
      </c>
      <c r="D2469" s="86" t="s">
        <v>38</v>
      </c>
      <c r="E2469" s="39" t="s">
        <v>129</v>
      </c>
      <c r="F2469" s="31">
        <v>37667</v>
      </c>
      <c r="G2469" s="62">
        <v>0.83333333333333337</v>
      </c>
      <c r="H2469" s="63">
        <v>16.16</v>
      </c>
      <c r="I2469" s="63">
        <v>35.94533333333333</v>
      </c>
      <c r="J2469" s="78">
        <v>0.20605472559375002</v>
      </c>
      <c r="K2469" s="78">
        <v>0.12419967272109378</v>
      </c>
      <c r="M2469" s="27">
        <v>0</v>
      </c>
      <c r="N2469" s="34">
        <v>0.12</v>
      </c>
      <c r="P2469" s="32"/>
      <c r="Q2469" s="34">
        <v>0</v>
      </c>
      <c r="X2469" s="29"/>
    </row>
    <row r="2470" spans="1:24" ht="14" customHeight="1">
      <c r="A2470" s="29">
        <v>2469</v>
      </c>
      <c r="B2470" s="26">
        <v>-81.718166666666662</v>
      </c>
      <c r="C2470" s="26">
        <v>25.655000000000001</v>
      </c>
      <c r="D2470" s="86">
        <v>42</v>
      </c>
      <c r="E2470" s="39" t="s">
        <v>129</v>
      </c>
      <c r="F2470" s="31">
        <v>37668</v>
      </c>
      <c r="G2470" s="62">
        <v>0.12222222222222223</v>
      </c>
      <c r="H2470" s="63">
        <v>18.133499999999998</v>
      </c>
      <c r="I2470" s="63">
        <v>34.836000000000006</v>
      </c>
      <c r="J2470" s="78">
        <v>0.53619077325000009</v>
      </c>
      <c r="K2470" s="78">
        <v>0.18627085576429686</v>
      </c>
      <c r="M2470" s="27">
        <v>0.08</v>
      </c>
      <c r="N2470" s="34">
        <v>0</v>
      </c>
      <c r="P2470" s="32"/>
      <c r="Q2470" s="34">
        <v>4.2</v>
      </c>
      <c r="X2470" s="29"/>
    </row>
    <row r="2471" spans="1:24" ht="14" customHeight="1">
      <c r="A2471" s="29">
        <v>2470</v>
      </c>
      <c r="B2471" s="26">
        <v>-81.574333333333328</v>
      </c>
      <c r="C2471" s="26">
        <v>25.734000000000002</v>
      </c>
      <c r="D2471" s="86">
        <v>41</v>
      </c>
      <c r="E2471" s="39" t="s">
        <v>129</v>
      </c>
      <c r="F2471" s="31">
        <v>37668</v>
      </c>
      <c r="G2471" s="62">
        <v>0.16597222222222222</v>
      </c>
      <c r="H2471" s="63">
        <v>19.364999999999998</v>
      </c>
      <c r="I2471" s="63">
        <v>34.208666666666666</v>
      </c>
      <c r="J2471" s="78">
        <v>1.3424702073750001</v>
      </c>
      <c r="K2471" s="78">
        <v>0.42137755355179712</v>
      </c>
      <c r="M2471" s="27">
        <v>0.04</v>
      </c>
      <c r="N2471" s="34">
        <v>0</v>
      </c>
      <c r="P2471" s="32"/>
      <c r="Q2471" s="34">
        <v>5.6</v>
      </c>
      <c r="X2471" s="29"/>
    </row>
    <row r="2472" spans="1:24" ht="14" customHeight="1">
      <c r="A2472" s="29">
        <v>2471</v>
      </c>
      <c r="B2472" s="26">
        <v>-81.521833333333333</v>
      </c>
      <c r="C2472" s="26">
        <v>25.761666666666667</v>
      </c>
      <c r="D2472" s="86">
        <v>40</v>
      </c>
      <c r="E2472" s="39" t="s">
        <v>129</v>
      </c>
      <c r="F2472" s="31">
        <v>37668</v>
      </c>
      <c r="G2472" s="62">
        <v>0.18611111111111112</v>
      </c>
      <c r="H2472" s="63">
        <v>20.03</v>
      </c>
      <c r="I2472" s="63">
        <v>33.965333333333334</v>
      </c>
      <c r="J2472" s="78">
        <v>0.99265057649999999</v>
      </c>
      <c r="K2472" s="78">
        <v>0.85870254690000003</v>
      </c>
      <c r="M2472" s="27">
        <v>0.03</v>
      </c>
      <c r="N2472" s="34">
        <v>0</v>
      </c>
      <c r="P2472" s="32"/>
      <c r="Q2472" s="34">
        <v>8</v>
      </c>
      <c r="X2472" s="29"/>
    </row>
    <row r="2473" spans="1:24" ht="14" customHeight="1">
      <c r="A2473" s="29">
        <v>2472</v>
      </c>
      <c r="B2473" s="26">
        <v>-81.481499999999997</v>
      </c>
      <c r="C2473" s="26">
        <v>25.7835</v>
      </c>
      <c r="D2473" s="86">
        <v>39</v>
      </c>
      <c r="E2473" s="39" t="s">
        <v>129</v>
      </c>
      <c r="F2473" s="31">
        <v>37668</v>
      </c>
      <c r="G2473" s="62">
        <v>0.20624999999999999</v>
      </c>
      <c r="H2473" s="63">
        <v>20.21</v>
      </c>
      <c r="I2473" s="63">
        <v>33.988666666666667</v>
      </c>
      <c r="J2473" s="78">
        <v>0.97246867471875009</v>
      </c>
      <c r="K2473" s="78">
        <v>0.70532009336250034</v>
      </c>
      <c r="M2473" s="27">
        <v>0.03</v>
      </c>
      <c r="N2473" s="34">
        <v>0.03</v>
      </c>
      <c r="P2473" s="32"/>
      <c r="Q2473" s="34">
        <v>5</v>
      </c>
      <c r="X2473" s="29"/>
    </row>
    <row r="2474" spans="1:24" ht="14" customHeight="1">
      <c r="A2474" s="29">
        <v>2473</v>
      </c>
      <c r="B2474" s="26">
        <v>-81.471166666666662</v>
      </c>
      <c r="C2474" s="26">
        <v>25.584</v>
      </c>
      <c r="D2474" s="86">
        <v>45</v>
      </c>
      <c r="E2474" s="39" t="s">
        <v>129</v>
      </c>
      <c r="F2474" s="31">
        <v>37668</v>
      </c>
      <c r="G2474" s="62">
        <v>0.5229166666666667</v>
      </c>
      <c r="H2474" s="63">
        <v>19.405999999999999</v>
      </c>
      <c r="I2474" s="63">
        <v>34.173333333333332</v>
      </c>
      <c r="J2474" s="78">
        <v>0.63685112287500001</v>
      </c>
      <c r="K2474" s="78">
        <v>0.40284757780523461</v>
      </c>
      <c r="M2474" s="27">
        <v>0</v>
      </c>
      <c r="N2474" s="34">
        <v>0.52</v>
      </c>
      <c r="P2474" s="32"/>
      <c r="Q2474" s="34">
        <v>0.92</v>
      </c>
    </row>
    <row r="2475" spans="1:24" ht="14" customHeight="1">
      <c r="A2475" s="29">
        <v>2474</v>
      </c>
      <c r="B2475" s="26">
        <v>-81.407833333333329</v>
      </c>
      <c r="C2475" s="26">
        <v>25.583833333333335</v>
      </c>
      <c r="D2475" s="86">
        <v>46</v>
      </c>
      <c r="E2475" s="39" t="s">
        <v>129</v>
      </c>
      <c r="F2475" s="31">
        <v>37668</v>
      </c>
      <c r="G2475" s="62">
        <v>0.54097222222222219</v>
      </c>
      <c r="H2475" s="63">
        <v>19.62</v>
      </c>
      <c r="I2475" s="63">
        <v>34.181999999999995</v>
      </c>
      <c r="J2475" s="78">
        <v>0.67397585578125008</v>
      </c>
      <c r="K2475" s="78">
        <v>0.40043571596273442</v>
      </c>
      <c r="M2475" s="27">
        <v>0</v>
      </c>
      <c r="N2475" s="34">
        <v>0.63</v>
      </c>
      <c r="P2475" s="32"/>
      <c r="Q2475" s="34">
        <v>2.9</v>
      </c>
    </row>
    <row r="2476" spans="1:24" ht="14" customHeight="1">
      <c r="A2476" s="29">
        <v>2475</v>
      </c>
      <c r="B2476" s="26">
        <v>-81.367166666666662</v>
      </c>
      <c r="C2476" s="26">
        <v>25.583833333333335</v>
      </c>
      <c r="D2476" s="86">
        <v>47</v>
      </c>
      <c r="E2476" s="39" t="s">
        <v>129</v>
      </c>
      <c r="F2476" s="31">
        <v>37668</v>
      </c>
      <c r="G2476" s="62">
        <v>0.55486111111111114</v>
      </c>
      <c r="H2476" s="63">
        <v>20.285</v>
      </c>
      <c r="I2476" s="63">
        <v>34.165333333333329</v>
      </c>
      <c r="J2476" s="78">
        <v>0.52248701278124998</v>
      </c>
      <c r="K2476" s="78">
        <v>0.31761267928242204</v>
      </c>
      <c r="M2476" s="27">
        <v>0.03</v>
      </c>
      <c r="N2476" s="34">
        <v>0</v>
      </c>
      <c r="P2476" s="32"/>
      <c r="Q2476" s="34">
        <v>5.4</v>
      </c>
    </row>
    <row r="2477" spans="1:24" ht="14" customHeight="1">
      <c r="A2477" s="29">
        <v>2476</v>
      </c>
      <c r="B2477" s="26">
        <v>-81.33</v>
      </c>
      <c r="C2477" s="26">
        <v>25.583333333333332</v>
      </c>
      <c r="D2477" s="86">
        <v>48</v>
      </c>
      <c r="E2477" s="39" t="s">
        <v>129</v>
      </c>
      <c r="F2477" s="31">
        <v>37668</v>
      </c>
      <c r="G2477" s="62">
        <v>0.56736111111111109</v>
      </c>
      <c r="H2477" s="63">
        <v>20.61</v>
      </c>
      <c r="I2477" s="63">
        <v>33.921999999999997</v>
      </c>
      <c r="J2477" s="78">
        <v>0.34882299375000003</v>
      </c>
      <c r="K2477" s="78">
        <v>0.18416421404132824</v>
      </c>
      <c r="M2477" s="27">
        <v>0</v>
      </c>
      <c r="N2477" s="34">
        <v>0.02</v>
      </c>
      <c r="P2477" s="32"/>
      <c r="Q2477" s="34">
        <v>23.2</v>
      </c>
    </row>
    <row r="2478" spans="1:24" ht="14" customHeight="1">
      <c r="A2478" s="29">
        <v>2477</v>
      </c>
      <c r="B2478" s="26">
        <v>-81.296666666666667</v>
      </c>
      <c r="C2478" s="26">
        <v>25.583500000000001</v>
      </c>
      <c r="D2478" s="86">
        <v>49</v>
      </c>
      <c r="E2478" s="39" t="s">
        <v>129</v>
      </c>
      <c r="F2478" s="31">
        <v>37668</v>
      </c>
      <c r="G2478" s="62">
        <v>0.57986111111111105</v>
      </c>
      <c r="H2478" s="63">
        <v>20.754999999999999</v>
      </c>
      <c r="I2478" s="63">
        <v>33.451999999999998</v>
      </c>
      <c r="J2478" s="78">
        <v>0.62414399953124999</v>
      </c>
      <c r="K2478" s="78">
        <v>0.23982079138875018</v>
      </c>
      <c r="M2478" s="27">
        <v>0</v>
      </c>
      <c r="N2478" s="34">
        <v>0</v>
      </c>
      <c r="P2478" s="32"/>
      <c r="Q2478" s="34">
        <v>38.9</v>
      </c>
    </row>
    <row r="2479" spans="1:24" ht="14" customHeight="1">
      <c r="A2479" s="29">
        <v>2478</v>
      </c>
      <c r="B2479" s="26">
        <v>-81.349500000000006</v>
      </c>
      <c r="C2479" s="26">
        <v>25.453833333333332</v>
      </c>
      <c r="D2479" s="86">
        <v>50</v>
      </c>
      <c r="E2479" s="39" t="s">
        <v>129</v>
      </c>
      <c r="F2479" s="31">
        <v>37668</v>
      </c>
      <c r="G2479" s="62">
        <v>0.62361111111111112</v>
      </c>
      <c r="H2479" s="63">
        <v>20.035</v>
      </c>
      <c r="I2479" s="63">
        <v>34.322000000000003</v>
      </c>
      <c r="J2479" s="78">
        <v>0.81026598262500027</v>
      </c>
      <c r="K2479" s="78">
        <v>0.35333838282445307</v>
      </c>
      <c r="M2479" s="27">
        <v>0</v>
      </c>
      <c r="N2479" s="34">
        <v>0.04</v>
      </c>
      <c r="P2479" s="32"/>
      <c r="Q2479" s="34">
        <v>0.32</v>
      </c>
    </row>
    <row r="2480" spans="1:24" ht="14" customHeight="1">
      <c r="A2480" s="29">
        <v>2479</v>
      </c>
      <c r="B2480" s="26">
        <v>-81.307833333333335</v>
      </c>
      <c r="C2480" s="26">
        <v>25.453833333333332</v>
      </c>
      <c r="D2480" s="86">
        <v>51</v>
      </c>
      <c r="E2480" s="39" t="s">
        <v>129</v>
      </c>
      <c r="F2480" s="31">
        <v>37668</v>
      </c>
      <c r="G2480" s="62">
        <v>0.63749999999999996</v>
      </c>
      <c r="H2480" s="63">
        <v>20.420000000000002</v>
      </c>
      <c r="I2480" s="63">
        <v>34.265333333333331</v>
      </c>
      <c r="J2480" s="78">
        <v>0.61517426540624998</v>
      </c>
      <c r="K2480" s="78">
        <v>0.20081926619648438</v>
      </c>
      <c r="M2480" s="27">
        <v>0</v>
      </c>
      <c r="N2480" s="34">
        <v>0.08</v>
      </c>
      <c r="P2480" s="32"/>
      <c r="Q2480" s="34">
        <v>0.35</v>
      </c>
    </row>
    <row r="2481" spans="1:17" ht="14" customHeight="1">
      <c r="A2481" s="29">
        <v>2480</v>
      </c>
      <c r="B2481" s="26">
        <v>-81.260000000000005</v>
      </c>
      <c r="C2481" s="26">
        <v>25.453499999999998</v>
      </c>
      <c r="D2481" s="86">
        <v>52</v>
      </c>
      <c r="E2481" s="39" t="s">
        <v>129</v>
      </c>
      <c r="F2481" s="31">
        <v>37668</v>
      </c>
      <c r="G2481" s="62">
        <v>0.65208333333333335</v>
      </c>
      <c r="H2481" s="63">
        <v>20.82</v>
      </c>
      <c r="I2481" s="63">
        <v>34.112000000000002</v>
      </c>
      <c r="J2481" s="78">
        <v>0.27307857225000004</v>
      </c>
      <c r="K2481" s="78">
        <v>0.16661779455749998</v>
      </c>
      <c r="M2481" s="27">
        <v>0</v>
      </c>
      <c r="N2481" s="34">
        <v>0</v>
      </c>
      <c r="P2481" s="32"/>
      <c r="Q2481" s="34">
        <v>20.5</v>
      </c>
    </row>
    <row r="2482" spans="1:17" ht="14" customHeight="1">
      <c r="A2482" s="29">
        <v>2481</v>
      </c>
      <c r="B2482" s="26">
        <v>-81.23</v>
      </c>
      <c r="C2482" s="26">
        <v>25.452999999999999</v>
      </c>
      <c r="D2482" s="86">
        <v>53</v>
      </c>
      <c r="E2482" s="39" t="s">
        <v>129</v>
      </c>
      <c r="F2482" s="31">
        <v>37668</v>
      </c>
      <c r="G2482" s="62">
        <v>0.66388888888888886</v>
      </c>
      <c r="H2482" s="63">
        <v>21.225000000000001</v>
      </c>
      <c r="I2482" s="63">
        <v>33.392000000000003</v>
      </c>
      <c r="J2482" s="78">
        <v>0.38893763803125003</v>
      </c>
      <c r="K2482" s="78">
        <v>0.20118117005250008</v>
      </c>
      <c r="M2482" s="27">
        <v>0</v>
      </c>
      <c r="N2482" s="34">
        <v>0</v>
      </c>
      <c r="P2482" s="32"/>
      <c r="Q2482" s="34">
        <v>32.6</v>
      </c>
    </row>
    <row r="2483" spans="1:17" ht="14" customHeight="1">
      <c r="A2483" s="29">
        <v>2482</v>
      </c>
      <c r="B2483" s="26">
        <v>-81.155833333333334</v>
      </c>
      <c r="C2483" s="26">
        <v>25.342833333333335</v>
      </c>
      <c r="D2483" s="86">
        <v>54</v>
      </c>
      <c r="E2483" s="39" t="s">
        <v>129</v>
      </c>
      <c r="F2483" s="31">
        <v>37668</v>
      </c>
      <c r="G2483" s="62">
        <v>0.71111111111111114</v>
      </c>
      <c r="H2483" s="63">
        <v>21.565000000000001</v>
      </c>
      <c r="I2483" s="63">
        <v>32.070999999999998</v>
      </c>
      <c r="J2483" s="78">
        <v>0.86981505084374999</v>
      </c>
      <c r="K2483" s="78">
        <v>0.60885683183015638</v>
      </c>
      <c r="M2483" s="27">
        <v>0</v>
      </c>
      <c r="N2483" s="34">
        <v>0.14000000000000001</v>
      </c>
      <c r="P2483" s="32"/>
      <c r="Q2483" s="34">
        <v>37.6</v>
      </c>
    </row>
    <row r="2484" spans="1:17" ht="14" customHeight="1">
      <c r="A2484" s="29">
        <v>2483</v>
      </c>
      <c r="B2484" s="26">
        <v>-81.193666666666672</v>
      </c>
      <c r="C2484" s="26">
        <v>25.350666666666665</v>
      </c>
      <c r="D2484" s="86">
        <v>55</v>
      </c>
      <c r="E2484" s="39" t="s">
        <v>129</v>
      </c>
      <c r="F2484" s="31">
        <v>37668</v>
      </c>
      <c r="G2484" s="62">
        <v>0.73124999999999996</v>
      </c>
      <c r="H2484" s="63">
        <v>21.745000000000001</v>
      </c>
      <c r="I2484" s="63">
        <v>33.00866666666667</v>
      </c>
      <c r="J2484" s="78">
        <v>0.51476307506249985</v>
      </c>
      <c r="K2484" s="78">
        <v>0.23421533045882847</v>
      </c>
      <c r="M2484" s="27">
        <v>0.01</v>
      </c>
      <c r="N2484" s="34">
        <v>0</v>
      </c>
      <c r="P2484" s="32"/>
      <c r="Q2484" s="34">
        <v>29.6</v>
      </c>
    </row>
    <row r="2485" spans="1:17" ht="14" customHeight="1">
      <c r="A2485" s="29">
        <v>2484</v>
      </c>
      <c r="B2485" s="26">
        <v>-81.227999999999994</v>
      </c>
      <c r="C2485" s="26">
        <v>25.349833333333333</v>
      </c>
      <c r="D2485" s="86">
        <v>56</v>
      </c>
      <c r="E2485" s="39" t="s">
        <v>129</v>
      </c>
      <c r="F2485" s="31">
        <v>37668</v>
      </c>
      <c r="G2485" s="62">
        <v>0.74722222222222223</v>
      </c>
      <c r="H2485" s="63">
        <v>21.254999999999999</v>
      </c>
      <c r="I2485" s="63">
        <v>34.135333333333335</v>
      </c>
      <c r="J2485" s="78">
        <v>0.40563130987500007</v>
      </c>
      <c r="K2485" s="78">
        <v>0.17797883488429694</v>
      </c>
      <c r="M2485" s="27">
        <v>0</v>
      </c>
      <c r="N2485" s="34">
        <v>0.03</v>
      </c>
      <c r="P2485" s="32"/>
      <c r="Q2485" s="34">
        <v>9.5</v>
      </c>
    </row>
    <row r="2486" spans="1:17" ht="14" customHeight="1">
      <c r="A2486" s="29">
        <v>2485</v>
      </c>
      <c r="B2486" s="26">
        <v>-81.265000000000001</v>
      </c>
      <c r="C2486" s="26">
        <v>25.351333333333333</v>
      </c>
      <c r="D2486" s="86">
        <v>57</v>
      </c>
      <c r="E2486" s="39" t="s">
        <v>129</v>
      </c>
      <c r="F2486" s="31">
        <v>37668</v>
      </c>
      <c r="G2486" s="62">
        <v>0.76458333333333339</v>
      </c>
      <c r="H2486" s="63">
        <v>21.085000000000001</v>
      </c>
      <c r="I2486" s="63">
        <v>34.178666666666665</v>
      </c>
      <c r="J2486" s="78">
        <v>0.5538810822187501</v>
      </c>
      <c r="K2486" s="78">
        <v>0.19461520009335936</v>
      </c>
      <c r="M2486" s="27">
        <v>0.02</v>
      </c>
      <c r="N2486" s="34">
        <v>0</v>
      </c>
      <c r="P2486" s="32"/>
      <c r="Q2486" s="34">
        <v>6</v>
      </c>
    </row>
    <row r="2487" spans="1:17" ht="14" customHeight="1">
      <c r="A2487" s="29">
        <v>2486</v>
      </c>
      <c r="B2487" s="26">
        <v>-81.653333333333336</v>
      </c>
      <c r="C2487" s="26">
        <v>25.165666666666667</v>
      </c>
      <c r="D2487" s="86">
        <v>58</v>
      </c>
      <c r="E2487" s="39" t="s">
        <v>129</v>
      </c>
      <c r="F2487" s="31">
        <v>37668</v>
      </c>
      <c r="G2487" s="62">
        <v>0.83611111111111114</v>
      </c>
      <c r="H2487" s="63">
        <v>19.805</v>
      </c>
      <c r="I2487" s="63">
        <v>35.302</v>
      </c>
      <c r="J2487" s="79">
        <v>0.18811525734375001</v>
      </c>
      <c r="K2487" s="79">
        <v>9.8024867327578147E-2</v>
      </c>
      <c r="L2487" s="33"/>
      <c r="M2487" s="32">
        <v>0.02</v>
      </c>
      <c r="N2487" s="33">
        <v>0</v>
      </c>
      <c r="P2487" s="32"/>
      <c r="Q2487" s="34">
        <v>0</v>
      </c>
    </row>
    <row r="2488" spans="1:17" ht="14" customHeight="1">
      <c r="A2488" s="29">
        <v>2487</v>
      </c>
      <c r="B2488" s="26">
        <v>-81.489999999999995</v>
      </c>
      <c r="C2488" s="26">
        <v>25.166666666666668</v>
      </c>
      <c r="D2488" s="86">
        <v>59</v>
      </c>
      <c r="E2488" s="39" t="s">
        <v>129</v>
      </c>
      <c r="F2488" s="31">
        <v>37668</v>
      </c>
      <c r="G2488" s="62">
        <v>0.90694444444444444</v>
      </c>
      <c r="H2488" s="63">
        <v>19.833500000000001</v>
      </c>
      <c r="I2488" s="63">
        <v>34.846666666666664</v>
      </c>
      <c r="J2488" s="78">
        <v>0.32540202131250007</v>
      </c>
      <c r="K2488" s="78">
        <v>0.12658848733007816</v>
      </c>
      <c r="M2488" s="27">
        <v>0</v>
      </c>
      <c r="N2488" s="34">
        <v>0.05</v>
      </c>
      <c r="P2488" s="32"/>
      <c r="Q2488" s="34">
        <v>0</v>
      </c>
    </row>
    <row r="2489" spans="1:17" ht="14" customHeight="1">
      <c r="A2489" s="29">
        <v>2488</v>
      </c>
      <c r="B2489" s="26">
        <v>-81.333333333333329</v>
      </c>
      <c r="C2489" s="26">
        <v>25.166666666666668</v>
      </c>
      <c r="D2489" s="86">
        <v>60</v>
      </c>
      <c r="E2489" s="39" t="s">
        <v>129</v>
      </c>
      <c r="F2489" s="31">
        <v>37668</v>
      </c>
      <c r="G2489" s="62">
        <v>0.9472222222222223</v>
      </c>
      <c r="H2489" s="63">
        <v>20.87</v>
      </c>
      <c r="I2489" s="63">
        <v>34.465666666666664</v>
      </c>
      <c r="J2489" s="78">
        <v>0.44001529068750012</v>
      </c>
      <c r="K2489" s="78">
        <v>0.22555579963898448</v>
      </c>
      <c r="M2489" s="27">
        <v>0.04</v>
      </c>
      <c r="N2489" s="34">
        <v>0</v>
      </c>
      <c r="P2489" s="32"/>
      <c r="Q2489" s="34">
        <v>6.2</v>
      </c>
    </row>
    <row r="2490" spans="1:17" ht="14" customHeight="1">
      <c r="A2490" s="29">
        <v>2489</v>
      </c>
      <c r="B2490" s="26">
        <v>-81.275000000000006</v>
      </c>
      <c r="C2490" s="26">
        <v>25.166499999999999</v>
      </c>
      <c r="D2490" s="86">
        <v>61</v>
      </c>
      <c r="E2490" s="39" t="s">
        <v>129</v>
      </c>
      <c r="F2490" s="31">
        <v>37668</v>
      </c>
      <c r="G2490" s="62">
        <v>0.96875</v>
      </c>
      <c r="H2490" s="63">
        <v>21.422499999999999</v>
      </c>
      <c r="I2490" s="63">
        <v>34.324666666666673</v>
      </c>
      <c r="J2490" s="78">
        <v>0.41833843321875008</v>
      </c>
      <c r="K2490" s="78">
        <v>0.28242765138070314</v>
      </c>
      <c r="M2490" s="27">
        <v>0.01</v>
      </c>
      <c r="N2490" s="34">
        <v>0.05</v>
      </c>
      <c r="P2490" s="32"/>
      <c r="Q2490" s="34">
        <v>12.8</v>
      </c>
    </row>
    <row r="2491" spans="1:17" ht="14" customHeight="1">
      <c r="A2491" s="29">
        <v>2490</v>
      </c>
      <c r="B2491" s="26">
        <v>-81.233566666666661</v>
      </c>
      <c r="C2491" s="26">
        <v>25.167133333333332</v>
      </c>
      <c r="D2491" s="86">
        <v>62</v>
      </c>
      <c r="E2491" s="39" t="s">
        <v>129</v>
      </c>
      <c r="F2491" s="31">
        <v>37668</v>
      </c>
      <c r="G2491" s="62">
        <v>0.98472222222222217</v>
      </c>
      <c r="H2491" s="63">
        <v>21.430500000000002</v>
      </c>
      <c r="I2491" s="63">
        <v>33.649000000000001</v>
      </c>
      <c r="J2491" s="78">
        <v>0.35878936500000008</v>
      </c>
      <c r="K2491" s="78">
        <v>0.25784621959078136</v>
      </c>
      <c r="M2491" s="27">
        <v>0.01</v>
      </c>
      <c r="N2491" s="34">
        <v>0</v>
      </c>
      <c r="P2491" s="32"/>
      <c r="Q2491" s="34">
        <v>18</v>
      </c>
    </row>
    <row r="2492" spans="1:17" ht="14" customHeight="1">
      <c r="A2492" s="29">
        <v>2491</v>
      </c>
      <c r="B2492" s="26">
        <v>-81.2</v>
      </c>
      <c r="C2492" s="26">
        <v>25.166666666666668</v>
      </c>
      <c r="D2492" s="86">
        <v>63</v>
      </c>
      <c r="E2492" s="39" t="s">
        <v>129</v>
      </c>
      <c r="F2492" s="31">
        <v>37669</v>
      </c>
      <c r="G2492" s="62">
        <v>0</v>
      </c>
      <c r="H2492" s="63">
        <v>22.302499999999998</v>
      </c>
      <c r="I2492" s="63">
        <v>33.728000000000002</v>
      </c>
      <c r="J2492" s="78">
        <v>0.44051360925000005</v>
      </c>
      <c r="K2492" s="78">
        <v>0.30267931776070328</v>
      </c>
      <c r="M2492" s="27">
        <v>0</v>
      </c>
      <c r="N2492" s="34">
        <v>0.06</v>
      </c>
      <c r="P2492" s="27"/>
      <c r="Q2492" s="34">
        <v>22.2</v>
      </c>
    </row>
    <row r="2493" spans="1:17" ht="14" customHeight="1">
      <c r="A2493" s="29">
        <v>2492</v>
      </c>
      <c r="B2493" s="26">
        <v>-81.159333333333336</v>
      </c>
      <c r="C2493" s="26">
        <v>25.167666666666666</v>
      </c>
      <c r="D2493" s="86">
        <v>64</v>
      </c>
      <c r="E2493" s="39" t="s">
        <v>129</v>
      </c>
      <c r="F2493" s="31">
        <v>37669</v>
      </c>
      <c r="G2493" s="62">
        <v>2.013888888888889E-2</v>
      </c>
      <c r="H2493" s="63">
        <v>22.78</v>
      </c>
      <c r="I2493" s="63">
        <v>32.468666666666664</v>
      </c>
      <c r="J2493" s="78">
        <v>0.80652859340625005</v>
      </c>
      <c r="K2493" s="78">
        <v>0.68491955431195317</v>
      </c>
      <c r="M2493" s="27">
        <v>0.01</v>
      </c>
      <c r="N2493" s="34">
        <v>1.4</v>
      </c>
      <c r="P2493" s="32"/>
      <c r="Q2493" s="34">
        <v>34.299999999999997</v>
      </c>
    </row>
    <row r="2494" spans="1:17" ht="14" customHeight="1">
      <c r="A2494" s="29">
        <v>2493</v>
      </c>
      <c r="B2494" s="26">
        <v>-81.093866599999998</v>
      </c>
      <c r="C2494" s="26">
        <v>25.101833333333332</v>
      </c>
      <c r="D2494" s="86">
        <v>65</v>
      </c>
      <c r="E2494" s="39" t="s">
        <v>129</v>
      </c>
      <c r="F2494" s="31">
        <v>37669</v>
      </c>
      <c r="G2494" s="62">
        <v>6.1111111111111116E-2</v>
      </c>
      <c r="H2494" s="63">
        <v>22.8</v>
      </c>
      <c r="I2494" s="63">
        <v>32.298666666666662</v>
      </c>
      <c r="J2494" s="78">
        <v>0.98318252381250004</v>
      </c>
      <c r="K2494" s="78">
        <v>0.6475992313699217</v>
      </c>
      <c r="M2494" s="27">
        <v>0.02</v>
      </c>
      <c r="N2494" s="34">
        <v>0.31</v>
      </c>
      <c r="P2494" s="32"/>
      <c r="Q2494" s="34">
        <v>23.7</v>
      </c>
    </row>
    <row r="2495" spans="1:17" ht="14" customHeight="1">
      <c r="A2495" s="29">
        <v>2494</v>
      </c>
      <c r="B2495" s="26">
        <v>-81.109666666666669</v>
      </c>
      <c r="C2495" s="26">
        <v>25.068166666666666</v>
      </c>
      <c r="D2495" s="86">
        <v>66</v>
      </c>
      <c r="E2495" s="39" t="s">
        <v>129</v>
      </c>
      <c r="F2495" s="31">
        <v>37669</v>
      </c>
      <c r="G2495" s="62">
        <v>9.930555555555555E-2</v>
      </c>
      <c r="H2495" s="63">
        <v>22.535</v>
      </c>
      <c r="I2495" s="63">
        <v>33.472000000000001</v>
      </c>
      <c r="J2495" s="78">
        <v>0.46094467031249997</v>
      </c>
      <c r="K2495" s="78">
        <v>0.35312036845335948</v>
      </c>
      <c r="M2495" s="27">
        <v>0</v>
      </c>
      <c r="N2495" s="34">
        <v>0.02</v>
      </c>
      <c r="P2495" s="32"/>
      <c r="Q2495" s="34">
        <v>25.3</v>
      </c>
    </row>
    <row r="2496" spans="1:17" ht="14" customHeight="1">
      <c r="A2496" s="29">
        <v>2495</v>
      </c>
      <c r="B2496" s="26">
        <v>-81.126999999999995</v>
      </c>
      <c r="C2496" s="26">
        <v>25.03</v>
      </c>
      <c r="D2496" s="86">
        <v>67</v>
      </c>
      <c r="E2496" s="39" t="s">
        <v>129</v>
      </c>
      <c r="F2496" s="31">
        <v>37669</v>
      </c>
      <c r="G2496" s="62">
        <v>0.1277777777777778</v>
      </c>
      <c r="H2496" s="63">
        <v>22.12</v>
      </c>
      <c r="I2496" s="63">
        <v>34.114333333333327</v>
      </c>
      <c r="J2496" s="78">
        <v>0.26834454590625001</v>
      </c>
      <c r="K2496" s="78">
        <v>0.23041191403054689</v>
      </c>
      <c r="M2496" s="27">
        <v>0</v>
      </c>
      <c r="N2496" s="34">
        <v>0.02</v>
      </c>
      <c r="P2496" s="32"/>
      <c r="Q2496" s="34">
        <v>18.5</v>
      </c>
    </row>
    <row r="2497" spans="1:17" ht="14" customHeight="1">
      <c r="A2497" s="29">
        <v>2496</v>
      </c>
      <c r="B2497" s="26">
        <v>-80.964166666666671</v>
      </c>
      <c r="C2497" s="26">
        <v>24.929500000000001</v>
      </c>
      <c r="D2497" s="86">
        <v>71</v>
      </c>
      <c r="E2497" s="39" t="s">
        <v>129</v>
      </c>
      <c r="F2497" s="31">
        <v>37669</v>
      </c>
      <c r="G2497" s="62">
        <v>0.58333333333333337</v>
      </c>
      <c r="H2497" s="63">
        <v>22.62</v>
      </c>
      <c r="I2497" s="63">
        <v>32.935333333333332</v>
      </c>
      <c r="J2497" s="78">
        <v>0.52996179121874998</v>
      </c>
      <c r="K2497" s="78">
        <v>0.22118616874406261</v>
      </c>
      <c r="M2497" s="27">
        <v>0</v>
      </c>
      <c r="N2497" s="34">
        <v>0.19</v>
      </c>
      <c r="P2497" s="32"/>
      <c r="Q2497" s="34">
        <v>23.2</v>
      </c>
    </row>
    <row r="2498" spans="1:17" ht="14" customHeight="1">
      <c r="A2498" s="29">
        <v>2497</v>
      </c>
      <c r="B2498" s="26">
        <v>-81.025499999999994</v>
      </c>
      <c r="C2498" s="26">
        <v>24.929666666666666</v>
      </c>
      <c r="D2498" s="86">
        <v>70</v>
      </c>
      <c r="E2498" s="39" t="s">
        <v>129</v>
      </c>
      <c r="F2498" s="31">
        <v>37669</v>
      </c>
      <c r="G2498" s="62">
        <v>0.60277777777777775</v>
      </c>
      <c r="H2498" s="63">
        <v>22.4</v>
      </c>
      <c r="I2498" s="63">
        <v>34.345333333333336</v>
      </c>
      <c r="J2498" s="78">
        <v>0.41784011465625004</v>
      </c>
      <c r="K2498" s="78">
        <v>0.3810380430192189</v>
      </c>
      <c r="M2498" s="27">
        <v>0.04</v>
      </c>
      <c r="N2498" s="34">
        <v>5.4</v>
      </c>
      <c r="P2498" s="32"/>
      <c r="Q2498" s="34">
        <v>18.5</v>
      </c>
    </row>
    <row r="2499" spans="1:17" ht="14" customHeight="1">
      <c r="A2499" s="29">
        <v>2498</v>
      </c>
      <c r="B2499" s="26">
        <v>-81.095333333333329</v>
      </c>
      <c r="C2499" s="26">
        <v>24.930166666666668</v>
      </c>
      <c r="D2499" s="86">
        <v>69</v>
      </c>
      <c r="E2499" s="39" t="s">
        <v>129</v>
      </c>
      <c r="F2499" s="31">
        <v>37669</v>
      </c>
      <c r="G2499" s="62">
        <v>0.62569444444444444</v>
      </c>
      <c r="H2499" s="63">
        <v>22.09</v>
      </c>
      <c r="I2499" s="63">
        <v>35.054666666666662</v>
      </c>
      <c r="J2499" s="78">
        <v>0.35878936500000003</v>
      </c>
      <c r="K2499" s="78">
        <v>0.21132132990117192</v>
      </c>
      <c r="M2499" s="27">
        <v>0</v>
      </c>
      <c r="N2499" s="34">
        <v>0.06</v>
      </c>
      <c r="P2499" s="32"/>
      <c r="Q2499" s="34">
        <v>8.6</v>
      </c>
    </row>
    <row r="2500" spans="1:17" ht="14" customHeight="1">
      <c r="A2500" s="29">
        <v>2499</v>
      </c>
      <c r="B2500" s="26">
        <v>-81.165999999999997</v>
      </c>
      <c r="C2500" s="26">
        <v>24.929500000000001</v>
      </c>
      <c r="D2500" s="86">
        <v>68</v>
      </c>
      <c r="E2500" s="39" t="s">
        <v>129</v>
      </c>
      <c r="F2500" s="31">
        <v>37669</v>
      </c>
      <c r="G2500" s="62">
        <v>0.64722222222222225</v>
      </c>
      <c r="H2500" s="63">
        <v>22.055</v>
      </c>
      <c r="I2500" s="63">
        <v>35.088666666666668</v>
      </c>
      <c r="J2500" s="78">
        <v>0.3959140979062501</v>
      </c>
      <c r="K2500" s="78">
        <v>0.24193490789015631</v>
      </c>
      <c r="M2500" s="27">
        <v>0.03</v>
      </c>
      <c r="N2500" s="34">
        <v>0.06</v>
      </c>
      <c r="P2500" s="32"/>
      <c r="Q2500" s="34">
        <v>7.7</v>
      </c>
    </row>
    <row r="2501" spans="1:17" ht="14" customHeight="1">
      <c r="A2501" s="29">
        <v>2500</v>
      </c>
      <c r="B2501" s="26">
        <v>-80.126683333333332</v>
      </c>
      <c r="C2501" s="26">
        <v>25.644883333333333</v>
      </c>
      <c r="D2501" s="86">
        <v>1</v>
      </c>
      <c r="E2501" s="39" t="s">
        <v>129</v>
      </c>
      <c r="F2501" s="31">
        <v>37728</v>
      </c>
      <c r="G2501" s="62">
        <v>0.5805555555555556</v>
      </c>
      <c r="H2501" s="63">
        <v>24.793500000000002</v>
      </c>
      <c r="I2501" s="63">
        <v>36.224500000000006</v>
      </c>
      <c r="J2501" s="78">
        <v>1.1892372494062502</v>
      </c>
      <c r="K2501" s="78">
        <v>0.61197506023500037</v>
      </c>
      <c r="M2501" s="27">
        <v>0.04</v>
      </c>
      <c r="N2501" s="34">
        <v>0.55000000000000004</v>
      </c>
      <c r="P2501" s="32"/>
      <c r="Q2501" s="34">
        <v>0</v>
      </c>
    </row>
    <row r="2502" spans="1:17" ht="14" customHeight="1">
      <c r="A2502" s="29">
        <v>2501</v>
      </c>
      <c r="B2502" s="26">
        <v>-80.105149999999995</v>
      </c>
      <c r="C2502" s="26">
        <v>25.641983333333332</v>
      </c>
      <c r="D2502" s="86">
        <v>2</v>
      </c>
      <c r="E2502" s="39" t="s">
        <v>129</v>
      </c>
      <c r="F2502" s="31">
        <v>37728</v>
      </c>
      <c r="G2502" s="62">
        <v>0.59166666666666667</v>
      </c>
      <c r="H2502" s="63">
        <v>24.930666666666667</v>
      </c>
      <c r="I2502" s="63">
        <v>36.30266666666666</v>
      </c>
      <c r="J2502" s="78">
        <v>0.66475696237500004</v>
      </c>
      <c r="K2502" s="78">
        <v>0.25055395032679678</v>
      </c>
      <c r="M2502" s="27">
        <v>0.02</v>
      </c>
      <c r="N2502" s="34">
        <v>0.31</v>
      </c>
      <c r="P2502" s="32"/>
      <c r="Q2502" s="34">
        <v>0</v>
      </c>
    </row>
    <row r="2503" spans="1:17" ht="14" customHeight="1">
      <c r="A2503" s="29">
        <v>2502</v>
      </c>
      <c r="B2503" s="26">
        <v>-80.082949999999997</v>
      </c>
      <c r="C2503" s="26">
        <v>25.645150000000001</v>
      </c>
      <c r="D2503" s="86">
        <v>3</v>
      </c>
      <c r="E2503" s="39" t="s">
        <v>129</v>
      </c>
      <c r="F2503" s="31">
        <v>37728</v>
      </c>
      <c r="G2503" s="62">
        <v>0.60347222222222219</v>
      </c>
      <c r="H2503" s="63">
        <v>25.11033333333333</v>
      </c>
      <c r="I2503" s="63">
        <v>36.338666666666668</v>
      </c>
      <c r="J2503" s="78">
        <v>0.14152247175000002</v>
      </c>
      <c r="K2503" s="78">
        <v>8.2182697327499998E-2</v>
      </c>
      <c r="M2503" s="27">
        <v>0.02</v>
      </c>
      <c r="N2503" s="34">
        <v>0.22</v>
      </c>
      <c r="P2503" s="32"/>
      <c r="Q2503" s="34">
        <v>0</v>
      </c>
    </row>
    <row r="2504" spans="1:17" ht="14" customHeight="1">
      <c r="A2504" s="29">
        <v>2503</v>
      </c>
      <c r="B2504" s="26">
        <v>-80.379966666666661</v>
      </c>
      <c r="C2504" s="26">
        <v>25.108149999999998</v>
      </c>
      <c r="D2504" s="86">
        <v>4</v>
      </c>
      <c r="E2504" s="39" t="s">
        <v>129</v>
      </c>
      <c r="F2504" s="31">
        <v>37728</v>
      </c>
      <c r="G2504" s="62">
        <v>0.76249999999999996</v>
      </c>
      <c r="H2504" s="63">
        <v>25.864000000000001</v>
      </c>
      <c r="I2504" s="63">
        <v>36.709000000000003</v>
      </c>
      <c r="J2504" s="78">
        <v>0.120593092125</v>
      </c>
      <c r="K2504" s="78">
        <v>5.7310372076718755E-2</v>
      </c>
      <c r="M2504" s="27">
        <v>0.02</v>
      </c>
      <c r="N2504" s="34">
        <v>0.38</v>
      </c>
      <c r="P2504" s="32"/>
      <c r="Q2504" s="34">
        <v>0</v>
      </c>
    </row>
    <row r="2505" spans="1:17" ht="14" customHeight="1">
      <c r="A2505" s="29">
        <v>2504</v>
      </c>
      <c r="B2505" s="26">
        <v>-80.35508333333334</v>
      </c>
      <c r="C2505" s="26">
        <v>25.093366666666668</v>
      </c>
      <c r="D2505" s="86">
        <v>5</v>
      </c>
      <c r="E2505" s="39" t="s">
        <v>129</v>
      </c>
      <c r="F2505" s="31">
        <v>37728</v>
      </c>
      <c r="G2505" s="62">
        <v>0.77361111111111114</v>
      </c>
      <c r="H2505" s="63">
        <v>25.486666666666668</v>
      </c>
      <c r="I2505" s="63">
        <v>36.68533333333334</v>
      </c>
      <c r="J2505" s="78">
        <v>0.16618924059375001</v>
      </c>
      <c r="K2505" s="78">
        <v>6.5470961435859398E-2</v>
      </c>
      <c r="M2505" s="27">
        <v>0.04</v>
      </c>
      <c r="N2505" s="34">
        <v>0.25</v>
      </c>
      <c r="P2505" s="32"/>
      <c r="Q2505" s="34">
        <v>0</v>
      </c>
    </row>
    <row r="2506" spans="1:17" ht="14" customHeight="1">
      <c r="A2506" s="29">
        <v>2505</v>
      </c>
      <c r="B2506" s="26">
        <v>-80.332700000000003</v>
      </c>
      <c r="C2506" s="26">
        <v>25.080133333333333</v>
      </c>
      <c r="D2506" s="86">
        <v>5.5</v>
      </c>
      <c r="E2506" s="39" t="s">
        <v>129</v>
      </c>
      <c r="F2506" s="31">
        <v>37728</v>
      </c>
      <c r="G2506" s="62">
        <v>0.7909722222222223</v>
      </c>
      <c r="H2506" s="63">
        <v>25.506</v>
      </c>
      <c r="I2506" s="63">
        <v>36.531666666666666</v>
      </c>
      <c r="J2506" s="78">
        <v>0.17291654118750002</v>
      </c>
      <c r="K2506" s="78">
        <v>7.4412665141718751E-2</v>
      </c>
      <c r="M2506" s="27">
        <v>0</v>
      </c>
      <c r="N2506" s="34">
        <v>2.5</v>
      </c>
      <c r="P2506" s="32"/>
      <c r="Q2506" s="34">
        <v>0</v>
      </c>
    </row>
    <row r="2507" spans="1:17" ht="14" customHeight="1">
      <c r="A2507" s="29">
        <v>2506</v>
      </c>
      <c r="B2507" s="26">
        <v>-80.315966666666668</v>
      </c>
      <c r="C2507" s="26">
        <v>25.063633333333332</v>
      </c>
      <c r="D2507" s="86">
        <v>6</v>
      </c>
      <c r="E2507" s="39" t="s">
        <v>129</v>
      </c>
      <c r="F2507" s="31">
        <v>37728</v>
      </c>
      <c r="G2507" s="62">
        <v>0.80208333333333337</v>
      </c>
      <c r="H2507" s="63">
        <v>25.239000000000001</v>
      </c>
      <c r="I2507" s="63">
        <v>36.361000000000004</v>
      </c>
      <c r="J2507" s="78">
        <v>0.95253593221875033</v>
      </c>
      <c r="K2507" s="78">
        <v>0.53168036736117186</v>
      </c>
      <c r="M2507" s="27">
        <v>0.01</v>
      </c>
      <c r="N2507" s="34">
        <v>1</v>
      </c>
      <c r="P2507" s="32"/>
      <c r="Q2507" s="34">
        <v>0</v>
      </c>
    </row>
    <row r="2508" spans="1:17" ht="14" customHeight="1">
      <c r="A2508" s="29">
        <v>2507</v>
      </c>
      <c r="B2508" s="26">
        <v>-80.315966666666668</v>
      </c>
      <c r="C2508" s="26">
        <v>25.063633333333332</v>
      </c>
      <c r="D2508" s="86">
        <v>6</v>
      </c>
      <c r="E2508" s="39" t="s">
        <v>129</v>
      </c>
      <c r="F2508" s="31">
        <v>37728</v>
      </c>
      <c r="G2508" s="62">
        <v>0.80208333333333337</v>
      </c>
      <c r="H2508" s="63">
        <v>22.707999999999998</v>
      </c>
      <c r="I2508" s="63">
        <v>36.378</v>
      </c>
      <c r="J2508" s="78">
        <v>0.45097829906250009</v>
      </c>
      <c r="K2508" s="78">
        <v>0.23797576691109368</v>
      </c>
      <c r="M2508" s="27">
        <v>0.01</v>
      </c>
      <c r="N2508" s="34">
        <v>1</v>
      </c>
      <c r="P2508" s="32"/>
      <c r="Q2508" s="34">
        <v>0</v>
      </c>
    </row>
    <row r="2509" spans="1:17" ht="14" customHeight="1">
      <c r="A2509" s="29">
        <v>2508</v>
      </c>
      <c r="B2509" s="26">
        <v>-80.288499999999999</v>
      </c>
      <c r="C2509" s="26">
        <v>25.047183333333333</v>
      </c>
      <c r="D2509" s="86">
        <v>6.5</v>
      </c>
      <c r="E2509" s="39" t="s">
        <v>129</v>
      </c>
      <c r="F2509" s="31">
        <v>37728</v>
      </c>
      <c r="G2509" s="62">
        <v>0.81527777777777777</v>
      </c>
      <c r="H2509" s="63">
        <v>25.507999999999999</v>
      </c>
      <c r="I2509" s="63">
        <v>36.294000000000004</v>
      </c>
      <c r="J2509" s="78">
        <v>0.10514521668749999</v>
      </c>
      <c r="K2509" s="78">
        <v>3.9732807682734385E-2</v>
      </c>
      <c r="M2509" s="27">
        <v>7.0000000000000007E-2</v>
      </c>
      <c r="N2509" s="34">
        <v>2.1</v>
      </c>
      <c r="P2509" s="32"/>
      <c r="Q2509" s="34">
        <v>0</v>
      </c>
    </row>
    <row r="2510" spans="1:17" ht="14" customHeight="1">
      <c r="A2510" s="29">
        <v>2509</v>
      </c>
      <c r="B2510" s="26">
        <v>-80.69083333333333</v>
      </c>
      <c r="C2510" s="26">
        <v>24.715916666666665</v>
      </c>
      <c r="D2510" s="86">
        <v>9.5</v>
      </c>
      <c r="E2510" s="39" t="s">
        <v>129</v>
      </c>
      <c r="F2510" s="31">
        <v>37728</v>
      </c>
      <c r="G2510" s="62">
        <v>0.94097222222222221</v>
      </c>
      <c r="H2510" s="63">
        <v>25.746333333333336</v>
      </c>
      <c r="I2510" s="63">
        <v>36.35</v>
      </c>
      <c r="J2510" s="78">
        <v>3.6626414343750004E-2</v>
      </c>
      <c r="K2510" s="78">
        <v>1.1826968182734373E-2</v>
      </c>
      <c r="M2510" s="27">
        <v>0</v>
      </c>
      <c r="N2510" s="34">
        <v>0.32</v>
      </c>
      <c r="P2510" s="32"/>
      <c r="Q2510" s="34">
        <v>0</v>
      </c>
    </row>
    <row r="2511" spans="1:17" ht="14" customHeight="1">
      <c r="A2511" s="29">
        <v>2510</v>
      </c>
      <c r="B2511" s="26">
        <v>-80.72326666666666</v>
      </c>
      <c r="C2511" s="26">
        <v>24.7636</v>
      </c>
      <c r="D2511" s="86">
        <v>9</v>
      </c>
      <c r="E2511" s="39" t="s">
        <v>129</v>
      </c>
      <c r="F2511" s="31">
        <v>37728</v>
      </c>
      <c r="G2511" s="62">
        <v>0.96805555555555556</v>
      </c>
      <c r="H2511" s="63">
        <v>24.976666666666663</v>
      </c>
      <c r="I2511" s="63">
        <v>36.26133333333334</v>
      </c>
      <c r="J2511" s="78">
        <v>0.27831091715625</v>
      </c>
      <c r="K2511" s="78">
        <v>0.11678905279851567</v>
      </c>
      <c r="M2511" s="27">
        <v>0</v>
      </c>
      <c r="N2511" s="34">
        <v>0.25</v>
      </c>
      <c r="P2511" s="32"/>
      <c r="Q2511" s="34">
        <v>0</v>
      </c>
    </row>
    <row r="2512" spans="1:17" ht="14" customHeight="1">
      <c r="A2512" s="29">
        <v>2511</v>
      </c>
      <c r="B2512" s="26">
        <v>-80.742016666666672</v>
      </c>
      <c r="C2512" s="26">
        <v>24.792400000000001</v>
      </c>
      <c r="D2512" s="86">
        <v>8</v>
      </c>
      <c r="E2512" s="39" t="s">
        <v>129</v>
      </c>
      <c r="F2512" s="31">
        <v>37728</v>
      </c>
      <c r="G2512" s="62">
        <v>0.98472222222222217</v>
      </c>
      <c r="H2512" s="63">
        <v>26.096</v>
      </c>
      <c r="I2512" s="63">
        <v>35.983333333333334</v>
      </c>
      <c r="J2512" s="78">
        <v>0.22897737946875008</v>
      </c>
      <c r="K2512" s="78">
        <v>0.10778568217054685</v>
      </c>
      <c r="M2512" s="27">
        <v>0.03</v>
      </c>
      <c r="N2512" s="34">
        <v>0.36</v>
      </c>
      <c r="P2512" s="32"/>
      <c r="Q2512" s="34">
        <v>1.6</v>
      </c>
    </row>
    <row r="2513" spans="1:24" ht="14" customHeight="1">
      <c r="A2513" s="29">
        <v>2512</v>
      </c>
      <c r="B2513" s="26">
        <v>-80.756666666666661</v>
      </c>
      <c r="C2513" s="26">
        <v>24.816199999999998</v>
      </c>
      <c r="D2513" s="86">
        <v>7</v>
      </c>
      <c r="E2513" s="39" t="s">
        <v>129</v>
      </c>
      <c r="F2513" s="31">
        <v>37728</v>
      </c>
      <c r="G2513" s="62">
        <v>0.99861111111111101</v>
      </c>
      <c r="H2513" s="63">
        <v>26.588000000000005</v>
      </c>
      <c r="I2513" s="63">
        <v>35.590333333333341</v>
      </c>
      <c r="J2513" s="78">
        <v>0.21950932678125001</v>
      </c>
      <c r="K2513" s="78">
        <v>0.14377051136507818</v>
      </c>
      <c r="M2513" s="27">
        <v>0</v>
      </c>
      <c r="N2513" s="34">
        <v>0.46</v>
      </c>
      <c r="P2513" s="32"/>
      <c r="Q2513" s="34">
        <v>0</v>
      </c>
    </row>
    <row r="2514" spans="1:24" ht="14" customHeight="1">
      <c r="A2514" s="29">
        <v>2513</v>
      </c>
      <c r="B2514" s="26">
        <v>-80.860283333333328</v>
      </c>
      <c r="C2514" s="26">
        <v>24.78595</v>
      </c>
      <c r="D2514" s="86">
        <v>10</v>
      </c>
      <c r="E2514" s="39" t="s">
        <v>129</v>
      </c>
      <c r="F2514" s="31">
        <v>37729</v>
      </c>
      <c r="G2514" s="62">
        <v>3.1944444444444449E-2</v>
      </c>
      <c r="H2514" s="63">
        <v>26.533000000000001</v>
      </c>
      <c r="I2514" s="63">
        <v>35.037999999999997</v>
      </c>
      <c r="J2514" s="78">
        <v>0.11536074721875002</v>
      </c>
      <c r="K2514" s="78">
        <v>0.11750476283390626</v>
      </c>
      <c r="M2514" s="27">
        <v>0</v>
      </c>
      <c r="N2514" s="34">
        <v>0.54</v>
      </c>
      <c r="P2514" s="32"/>
      <c r="Q2514" s="34">
        <v>0</v>
      </c>
    </row>
    <row r="2515" spans="1:24" ht="14" customHeight="1">
      <c r="A2515" s="29">
        <v>2514</v>
      </c>
      <c r="B2515" s="26">
        <v>-80.847333333333339</v>
      </c>
      <c r="C2515" s="26">
        <v>24.752916666666668</v>
      </c>
      <c r="D2515" s="86">
        <v>11</v>
      </c>
      <c r="E2515" s="39" t="s">
        <v>129</v>
      </c>
      <c r="F2515" s="31">
        <v>37729</v>
      </c>
      <c r="G2515" s="62">
        <v>4.7222222222222221E-2</v>
      </c>
      <c r="H2515" s="63">
        <v>25.215333333333334</v>
      </c>
      <c r="I2515" s="63">
        <v>35.823333333333331</v>
      </c>
      <c r="J2515" s="78">
        <v>0.22374503456249997</v>
      </c>
      <c r="K2515" s="78">
        <v>0.10361662449703132</v>
      </c>
      <c r="M2515" s="27">
        <v>0</v>
      </c>
      <c r="N2515" s="34">
        <v>0.43</v>
      </c>
      <c r="P2515" s="32"/>
      <c r="Q2515" s="34">
        <v>7.1</v>
      </c>
      <c r="X2515" s="29"/>
    </row>
    <row r="2516" spans="1:24" ht="14" customHeight="1">
      <c r="A2516" s="29">
        <v>2515</v>
      </c>
      <c r="B2516" s="26">
        <v>-80.832266666666669</v>
      </c>
      <c r="C2516" s="26">
        <v>24.713283333333333</v>
      </c>
      <c r="D2516" s="86">
        <v>12</v>
      </c>
      <c r="E2516" s="39" t="s">
        <v>129</v>
      </c>
      <c r="F2516" s="31">
        <v>37729</v>
      </c>
      <c r="G2516" s="62">
        <v>6.3194444444444442E-2</v>
      </c>
      <c r="H2516" s="63">
        <v>24.587999999999997</v>
      </c>
      <c r="I2516" s="63">
        <v>36.231666666666662</v>
      </c>
      <c r="J2516" s="78">
        <v>0.66824519231250012</v>
      </c>
      <c r="K2516" s="78">
        <v>0.33698169890859381</v>
      </c>
      <c r="M2516" s="27">
        <v>0.01</v>
      </c>
      <c r="N2516" s="34">
        <v>0.39</v>
      </c>
      <c r="P2516" s="32"/>
      <c r="Q2516" s="34">
        <v>1.5</v>
      </c>
      <c r="X2516" s="29"/>
    </row>
    <row r="2517" spans="1:24" ht="14" customHeight="1">
      <c r="A2517" s="29">
        <v>2516</v>
      </c>
      <c r="B2517" s="26">
        <v>-81.030116666666672</v>
      </c>
      <c r="C2517" s="26">
        <v>24.700433333333333</v>
      </c>
      <c r="D2517" s="86">
        <v>13</v>
      </c>
      <c r="E2517" s="39" t="s">
        <v>129</v>
      </c>
      <c r="F2517" s="31">
        <v>37729</v>
      </c>
      <c r="G2517" s="62">
        <v>0.46597222222222223</v>
      </c>
      <c r="H2517" s="63">
        <v>25.066333333333333</v>
      </c>
      <c r="I2517" s="63">
        <v>35.667000000000002</v>
      </c>
      <c r="J2517" s="78">
        <v>0.17316570046875002</v>
      </c>
      <c r="K2517" s="78">
        <v>0.16190992993828124</v>
      </c>
      <c r="M2517" s="27">
        <v>0</v>
      </c>
      <c r="N2517" s="34">
        <v>0.41</v>
      </c>
      <c r="P2517" s="32"/>
      <c r="Q2517" s="34">
        <v>0</v>
      </c>
      <c r="X2517" s="29"/>
    </row>
    <row r="2518" spans="1:24" ht="14" customHeight="1">
      <c r="A2518" s="29">
        <v>2517</v>
      </c>
      <c r="B2518" s="26">
        <v>-81.023300000000006</v>
      </c>
      <c r="C2518" s="26">
        <v>24.674833333333332</v>
      </c>
      <c r="D2518" s="86">
        <v>14</v>
      </c>
      <c r="E2518" s="39" t="s">
        <v>129</v>
      </c>
      <c r="F2518" s="31">
        <v>37729</v>
      </c>
      <c r="G2518" s="62">
        <v>0.47916666666666669</v>
      </c>
      <c r="H2518" s="63">
        <v>24.712333333333333</v>
      </c>
      <c r="I2518" s="63">
        <v>35.591666666666669</v>
      </c>
      <c r="J2518" s="78">
        <v>0.19384592081250002</v>
      </c>
      <c r="K2518" s="78">
        <v>0.10796320815843752</v>
      </c>
      <c r="M2518" s="27">
        <v>0.02</v>
      </c>
      <c r="N2518" s="34">
        <v>0.32</v>
      </c>
      <c r="P2518" s="32"/>
      <c r="Q2518" s="34">
        <v>1.4</v>
      </c>
      <c r="X2518" s="29"/>
    </row>
    <row r="2519" spans="1:24" ht="14" customHeight="1">
      <c r="A2519" s="29">
        <v>2518</v>
      </c>
      <c r="B2519" s="26">
        <v>-81.016949999999994</v>
      </c>
      <c r="C2519" s="26">
        <v>24.643249999999998</v>
      </c>
      <c r="D2519" s="86">
        <v>15</v>
      </c>
      <c r="E2519" s="39" t="s">
        <v>129</v>
      </c>
      <c r="F2519" s="31">
        <v>37729</v>
      </c>
      <c r="G2519" s="62">
        <v>0.50208333333333333</v>
      </c>
      <c r="H2519" s="63">
        <v>24.468</v>
      </c>
      <c r="I2519" s="63">
        <v>35.988</v>
      </c>
      <c r="J2519" s="78">
        <v>0.37797462965625001</v>
      </c>
      <c r="K2519" s="78">
        <v>0.28831964548406253</v>
      </c>
      <c r="M2519" s="27">
        <v>0</v>
      </c>
      <c r="N2519" s="34">
        <v>0.43</v>
      </c>
      <c r="P2519" s="32"/>
      <c r="Q2519" s="34">
        <v>1.4</v>
      </c>
      <c r="X2519" s="29"/>
    </row>
    <row r="2520" spans="1:24" ht="14" customHeight="1">
      <c r="A2520" s="29">
        <v>2519</v>
      </c>
      <c r="B2520" s="26">
        <v>-80.990983333333332</v>
      </c>
      <c r="C2520" s="26">
        <v>24.592099999999999</v>
      </c>
      <c r="D2520" s="86">
        <v>15.5</v>
      </c>
      <c r="E2520" s="39" t="s">
        <v>129</v>
      </c>
      <c r="F2520" s="31">
        <v>37729</v>
      </c>
      <c r="G2520" s="62">
        <v>0.53194444444444444</v>
      </c>
      <c r="H2520" s="63">
        <v>24.548666666666666</v>
      </c>
      <c r="I2520" s="63">
        <v>36.158000000000001</v>
      </c>
      <c r="J2520" s="78">
        <v>0.33387343687500004</v>
      </c>
      <c r="K2520" s="78">
        <v>0.15668692850507818</v>
      </c>
      <c r="M2520" s="27">
        <v>0</v>
      </c>
      <c r="N2520" s="34">
        <v>0.47</v>
      </c>
      <c r="P2520" s="32"/>
      <c r="Q2520" s="34">
        <v>0.31</v>
      </c>
    </row>
    <row r="2521" spans="1:24" ht="14" customHeight="1">
      <c r="A2521" s="29">
        <v>2520</v>
      </c>
      <c r="B2521" s="26">
        <v>-81.184066666666666</v>
      </c>
      <c r="C2521" s="26">
        <v>24.597999999999999</v>
      </c>
      <c r="D2521" s="86">
        <v>18</v>
      </c>
      <c r="E2521" s="39" t="s">
        <v>129</v>
      </c>
      <c r="F2521" s="31">
        <v>37729</v>
      </c>
      <c r="G2521" s="62">
        <v>0.58888888888888891</v>
      </c>
      <c r="H2521" s="63">
        <v>24.835666666666668</v>
      </c>
      <c r="I2521" s="63">
        <v>35.958333333333336</v>
      </c>
      <c r="J2521" s="78">
        <v>0.39940232784374996</v>
      </c>
      <c r="K2521" s="78">
        <v>0.18035083124179702</v>
      </c>
      <c r="M2521" s="27">
        <v>0</v>
      </c>
      <c r="N2521" s="34">
        <v>0.48</v>
      </c>
      <c r="P2521" s="32"/>
      <c r="Q2521" s="34">
        <v>2.4</v>
      </c>
    </row>
    <row r="2522" spans="1:24" ht="14" customHeight="1">
      <c r="A2522" s="29">
        <v>2521</v>
      </c>
      <c r="B2522" s="26">
        <v>-81.192483333333328</v>
      </c>
      <c r="C2522" s="26">
        <v>24.635116666666665</v>
      </c>
      <c r="D2522" s="86">
        <v>17</v>
      </c>
      <c r="E2522" s="39" t="s">
        <v>129</v>
      </c>
      <c r="F2522" s="31">
        <v>37729</v>
      </c>
      <c r="G2522" s="62">
        <v>0.61736111111111114</v>
      </c>
      <c r="H2522" s="63">
        <v>25.197666666666667</v>
      </c>
      <c r="I2522" s="63">
        <v>35.655000000000001</v>
      </c>
      <c r="J2522" s="78">
        <v>0.215273619</v>
      </c>
      <c r="K2522" s="78">
        <v>0.1053383151304688</v>
      </c>
      <c r="M2522" s="27">
        <v>0</v>
      </c>
      <c r="N2522" s="34">
        <v>0.45</v>
      </c>
      <c r="P2522" s="32"/>
      <c r="Q2522" s="34">
        <v>3.1</v>
      </c>
    </row>
    <row r="2523" spans="1:24" ht="14" customHeight="1">
      <c r="A2523" s="29">
        <v>2522</v>
      </c>
      <c r="B2523" s="26">
        <v>-81.205299999999994</v>
      </c>
      <c r="C2523" s="26">
        <v>24.677816666666665</v>
      </c>
      <c r="D2523" s="86">
        <v>16</v>
      </c>
      <c r="E2523" s="39" t="s">
        <v>129</v>
      </c>
      <c r="F2523" s="31">
        <v>37729</v>
      </c>
      <c r="G2523" s="62">
        <v>0.64652777777777781</v>
      </c>
      <c r="H2523" s="63">
        <v>25.635999999999999</v>
      </c>
      <c r="I2523" s="63">
        <v>35.733333333333327</v>
      </c>
      <c r="J2523" s="78">
        <v>0.22100428246875001</v>
      </c>
      <c r="K2523" s="78">
        <v>0.20061246399304697</v>
      </c>
      <c r="M2523" s="27">
        <v>0</v>
      </c>
      <c r="N2523" s="34">
        <v>0.51</v>
      </c>
      <c r="P2523" s="32"/>
      <c r="Q2523" s="34">
        <v>0.31</v>
      </c>
    </row>
    <row r="2524" spans="1:24" ht="14" customHeight="1">
      <c r="A2524" s="29">
        <v>2523</v>
      </c>
      <c r="B2524" s="26">
        <v>-81.421049999999994</v>
      </c>
      <c r="C2524" s="26">
        <v>24.609016666666665</v>
      </c>
      <c r="D2524" s="86">
        <v>19</v>
      </c>
      <c r="E2524" s="39" t="s">
        <v>129</v>
      </c>
      <c r="F2524" s="31">
        <v>37729</v>
      </c>
      <c r="G2524" s="62">
        <v>0.70486111111111116</v>
      </c>
      <c r="H2524" s="63">
        <v>26.188333333333333</v>
      </c>
      <c r="I2524" s="63">
        <v>36.518666666666668</v>
      </c>
      <c r="J2524" s="78">
        <v>0.17814888609374999</v>
      </c>
      <c r="K2524" s="78">
        <v>8.316189330281254E-2</v>
      </c>
      <c r="M2524" s="27">
        <v>0</v>
      </c>
      <c r="N2524" s="34">
        <v>0.62</v>
      </c>
      <c r="P2524" s="32"/>
      <c r="Q2524" s="34">
        <v>0.9</v>
      </c>
    </row>
    <row r="2525" spans="1:24" ht="14" customHeight="1">
      <c r="A2525" s="29">
        <v>2524</v>
      </c>
      <c r="B2525" s="26">
        <v>-81.417716666666664</v>
      </c>
      <c r="C2525" s="26">
        <v>24.575199999999999</v>
      </c>
      <c r="D2525" s="86">
        <v>20</v>
      </c>
      <c r="E2525" s="39" t="s">
        <v>129</v>
      </c>
      <c r="F2525" s="31">
        <v>37729</v>
      </c>
      <c r="G2525" s="62">
        <v>0.71666666666666667</v>
      </c>
      <c r="H2525" s="63">
        <v>25.206000000000003</v>
      </c>
      <c r="I2525" s="63">
        <v>36.276666666666671</v>
      </c>
      <c r="J2525" s="78">
        <v>0.21926016750000002</v>
      </c>
      <c r="K2525" s="78">
        <v>9.5325226515234368E-2</v>
      </c>
      <c r="M2525" s="27">
        <v>0</v>
      </c>
      <c r="N2525" s="34">
        <v>0.54</v>
      </c>
      <c r="P2525" s="32"/>
      <c r="Q2525" s="34">
        <v>0.52</v>
      </c>
    </row>
    <row r="2526" spans="1:24" ht="14" customHeight="1">
      <c r="A2526" s="29">
        <v>2525</v>
      </c>
      <c r="B2526" s="26">
        <v>-81.412949999999995</v>
      </c>
      <c r="C2526" s="26">
        <v>24.538466666666668</v>
      </c>
      <c r="D2526" s="86">
        <v>21</v>
      </c>
      <c r="E2526" s="39" t="s">
        <v>129</v>
      </c>
      <c r="F2526" s="31">
        <v>37729</v>
      </c>
      <c r="G2526" s="62">
        <v>0.73958333333333337</v>
      </c>
      <c r="H2526" s="63">
        <v>25.079333333333334</v>
      </c>
      <c r="I2526" s="63">
        <v>36.343666666666671</v>
      </c>
      <c r="J2526" s="78">
        <v>0.24193366209375006</v>
      </c>
      <c r="K2526" s="78">
        <v>0.10615929496218754</v>
      </c>
      <c r="M2526" s="27">
        <v>0</v>
      </c>
      <c r="N2526" s="34">
        <v>0.69</v>
      </c>
      <c r="P2526" s="32"/>
      <c r="Q2526" s="34">
        <v>0.95</v>
      </c>
    </row>
    <row r="2527" spans="1:24" ht="14" customHeight="1">
      <c r="A2527" s="29">
        <v>2526</v>
      </c>
      <c r="B2527" s="26">
        <v>-81.388516666666661</v>
      </c>
      <c r="C2527" s="26">
        <v>24.485333333333333</v>
      </c>
      <c r="D2527" s="86">
        <v>21.5</v>
      </c>
      <c r="E2527" s="39" t="s">
        <v>129</v>
      </c>
      <c r="F2527" s="31">
        <v>37729</v>
      </c>
      <c r="G2527" s="62">
        <v>0.77500000000000002</v>
      </c>
      <c r="H2527" s="63">
        <v>26.314333333333337</v>
      </c>
      <c r="I2527" s="63">
        <v>36.326999999999998</v>
      </c>
      <c r="J2527" s="78">
        <v>4.3852033500000012E-2</v>
      </c>
      <c r="K2527" s="78">
        <v>1.3279566792421878E-2</v>
      </c>
      <c r="M2527" s="27">
        <v>0.05</v>
      </c>
      <c r="N2527" s="34">
        <v>1.3</v>
      </c>
      <c r="P2527" s="32"/>
      <c r="Q2527" s="34">
        <v>0.19</v>
      </c>
    </row>
    <row r="2528" spans="1:24" ht="14" customHeight="1">
      <c r="A2528" s="29">
        <v>2527</v>
      </c>
      <c r="B2528" s="26">
        <v>-81.832549999999998</v>
      </c>
      <c r="C2528" s="26">
        <v>24.398849999999999</v>
      </c>
      <c r="D2528" s="86">
        <v>22.5</v>
      </c>
      <c r="E2528" s="39" t="s">
        <v>129</v>
      </c>
      <c r="F2528" s="31">
        <v>37729</v>
      </c>
      <c r="G2528" s="62">
        <v>0.90833333333333333</v>
      </c>
      <c r="H2528" s="63">
        <v>25.948000000000004</v>
      </c>
      <c r="I2528" s="63">
        <v>36.347999999999999</v>
      </c>
      <c r="J2528" s="78">
        <v>5.4815041875000012E-2</v>
      </c>
      <c r="K2528" s="78">
        <v>2.0878301972343756E-2</v>
      </c>
      <c r="M2528" s="27">
        <v>0</v>
      </c>
      <c r="N2528" s="34">
        <v>1.2</v>
      </c>
      <c r="P2528" s="32"/>
      <c r="Q2528" s="34">
        <v>0</v>
      </c>
    </row>
    <row r="2529" spans="1:24" ht="14" customHeight="1">
      <c r="A2529" s="29">
        <v>2528</v>
      </c>
      <c r="B2529" s="26">
        <v>-81.828000000000003</v>
      </c>
      <c r="C2529" s="26">
        <v>24.454666666666668</v>
      </c>
      <c r="D2529" s="86">
        <v>22</v>
      </c>
      <c r="E2529" s="39" t="s">
        <v>129</v>
      </c>
      <c r="F2529" s="31">
        <v>37729</v>
      </c>
      <c r="G2529" s="62">
        <v>0.93402777777777779</v>
      </c>
      <c r="H2529" s="63">
        <v>25.028666666666666</v>
      </c>
      <c r="I2529" s="63">
        <v>36.375</v>
      </c>
      <c r="J2529" s="78">
        <v>0.12333384421875004</v>
      </c>
      <c r="K2529" s="78">
        <v>4.5891402217031238E-2</v>
      </c>
      <c r="M2529" s="27">
        <v>0</v>
      </c>
      <c r="N2529" s="34">
        <v>0.28999999999999998</v>
      </c>
      <c r="P2529" s="32"/>
      <c r="Q2529" s="34">
        <v>0</v>
      </c>
    </row>
    <row r="2530" spans="1:24" ht="14" customHeight="1">
      <c r="A2530" s="29">
        <v>2529</v>
      </c>
      <c r="B2530" s="26">
        <v>-81.82835</v>
      </c>
      <c r="C2530" s="26">
        <v>24.486916666666666</v>
      </c>
      <c r="D2530" s="86">
        <v>23</v>
      </c>
      <c r="E2530" s="39" t="s">
        <v>129</v>
      </c>
      <c r="F2530" s="31">
        <v>37729</v>
      </c>
      <c r="G2530" s="62">
        <v>0.94861111111111107</v>
      </c>
      <c r="H2530" s="63">
        <v>24.757333333333332</v>
      </c>
      <c r="I2530" s="63">
        <v>36.39233333333334</v>
      </c>
      <c r="J2530" s="78">
        <v>0.16967747053124999</v>
      </c>
      <c r="K2530" s="78">
        <v>7.3071565310390649E-2</v>
      </c>
      <c r="L2530" s="33"/>
      <c r="M2530" s="32">
        <v>0</v>
      </c>
      <c r="N2530" s="33">
        <v>0.36</v>
      </c>
      <c r="P2530" s="32"/>
      <c r="Q2530" s="33">
        <v>0.17</v>
      </c>
    </row>
    <row r="2531" spans="1:24" ht="14" customHeight="1">
      <c r="A2531" s="29">
        <v>2530</v>
      </c>
      <c r="B2531" s="26">
        <v>-81.828550000000007</v>
      </c>
      <c r="C2531" s="26">
        <v>24.536583333333333</v>
      </c>
      <c r="D2531" s="86">
        <v>24</v>
      </c>
      <c r="E2531" s="39" t="s">
        <v>129</v>
      </c>
      <c r="F2531" s="31">
        <v>37729</v>
      </c>
      <c r="G2531" s="62">
        <v>0.96666666666666667</v>
      </c>
      <c r="H2531" s="63">
        <v>25.433333333333337</v>
      </c>
      <c r="I2531" s="63">
        <v>36.375666666666667</v>
      </c>
      <c r="J2531" s="78">
        <v>0.40563130987499996</v>
      </c>
      <c r="K2531" s="78">
        <v>0.23149451110757829</v>
      </c>
      <c r="M2531" s="27">
        <v>0</v>
      </c>
      <c r="N2531" s="34">
        <v>0.32</v>
      </c>
      <c r="P2531" s="32"/>
      <c r="Q2531" s="34">
        <v>0</v>
      </c>
    </row>
    <row r="2532" spans="1:24" ht="14" customHeight="1">
      <c r="A2532" s="29">
        <v>2531</v>
      </c>
      <c r="B2532" s="26">
        <v>-82.767716666666672</v>
      </c>
      <c r="C2532" s="26">
        <v>24.286616666666667</v>
      </c>
      <c r="D2532" s="86">
        <v>25.5</v>
      </c>
      <c r="E2532" s="39" t="s">
        <v>129</v>
      </c>
      <c r="F2532" s="31">
        <v>37730</v>
      </c>
      <c r="G2532" s="62">
        <v>0.67222222222222217</v>
      </c>
      <c r="H2532" s="63">
        <v>25.308999999999997</v>
      </c>
      <c r="I2532" s="63">
        <v>36.378999999999998</v>
      </c>
      <c r="J2532" s="78">
        <v>4.0114644281250007E-2</v>
      </c>
      <c r="K2532" s="78">
        <v>1.5811647988124993E-2</v>
      </c>
      <c r="M2532" s="27">
        <v>0</v>
      </c>
      <c r="N2532" s="34">
        <v>0.46</v>
      </c>
      <c r="P2532" s="32"/>
      <c r="Q2532" s="34">
        <v>0</v>
      </c>
    </row>
    <row r="2533" spans="1:24" ht="14" customHeight="1">
      <c r="A2533" s="29">
        <v>2532</v>
      </c>
      <c r="B2533" s="26">
        <v>-82.766466666666673</v>
      </c>
      <c r="C2533" s="26">
        <v>24.393483333333332</v>
      </c>
      <c r="D2533" s="86">
        <v>25</v>
      </c>
      <c r="E2533" s="39" t="s">
        <v>129</v>
      </c>
      <c r="F2533" s="31">
        <v>37730</v>
      </c>
      <c r="G2533" s="62">
        <v>0.71180555555555547</v>
      </c>
      <c r="H2533" s="63">
        <v>25.419</v>
      </c>
      <c r="I2533" s="63">
        <v>36.363666666666667</v>
      </c>
      <c r="J2533" s="78">
        <v>4.758942271875001E-2</v>
      </c>
      <c r="K2533" s="78">
        <v>1.2675978433593749E-2</v>
      </c>
      <c r="M2533" s="27">
        <v>0</v>
      </c>
      <c r="N2533" s="34">
        <v>0.35</v>
      </c>
      <c r="P2533" s="32"/>
      <c r="Q2533" s="34">
        <v>0.36</v>
      </c>
    </row>
    <row r="2534" spans="1:24" ht="14" customHeight="1">
      <c r="A2534" s="29">
        <v>2533</v>
      </c>
      <c r="B2534" s="26">
        <v>-82.768450000000001</v>
      </c>
      <c r="C2534" s="26">
        <v>24.493166666666667</v>
      </c>
      <c r="D2534" s="86">
        <v>26</v>
      </c>
      <c r="E2534" s="39" t="s">
        <v>129</v>
      </c>
      <c r="F2534" s="31">
        <v>37730</v>
      </c>
      <c r="G2534" s="62">
        <v>0.74375000000000002</v>
      </c>
      <c r="H2534" s="63">
        <v>24.785</v>
      </c>
      <c r="I2534" s="63">
        <v>36.418666666666667</v>
      </c>
      <c r="J2534" s="78">
        <v>8.7704066999999997E-2</v>
      </c>
      <c r="K2534" s="78">
        <v>3.6442659373828123E-2</v>
      </c>
      <c r="M2534" s="27">
        <v>0</v>
      </c>
      <c r="N2534" s="34">
        <v>0.44</v>
      </c>
      <c r="P2534" s="32"/>
      <c r="Q2534" s="34">
        <v>0</v>
      </c>
    </row>
    <row r="2535" spans="1:24" ht="14" customHeight="1">
      <c r="A2535" s="29">
        <v>2534</v>
      </c>
      <c r="B2535" s="26">
        <v>-82.768366666666665</v>
      </c>
      <c r="C2535" s="26">
        <v>24.589716666666668</v>
      </c>
      <c r="D2535" s="86">
        <v>27</v>
      </c>
      <c r="E2535" s="39" t="s">
        <v>129</v>
      </c>
      <c r="F2535" s="31">
        <v>37730</v>
      </c>
      <c r="G2535" s="62">
        <v>0.77222222222222225</v>
      </c>
      <c r="H2535" s="63">
        <v>24.864000000000001</v>
      </c>
      <c r="I2535" s="63">
        <v>36.402999999999999</v>
      </c>
      <c r="J2535" s="78">
        <v>9.4182208312500015E-2</v>
      </c>
      <c r="K2535" s="78">
        <v>3.9606982245703116E-2</v>
      </c>
      <c r="M2535" s="27">
        <v>0</v>
      </c>
      <c r="N2535" s="34">
        <v>0.31</v>
      </c>
      <c r="P2535" s="32"/>
      <c r="Q2535" s="34">
        <v>0</v>
      </c>
    </row>
    <row r="2536" spans="1:24" ht="14" customHeight="1">
      <c r="A2536" s="29">
        <v>2535</v>
      </c>
      <c r="B2536" s="26">
        <v>-82.9178</v>
      </c>
      <c r="C2536" s="26">
        <v>24.692716666666666</v>
      </c>
      <c r="D2536" s="86" t="s">
        <v>16</v>
      </c>
      <c r="E2536" s="39" t="s">
        <v>129</v>
      </c>
      <c r="F2536" s="31">
        <v>37731</v>
      </c>
      <c r="G2536" s="62">
        <v>0.47499999999999998</v>
      </c>
      <c r="H2536" s="63">
        <v>24.071666666666669</v>
      </c>
      <c r="I2536" s="63">
        <v>36.402000000000001</v>
      </c>
      <c r="J2536" s="78">
        <v>9.7172119687500003E-2</v>
      </c>
      <c r="K2536" s="78">
        <v>7.3981619585156283E-2</v>
      </c>
      <c r="M2536" s="27">
        <v>0.02</v>
      </c>
      <c r="N2536" s="34">
        <v>0.31</v>
      </c>
      <c r="P2536" s="32"/>
      <c r="Q2536" s="34">
        <v>0</v>
      </c>
    </row>
    <row r="2537" spans="1:24" ht="14" customHeight="1">
      <c r="A2537" s="29">
        <v>2536</v>
      </c>
      <c r="B2537" s="26">
        <v>-83.050550000000001</v>
      </c>
      <c r="C2537" s="26">
        <v>24.692166666666665</v>
      </c>
      <c r="D2537" s="86" t="s">
        <v>17</v>
      </c>
      <c r="E2537" s="39" t="s">
        <v>129</v>
      </c>
      <c r="F2537" s="31">
        <v>37731</v>
      </c>
      <c r="G2537" s="62">
        <v>0.51041666666666663</v>
      </c>
      <c r="H2537" s="63">
        <v>24.159000000000002</v>
      </c>
      <c r="I2537" s="63">
        <v>36.419333333333334</v>
      </c>
      <c r="J2537" s="78">
        <v>0.1290645076875</v>
      </c>
      <c r="K2537" s="78">
        <v>9.0542614111640635E-2</v>
      </c>
      <c r="M2537" s="27">
        <v>0</v>
      </c>
      <c r="N2537" s="34">
        <v>0.28999999999999998</v>
      </c>
      <c r="P2537" s="32"/>
      <c r="Q2537" s="34">
        <v>0</v>
      </c>
    </row>
    <row r="2538" spans="1:24" ht="14" customHeight="1">
      <c r="A2538" s="29">
        <v>2537</v>
      </c>
      <c r="B2538" s="26">
        <v>-83.183466666666661</v>
      </c>
      <c r="C2538" s="26">
        <v>24.691433333333332</v>
      </c>
      <c r="D2538" s="86" t="s">
        <v>18</v>
      </c>
      <c r="E2538" s="39" t="s">
        <v>129</v>
      </c>
      <c r="F2538" s="31">
        <v>37731</v>
      </c>
      <c r="G2538" s="62">
        <v>0.5444444444444444</v>
      </c>
      <c r="H2538" s="63">
        <v>24.349</v>
      </c>
      <c r="I2538" s="63">
        <v>36.434666666666665</v>
      </c>
      <c r="J2538" s="78">
        <v>0.16344848850000004</v>
      </c>
      <c r="K2538" s="78">
        <v>0.18994782385734374</v>
      </c>
      <c r="M2538" s="27">
        <v>0</v>
      </c>
      <c r="N2538" s="34">
        <v>0.3</v>
      </c>
      <c r="P2538" s="32"/>
      <c r="Q2538" s="34">
        <v>0</v>
      </c>
    </row>
    <row r="2539" spans="1:24" ht="14" customHeight="1">
      <c r="A2539" s="29">
        <v>2538</v>
      </c>
      <c r="B2539" s="26">
        <v>-83.308683333333335</v>
      </c>
      <c r="C2539" s="26">
        <v>24.691783333333333</v>
      </c>
      <c r="D2539" s="86" t="s">
        <v>19</v>
      </c>
      <c r="E2539" s="39" t="s">
        <v>129</v>
      </c>
      <c r="F2539" s="31">
        <v>37731</v>
      </c>
      <c r="G2539" s="62">
        <v>0.57847222222222217</v>
      </c>
      <c r="H2539" s="63">
        <v>24.161666666666665</v>
      </c>
      <c r="I2539" s="63">
        <v>36.427333333333337</v>
      </c>
      <c r="J2539" s="78">
        <v>0.11810149931250002</v>
      </c>
      <c r="K2539" s="78">
        <v>9.5479082371406274E-2</v>
      </c>
      <c r="M2539" s="27">
        <v>0</v>
      </c>
      <c r="N2539" s="34">
        <v>0.36</v>
      </c>
      <c r="P2539" s="32"/>
      <c r="Q2539" s="34">
        <v>0</v>
      </c>
      <c r="X2539" s="29"/>
    </row>
    <row r="2540" spans="1:24" ht="14" customHeight="1">
      <c r="A2540" s="29">
        <v>2539</v>
      </c>
      <c r="B2540" s="26">
        <v>-83.267150000000001</v>
      </c>
      <c r="C2540" s="26">
        <v>24.566616666666668</v>
      </c>
      <c r="D2540" s="86" t="s">
        <v>20</v>
      </c>
      <c r="E2540" s="39" t="s">
        <v>129</v>
      </c>
      <c r="F2540" s="31">
        <v>37731</v>
      </c>
      <c r="G2540" s="62">
        <v>0.61875000000000002</v>
      </c>
      <c r="H2540" s="63">
        <v>24.346333333333334</v>
      </c>
      <c r="I2540" s="63">
        <v>36.433999999999997</v>
      </c>
      <c r="J2540" s="78">
        <v>6.826964306250001E-2</v>
      </c>
      <c r="K2540" s="78">
        <v>4.9609481591484379E-2</v>
      </c>
      <c r="M2540" s="27">
        <v>0</v>
      </c>
      <c r="N2540" s="34">
        <v>0.21</v>
      </c>
      <c r="P2540" s="32"/>
      <c r="Q2540" s="34">
        <v>0</v>
      </c>
      <c r="X2540" s="29"/>
    </row>
    <row r="2541" spans="1:24" ht="14" customHeight="1">
      <c r="A2541" s="29">
        <v>2540</v>
      </c>
      <c r="B2541" s="26">
        <v>-83.232100000000003</v>
      </c>
      <c r="C2541" s="26">
        <v>24.433533333333333</v>
      </c>
      <c r="D2541" s="86" t="s">
        <v>21</v>
      </c>
      <c r="E2541" s="39" t="s">
        <v>129</v>
      </c>
      <c r="F2541" s="31">
        <v>37731</v>
      </c>
      <c r="G2541" s="62">
        <v>0.66249999999999998</v>
      </c>
      <c r="H2541" s="63">
        <v>24.62833333333333</v>
      </c>
      <c r="I2541" s="63">
        <v>36.412666666666667</v>
      </c>
      <c r="J2541" s="78">
        <v>7.2007032281250008E-2</v>
      </c>
      <c r="K2541" s="78">
        <v>7.5522669739687506E-2</v>
      </c>
      <c r="M2541" s="27">
        <v>0</v>
      </c>
      <c r="N2541" s="34">
        <v>0.22</v>
      </c>
      <c r="P2541" s="32"/>
      <c r="Q2541" s="34">
        <v>0</v>
      </c>
    </row>
    <row r="2542" spans="1:24" ht="14" customHeight="1">
      <c r="A2542" s="29">
        <v>2541</v>
      </c>
      <c r="B2542" s="26">
        <v>-83.192483333333328</v>
      </c>
      <c r="C2542" s="26">
        <v>24.299900000000001</v>
      </c>
      <c r="D2542" s="86" t="s">
        <v>22</v>
      </c>
      <c r="E2542" s="39" t="s">
        <v>129</v>
      </c>
      <c r="F2542" s="31">
        <v>37731</v>
      </c>
      <c r="G2542" s="62">
        <v>0.70972222222222225</v>
      </c>
      <c r="H2542" s="63">
        <v>24.783333333333331</v>
      </c>
      <c r="I2542" s="63">
        <v>36.398333333333333</v>
      </c>
      <c r="J2542" s="78">
        <v>2.1676857468750005E-2</v>
      </c>
      <c r="K2542" s="78">
        <v>1.5687691245703121E-2</v>
      </c>
      <c r="M2542" s="27">
        <v>0</v>
      </c>
      <c r="N2542" s="34">
        <v>0.17</v>
      </c>
      <c r="P2542" s="32"/>
      <c r="Q2542" s="34">
        <v>0</v>
      </c>
    </row>
    <row r="2543" spans="1:24" ht="14" customHeight="1">
      <c r="A2543" s="29">
        <v>2542</v>
      </c>
      <c r="B2543" s="26">
        <v>-83.115499999999997</v>
      </c>
      <c r="C2543" s="26">
        <v>24.383500000000002</v>
      </c>
      <c r="D2543" s="86" t="s">
        <v>23</v>
      </c>
      <c r="E2543" s="39" t="s">
        <v>129</v>
      </c>
      <c r="F2543" s="31">
        <v>37731</v>
      </c>
      <c r="G2543" s="62">
        <v>0.76666666666666661</v>
      </c>
      <c r="H2543" s="63">
        <v>24.8005</v>
      </c>
      <c r="I2543" s="63">
        <v>36.402000000000001</v>
      </c>
      <c r="J2543" s="78">
        <v>3.9367166437500004E-2</v>
      </c>
      <c r="K2543" s="78">
        <v>1.2943201762734384E-2</v>
      </c>
      <c r="M2543" s="27">
        <v>0</v>
      </c>
      <c r="N2543" s="34">
        <v>0.17</v>
      </c>
      <c r="P2543" s="32"/>
      <c r="Q2543" s="34">
        <v>0</v>
      </c>
    </row>
    <row r="2544" spans="1:24" ht="14" customHeight="1">
      <c r="A2544" s="29">
        <v>2543</v>
      </c>
      <c r="B2544" s="26">
        <v>-83.043883333333326</v>
      </c>
      <c r="C2544" s="26">
        <v>24.467166666666667</v>
      </c>
      <c r="D2544" s="86" t="s">
        <v>24</v>
      </c>
      <c r="E2544" s="39" t="s">
        <v>129</v>
      </c>
      <c r="F2544" s="31">
        <v>37731</v>
      </c>
      <c r="G2544" s="62">
        <v>0.83333333333333337</v>
      </c>
      <c r="H2544" s="63">
        <v>24.788666666666668</v>
      </c>
      <c r="I2544" s="63">
        <v>36.398000000000003</v>
      </c>
      <c r="J2544" s="78">
        <v>5.0828493375000006E-2</v>
      </c>
      <c r="K2544" s="78">
        <v>1.9320433566328125E-2</v>
      </c>
      <c r="M2544" s="27">
        <v>0</v>
      </c>
      <c r="N2544" s="34">
        <v>0.17</v>
      </c>
      <c r="P2544" s="32"/>
      <c r="Q2544" s="34">
        <v>0</v>
      </c>
    </row>
    <row r="2545" spans="1:17" ht="14" customHeight="1">
      <c r="A2545" s="29">
        <v>2544</v>
      </c>
      <c r="B2545" s="26">
        <v>-82.971500000000006</v>
      </c>
      <c r="C2545" s="26">
        <v>24.549600000000002</v>
      </c>
      <c r="D2545" s="86" t="s">
        <v>25</v>
      </c>
      <c r="E2545" s="39" t="s">
        <v>129</v>
      </c>
      <c r="F2545" s="31">
        <v>37731</v>
      </c>
      <c r="G2545" s="62">
        <v>0.87152777777777779</v>
      </c>
      <c r="H2545" s="63">
        <v>24.871333333333336</v>
      </c>
      <c r="I2545" s="63">
        <v>36.425333333333334</v>
      </c>
      <c r="J2545" s="78">
        <v>9.3683889749999999E-2</v>
      </c>
      <c r="K2545" s="78">
        <v>5.2399442643281245E-2</v>
      </c>
      <c r="M2545" s="27">
        <v>0</v>
      </c>
      <c r="N2545" s="34">
        <v>0.28000000000000003</v>
      </c>
      <c r="P2545" s="32"/>
      <c r="Q2545" s="34">
        <v>0</v>
      </c>
    </row>
    <row r="2546" spans="1:17" ht="14" customHeight="1">
      <c r="A2546" s="29">
        <v>2545</v>
      </c>
      <c r="B2546" s="26">
        <v>-82.910533333333333</v>
      </c>
      <c r="C2546" s="26">
        <v>24.619183333333332</v>
      </c>
      <c r="D2546" s="86" t="s">
        <v>26</v>
      </c>
      <c r="E2546" s="39" t="s">
        <v>129</v>
      </c>
      <c r="F2546" s="31">
        <v>37731</v>
      </c>
      <c r="G2546" s="62">
        <v>0.90208333333333324</v>
      </c>
      <c r="H2546" s="63">
        <v>24.594666666666669</v>
      </c>
      <c r="I2546" s="63">
        <v>36.417000000000002</v>
      </c>
      <c r="J2546" s="78">
        <v>0.18363039028125</v>
      </c>
      <c r="K2546" s="78">
        <v>0.10877733610992191</v>
      </c>
      <c r="M2546" s="27">
        <v>0</v>
      </c>
      <c r="N2546" s="34">
        <v>0.09</v>
      </c>
      <c r="P2546" s="32"/>
      <c r="Q2546" s="34">
        <v>0</v>
      </c>
    </row>
    <row r="2547" spans="1:17" ht="14" customHeight="1">
      <c r="A2547" s="29">
        <v>2546</v>
      </c>
      <c r="B2547" s="26">
        <v>-82.748716666666667</v>
      </c>
      <c r="C2547" s="26">
        <v>24.728149999999999</v>
      </c>
      <c r="D2547" s="86">
        <v>28</v>
      </c>
      <c r="E2547" s="39" t="s">
        <v>129</v>
      </c>
      <c r="F2547" s="31">
        <v>37731</v>
      </c>
      <c r="G2547" s="62">
        <v>0.96111111111111114</v>
      </c>
      <c r="H2547" s="63">
        <v>24.525333333333336</v>
      </c>
      <c r="I2547" s="63">
        <v>36.381</v>
      </c>
      <c r="J2547" s="78">
        <v>5.5313360437500007E-2</v>
      </c>
      <c r="K2547" s="78">
        <v>1.8933613782187511E-2</v>
      </c>
      <c r="M2547" s="27">
        <v>0</v>
      </c>
      <c r="N2547" s="34">
        <v>0.08</v>
      </c>
      <c r="P2547" s="32"/>
      <c r="Q2547" s="34">
        <v>0</v>
      </c>
    </row>
    <row r="2548" spans="1:17" ht="14" customHeight="1">
      <c r="A2548" s="29">
        <v>2547</v>
      </c>
      <c r="B2548" s="26">
        <v>-82.616749999999996</v>
      </c>
      <c r="C2548" s="26">
        <v>24.900433333333332</v>
      </c>
      <c r="D2548" s="86">
        <v>28.5</v>
      </c>
      <c r="E2548" s="39" t="s">
        <v>129</v>
      </c>
      <c r="F2548" s="31">
        <v>37732</v>
      </c>
      <c r="G2548" s="62">
        <v>2.2222222222222223E-2</v>
      </c>
      <c r="H2548" s="63">
        <v>24.266666666666666</v>
      </c>
      <c r="I2548" s="63">
        <v>36.282333333333334</v>
      </c>
      <c r="J2548" s="78">
        <v>6.4283094562500018E-2</v>
      </c>
      <c r="K2548" s="78">
        <v>2.7320315189062493E-2</v>
      </c>
      <c r="M2548" s="27">
        <v>0</v>
      </c>
      <c r="N2548" s="34">
        <v>0.23</v>
      </c>
      <c r="P2548" s="32"/>
      <c r="Q2548" s="34">
        <v>0</v>
      </c>
    </row>
    <row r="2549" spans="1:17" ht="14" customHeight="1">
      <c r="A2549" s="29">
        <v>2548</v>
      </c>
      <c r="B2549" s="26">
        <v>-82.478733333333338</v>
      </c>
      <c r="C2549" s="26">
        <v>25.063633333333332</v>
      </c>
      <c r="D2549" s="86">
        <v>29</v>
      </c>
      <c r="E2549" s="39" t="s">
        <v>129</v>
      </c>
      <c r="F2549" s="31">
        <v>37732</v>
      </c>
      <c r="G2549" s="62">
        <v>8.0555555555555561E-2</v>
      </c>
      <c r="H2549" s="63">
        <v>23.790333333333333</v>
      </c>
      <c r="I2549" s="63">
        <v>36.080999999999996</v>
      </c>
      <c r="J2549" s="78">
        <v>7.0013758031250012E-2</v>
      </c>
      <c r="K2549" s="78">
        <v>3.3160608741562514E-2</v>
      </c>
      <c r="M2549" s="27">
        <v>0</v>
      </c>
      <c r="N2549" s="34">
        <v>0.16</v>
      </c>
      <c r="P2549" s="32"/>
      <c r="Q2549" s="34">
        <v>0.01</v>
      </c>
    </row>
    <row r="2550" spans="1:17" ht="14" customHeight="1">
      <c r="A2550" s="29">
        <v>2549</v>
      </c>
      <c r="B2550" s="26">
        <v>-82.349566666666661</v>
      </c>
      <c r="C2550" s="26">
        <v>25.226416666666665</v>
      </c>
      <c r="D2550" s="86">
        <v>29.5</v>
      </c>
      <c r="E2550" s="39" t="s">
        <v>129</v>
      </c>
      <c r="F2550" s="31">
        <v>37732</v>
      </c>
      <c r="G2550" s="62">
        <v>0.47222222222222227</v>
      </c>
      <c r="H2550" s="63">
        <v>23.484333333333336</v>
      </c>
      <c r="I2550" s="63">
        <v>36.079000000000001</v>
      </c>
      <c r="J2550" s="78">
        <v>0.12283552565625003</v>
      </c>
      <c r="K2550" s="78">
        <v>6.3264033102187478E-2</v>
      </c>
      <c r="M2550" s="27">
        <v>0</v>
      </c>
      <c r="N2550" s="34">
        <v>0.3</v>
      </c>
      <c r="P2550" s="32"/>
      <c r="Q2550" s="34">
        <v>0</v>
      </c>
    </row>
    <row r="2551" spans="1:17" ht="14" customHeight="1">
      <c r="A2551" s="29">
        <v>2550</v>
      </c>
      <c r="B2551" s="26">
        <v>-82.210250000000002</v>
      </c>
      <c r="C2551" s="26">
        <v>25.402116666666668</v>
      </c>
      <c r="D2551" s="86">
        <v>30</v>
      </c>
      <c r="E2551" s="39" t="s">
        <v>129</v>
      </c>
      <c r="F2551" s="31">
        <v>37732</v>
      </c>
      <c r="G2551" s="62">
        <v>0.53194444444444444</v>
      </c>
      <c r="H2551" s="63">
        <v>23.262333333333331</v>
      </c>
      <c r="I2551" s="63">
        <v>36.076333333333338</v>
      </c>
      <c r="J2551" s="78">
        <v>0.12657291487500003</v>
      </c>
      <c r="K2551" s="78">
        <v>5.6392843023515646E-2</v>
      </c>
      <c r="M2551" s="27">
        <v>0</v>
      </c>
      <c r="N2551" s="34">
        <v>0.23</v>
      </c>
      <c r="P2551" s="32"/>
      <c r="Q2551" s="34">
        <v>0</v>
      </c>
    </row>
    <row r="2552" spans="1:17" ht="14" customHeight="1">
      <c r="A2552" s="29">
        <v>2551</v>
      </c>
      <c r="B2552" s="26">
        <v>-82.074966666666668</v>
      </c>
      <c r="C2552" s="26">
        <v>25.572333333333333</v>
      </c>
      <c r="D2552" s="86">
        <v>30.5</v>
      </c>
      <c r="E2552" s="39" t="s">
        <v>129</v>
      </c>
      <c r="F2552" s="31">
        <v>37732</v>
      </c>
      <c r="G2552" s="62">
        <v>0.59236111111111112</v>
      </c>
      <c r="H2552" s="63">
        <v>22.913999999999998</v>
      </c>
      <c r="I2552" s="63">
        <v>36.069333333333333</v>
      </c>
      <c r="J2552" s="78">
        <v>0.14476154240625</v>
      </c>
      <c r="K2552" s="78">
        <v>6.4479930394687524E-2</v>
      </c>
      <c r="M2552" s="27">
        <v>0</v>
      </c>
      <c r="N2552" s="34">
        <v>0.31</v>
      </c>
      <c r="P2552" s="32"/>
      <c r="Q2552" s="34">
        <v>0</v>
      </c>
    </row>
    <row r="2553" spans="1:17" ht="14" customHeight="1">
      <c r="A2553" s="29">
        <v>2552</v>
      </c>
      <c r="B2553" s="26">
        <v>-81.941500000000005</v>
      </c>
      <c r="C2553" s="26">
        <v>25.742066666666666</v>
      </c>
      <c r="D2553" s="86">
        <v>31</v>
      </c>
      <c r="E2553" s="39" t="s">
        <v>129</v>
      </c>
      <c r="F2553" s="31">
        <v>37732</v>
      </c>
      <c r="G2553" s="62">
        <v>0.65</v>
      </c>
      <c r="H2553" s="63">
        <v>24.393333333333334</v>
      </c>
      <c r="I2553" s="63">
        <v>36.070999999999998</v>
      </c>
      <c r="J2553" s="78">
        <v>0.32415622490625001</v>
      </c>
      <c r="K2553" s="78">
        <v>0.12108455880726564</v>
      </c>
      <c r="M2553" s="27">
        <v>0</v>
      </c>
      <c r="N2553" s="34">
        <v>0.115</v>
      </c>
      <c r="P2553" s="32"/>
      <c r="Q2553" s="34">
        <v>0</v>
      </c>
    </row>
    <row r="2554" spans="1:17" ht="14" customHeight="1">
      <c r="A2554" s="29">
        <v>2553</v>
      </c>
      <c r="B2554" s="26">
        <v>-81.832966666666664</v>
      </c>
      <c r="C2554" s="26">
        <v>25.873816666666666</v>
      </c>
      <c r="D2554" s="86">
        <v>32</v>
      </c>
      <c r="E2554" s="39" t="s">
        <v>129</v>
      </c>
      <c r="F2554" s="31">
        <v>37732</v>
      </c>
      <c r="G2554" s="62">
        <v>0.6958333333333333</v>
      </c>
      <c r="H2554" s="63">
        <v>24.929000000000002</v>
      </c>
      <c r="I2554" s="63">
        <v>35.68333333333333</v>
      </c>
      <c r="J2554" s="78">
        <v>1.18425406378125</v>
      </c>
      <c r="K2554" s="78">
        <v>0.52029254241164091</v>
      </c>
      <c r="M2554" s="27">
        <v>0</v>
      </c>
      <c r="N2554" s="34">
        <v>0.15</v>
      </c>
      <c r="P2554" s="32"/>
      <c r="Q2554" s="34">
        <v>0.13</v>
      </c>
    </row>
    <row r="2555" spans="1:17" ht="14" customHeight="1">
      <c r="A2555" s="29">
        <v>2554</v>
      </c>
      <c r="B2555" s="26">
        <v>-81.800366666666704</v>
      </c>
      <c r="C2555" s="26">
        <v>25.9115</v>
      </c>
      <c r="D2555" s="86">
        <v>33</v>
      </c>
      <c r="E2555" s="39" t="s">
        <v>129</v>
      </c>
      <c r="F2555" s="31">
        <v>37732</v>
      </c>
      <c r="G2555" s="62">
        <v>0.71666666666666667</v>
      </c>
      <c r="H2555" s="63">
        <v>25.032666666666668</v>
      </c>
      <c r="I2555" s="63">
        <v>35.32566666666667</v>
      </c>
      <c r="J2555" s="78">
        <v>1.6995154574062499</v>
      </c>
      <c r="K2555" s="78">
        <v>0.62962176632953148</v>
      </c>
      <c r="M2555" s="27">
        <v>0.04</v>
      </c>
      <c r="N2555" s="34">
        <v>0.15</v>
      </c>
      <c r="P2555" s="32"/>
      <c r="Q2555" s="34">
        <v>4.3</v>
      </c>
    </row>
    <row r="2556" spans="1:17" ht="14" customHeight="1">
      <c r="A2556" s="29">
        <v>2555</v>
      </c>
      <c r="B2556" s="26">
        <v>-81.766549999999995</v>
      </c>
      <c r="C2556" s="26">
        <v>25.949816666666667</v>
      </c>
      <c r="D2556" s="86">
        <v>34</v>
      </c>
      <c r="E2556" s="39" t="s">
        <v>129</v>
      </c>
      <c r="F2556" s="31">
        <v>37732</v>
      </c>
      <c r="G2556" s="62">
        <v>0.7368055555555556</v>
      </c>
      <c r="H2556" s="63">
        <v>26.776666666666667</v>
      </c>
      <c r="I2556" s="63">
        <v>35.103000000000002</v>
      </c>
      <c r="J2556" s="78">
        <v>1.9957658428125002</v>
      </c>
      <c r="K2556" s="78">
        <v>0.75354175775742194</v>
      </c>
      <c r="M2556" s="27">
        <v>0.02</v>
      </c>
      <c r="N2556" s="34">
        <v>0</v>
      </c>
      <c r="P2556" s="32"/>
      <c r="Q2556" s="34">
        <v>15.8</v>
      </c>
    </row>
    <row r="2557" spans="1:17" ht="14" customHeight="1">
      <c r="A2557" s="29">
        <v>2556</v>
      </c>
      <c r="B2557" s="26">
        <v>-81.959500000000006</v>
      </c>
      <c r="C2557" s="26">
        <v>26.425833333333333</v>
      </c>
      <c r="D2557" s="86" t="s">
        <v>30</v>
      </c>
      <c r="E2557" s="39" t="s">
        <v>129</v>
      </c>
      <c r="F2557" s="31">
        <v>37733</v>
      </c>
      <c r="G2557" s="62">
        <v>0.59652777777777777</v>
      </c>
      <c r="H2557" s="63">
        <v>26.14</v>
      </c>
      <c r="I2557" s="63">
        <v>34.374666666666663</v>
      </c>
      <c r="J2557" s="78">
        <v>0.78036686887500006</v>
      </c>
      <c r="K2557" s="78">
        <v>0.50400936048375022</v>
      </c>
      <c r="M2557" s="27">
        <v>0.1</v>
      </c>
      <c r="N2557" s="34">
        <v>0</v>
      </c>
      <c r="P2557" s="32"/>
      <c r="Q2557" s="34">
        <v>13.4</v>
      </c>
    </row>
    <row r="2558" spans="1:17" ht="14" customHeight="1">
      <c r="A2558" s="29">
        <v>2557</v>
      </c>
      <c r="B2558" s="26">
        <v>-81.999833333333328</v>
      </c>
      <c r="C2558" s="26">
        <v>26.384</v>
      </c>
      <c r="D2558" s="86" t="s">
        <v>31</v>
      </c>
      <c r="E2558" s="39" t="s">
        <v>129</v>
      </c>
      <c r="F2558" s="31">
        <v>37733</v>
      </c>
      <c r="G2558" s="62">
        <v>0.61736111111111114</v>
      </c>
      <c r="H2558" s="63">
        <v>25.05</v>
      </c>
      <c r="I2558" s="63">
        <v>35.351333333333336</v>
      </c>
      <c r="J2558" s="78">
        <v>0.57954448818750004</v>
      </c>
      <c r="K2558" s="78">
        <v>0.32877563798062515</v>
      </c>
      <c r="M2558" s="27">
        <v>0.02</v>
      </c>
      <c r="N2558" s="34">
        <v>0</v>
      </c>
      <c r="P2558" s="32"/>
      <c r="Q2558" s="34">
        <v>7.2</v>
      </c>
    </row>
    <row r="2559" spans="1:17" ht="14" customHeight="1">
      <c r="A2559" s="29">
        <v>2558</v>
      </c>
      <c r="B2559" s="26">
        <v>-82.043166666666664</v>
      </c>
      <c r="C2559" s="26">
        <v>26.342166666666667</v>
      </c>
      <c r="D2559" s="86" t="s">
        <v>32</v>
      </c>
      <c r="E2559" s="39" t="s">
        <v>129</v>
      </c>
      <c r="F2559" s="31">
        <v>37733</v>
      </c>
      <c r="G2559" s="62">
        <v>0.63680555555555551</v>
      </c>
      <c r="H2559" s="63">
        <v>24.526666666666667</v>
      </c>
      <c r="I2559" s="63">
        <v>35.521333333333338</v>
      </c>
      <c r="J2559" s="78">
        <v>0.54989453371875019</v>
      </c>
      <c r="K2559" s="78">
        <v>0.27815207811445308</v>
      </c>
      <c r="M2559" s="27">
        <v>0</v>
      </c>
      <c r="N2559" s="34">
        <v>0</v>
      </c>
      <c r="P2559" s="32"/>
      <c r="Q2559" s="34">
        <v>3.3</v>
      </c>
    </row>
    <row r="2560" spans="1:17" ht="14" customHeight="1">
      <c r="A2560" s="29">
        <v>2559</v>
      </c>
      <c r="B2560" s="26">
        <v>-82.13333333333334</v>
      </c>
      <c r="C2560" s="26">
        <v>26.257999999999999</v>
      </c>
      <c r="D2560" s="86" t="s">
        <v>33</v>
      </c>
      <c r="E2560" s="39" t="s">
        <v>129</v>
      </c>
      <c r="F2560" s="31">
        <v>37733</v>
      </c>
      <c r="G2560" s="62">
        <v>0.67152777777777783</v>
      </c>
      <c r="H2560" s="63">
        <v>24.356666666666666</v>
      </c>
      <c r="I2560" s="63">
        <v>35.771333333333331</v>
      </c>
      <c r="J2560" s="78">
        <v>0.35878936500000008</v>
      </c>
      <c r="K2560" s="78">
        <v>0.18311712216187503</v>
      </c>
      <c r="M2560" s="27">
        <v>0</v>
      </c>
      <c r="N2560" s="34">
        <v>0</v>
      </c>
      <c r="P2560" s="32"/>
      <c r="Q2560" s="34">
        <v>3.3</v>
      </c>
    </row>
    <row r="2561" spans="1:17" ht="14" customHeight="1">
      <c r="A2561" s="29">
        <v>2560</v>
      </c>
      <c r="B2561" s="26">
        <v>-82.216166666666666</v>
      </c>
      <c r="C2561" s="26">
        <v>26.182833333333335</v>
      </c>
      <c r="D2561" s="86" t="s">
        <v>39</v>
      </c>
      <c r="E2561" s="39" t="s">
        <v>129</v>
      </c>
      <c r="F2561" s="31">
        <v>37733</v>
      </c>
      <c r="G2561" s="62">
        <v>0.70208333333333339</v>
      </c>
      <c r="H2561" s="63">
        <v>24.123333333333335</v>
      </c>
      <c r="I2561" s="63">
        <v>35.854666666666667</v>
      </c>
      <c r="J2561" s="78">
        <v>0.17216906334375004</v>
      </c>
      <c r="K2561" s="78">
        <v>0.10432859714320308</v>
      </c>
      <c r="M2561" s="27">
        <v>0</v>
      </c>
      <c r="N2561" s="34">
        <v>0</v>
      </c>
      <c r="P2561" s="32"/>
      <c r="Q2561" s="34">
        <v>0.06</v>
      </c>
    </row>
    <row r="2562" spans="1:17" ht="14" customHeight="1">
      <c r="A2562" s="29">
        <v>2561</v>
      </c>
      <c r="B2562" s="26">
        <v>-82.248999999999995</v>
      </c>
      <c r="C2562" s="26">
        <v>26.718666666666667</v>
      </c>
      <c r="D2562" s="86" t="s">
        <v>34</v>
      </c>
      <c r="E2562" s="39" t="s">
        <v>129</v>
      </c>
      <c r="F2562" s="31">
        <v>37733</v>
      </c>
      <c r="G2562" s="62">
        <v>0.84861111111111109</v>
      </c>
      <c r="H2562" s="63">
        <v>25.06</v>
      </c>
      <c r="I2562" s="63">
        <v>35.434666666666665</v>
      </c>
      <c r="J2562" s="78">
        <v>1.00685265553125</v>
      </c>
      <c r="K2562" s="78">
        <v>0.4040809162474221</v>
      </c>
      <c r="M2562" s="27">
        <v>0.08</v>
      </c>
      <c r="N2562" s="34">
        <v>0</v>
      </c>
      <c r="P2562" s="32"/>
      <c r="Q2562" s="34">
        <v>2.2999999999999998</v>
      </c>
    </row>
    <row r="2563" spans="1:17" ht="14" customHeight="1">
      <c r="A2563" s="29">
        <v>2562</v>
      </c>
      <c r="B2563" s="26">
        <v>-82.330333333333328</v>
      </c>
      <c r="C2563" s="26">
        <v>26.661166666666666</v>
      </c>
      <c r="D2563" s="86" t="s">
        <v>35</v>
      </c>
      <c r="E2563" s="39" t="s">
        <v>129</v>
      </c>
      <c r="F2563" s="31">
        <v>37733</v>
      </c>
      <c r="G2563" s="62">
        <v>0.87708333333333333</v>
      </c>
      <c r="H2563" s="63">
        <v>25.085999999999999</v>
      </c>
      <c r="I2563" s="63">
        <v>35.334666666666671</v>
      </c>
      <c r="J2563" s="78">
        <v>1.3905579486562503</v>
      </c>
      <c r="K2563" s="78">
        <v>0.39185155582546877</v>
      </c>
      <c r="M2563" s="27">
        <v>0.05</v>
      </c>
      <c r="N2563" s="34">
        <v>0</v>
      </c>
      <c r="P2563" s="32"/>
      <c r="Q2563" s="34">
        <v>2.2000000000000002</v>
      </c>
    </row>
    <row r="2564" spans="1:17" ht="14" customHeight="1">
      <c r="A2564" s="29">
        <v>2563</v>
      </c>
      <c r="B2564" s="26">
        <v>-82.466833333333327</v>
      </c>
      <c r="C2564" s="26">
        <v>26.553666666666668</v>
      </c>
      <c r="D2564" s="86" t="s">
        <v>36</v>
      </c>
      <c r="E2564" s="39" t="s">
        <v>129</v>
      </c>
      <c r="F2564" s="31">
        <v>37733</v>
      </c>
      <c r="G2564" s="62">
        <v>0.92291666666666661</v>
      </c>
      <c r="H2564" s="63">
        <v>24.473333333333333</v>
      </c>
      <c r="I2564" s="63">
        <v>35.351333333333336</v>
      </c>
      <c r="J2564" s="78">
        <v>0.32565118059374998</v>
      </c>
      <c r="K2564" s="78">
        <v>0.20733602719757813</v>
      </c>
      <c r="M2564" s="27">
        <v>0.03</v>
      </c>
      <c r="N2564" s="34">
        <v>0</v>
      </c>
      <c r="P2564" s="32"/>
      <c r="Q2564" s="34">
        <v>0.04</v>
      </c>
    </row>
    <row r="2565" spans="1:17" ht="14" customHeight="1">
      <c r="A2565" s="29">
        <v>2564</v>
      </c>
      <c r="B2565" s="26">
        <v>-82.616166666666672</v>
      </c>
      <c r="C2565" s="26">
        <v>26.470833333333335</v>
      </c>
      <c r="D2565" s="86" t="s">
        <v>37</v>
      </c>
      <c r="E2565" s="39" t="s">
        <v>129</v>
      </c>
      <c r="F2565" s="31">
        <v>37733</v>
      </c>
      <c r="G2565" s="62">
        <v>0.96527777777777779</v>
      </c>
      <c r="H2565" s="63">
        <v>24.233333333333334</v>
      </c>
      <c r="I2565" s="63">
        <v>35.748000000000005</v>
      </c>
      <c r="J2565" s="78">
        <v>0.1714215855</v>
      </c>
      <c r="K2565" s="78">
        <v>9.3746179570312546E-2</v>
      </c>
      <c r="M2565" s="27">
        <v>0</v>
      </c>
      <c r="N2565" s="34">
        <v>0</v>
      </c>
      <c r="P2565" s="32"/>
      <c r="Q2565" s="34">
        <v>0.09</v>
      </c>
    </row>
    <row r="2566" spans="1:17" ht="14" customHeight="1">
      <c r="A2566" s="29">
        <v>2565</v>
      </c>
      <c r="B2566" s="26">
        <v>-82.767499999999998</v>
      </c>
      <c r="C2566" s="26">
        <v>26.383166666666668</v>
      </c>
      <c r="D2566" s="86" t="s">
        <v>38</v>
      </c>
      <c r="E2566" s="39" t="s">
        <v>129</v>
      </c>
      <c r="F2566" s="31">
        <v>37734</v>
      </c>
      <c r="G2566" s="62">
        <v>1.0416666666666666E-2</v>
      </c>
      <c r="H2566" s="63">
        <v>23.313333333333333</v>
      </c>
      <c r="I2566" s="63">
        <v>35.898000000000003</v>
      </c>
      <c r="J2566" s="78">
        <v>0.13753592325000003</v>
      </c>
      <c r="K2566" s="78">
        <v>7.7732089666171872E-2</v>
      </c>
      <c r="M2566" s="27">
        <v>0</v>
      </c>
      <c r="N2566" s="34">
        <v>0</v>
      </c>
      <c r="P2566" s="32"/>
      <c r="Q2566" s="34">
        <v>0</v>
      </c>
    </row>
    <row r="2567" spans="1:17" ht="14" customHeight="1">
      <c r="A2567" s="29">
        <v>2566</v>
      </c>
      <c r="B2567" s="26">
        <v>-81.716833333333327</v>
      </c>
      <c r="C2567" s="26">
        <v>25.654166666666665</v>
      </c>
      <c r="D2567" s="86">
        <v>42</v>
      </c>
      <c r="E2567" s="39" t="s">
        <v>129</v>
      </c>
      <c r="F2567" s="31">
        <v>37734</v>
      </c>
      <c r="G2567" s="62">
        <v>0.40902777777777777</v>
      </c>
      <c r="H2567" s="63">
        <v>25.336333333333332</v>
      </c>
      <c r="I2567" s="63">
        <v>35.908000000000001</v>
      </c>
      <c r="J2567" s="78">
        <v>0.94979518012500019</v>
      </c>
      <c r="K2567" s="78">
        <v>0.35579447043937507</v>
      </c>
      <c r="M2567" s="27">
        <v>0</v>
      </c>
      <c r="N2567" s="34">
        <v>0</v>
      </c>
      <c r="P2567" s="32"/>
      <c r="Q2567" s="34">
        <v>1.5</v>
      </c>
    </row>
    <row r="2568" spans="1:17" ht="14" customHeight="1">
      <c r="A2568" s="29">
        <v>2567</v>
      </c>
      <c r="B2568" s="26">
        <v>-81.575000000000003</v>
      </c>
      <c r="C2568" s="26">
        <v>25.733000000000001</v>
      </c>
      <c r="D2568" s="86">
        <v>41</v>
      </c>
      <c r="E2568" s="39" t="s">
        <v>129</v>
      </c>
      <c r="F2568" s="31">
        <v>37734</v>
      </c>
      <c r="G2568" s="62">
        <v>0.45416666666666666</v>
      </c>
      <c r="H2568" s="63">
        <v>26.096666666666664</v>
      </c>
      <c r="I2568" s="63">
        <v>35.736333333333334</v>
      </c>
      <c r="J2568" s="78">
        <v>1.1097554386874999</v>
      </c>
      <c r="K2568" s="78">
        <v>0.82355863027968779</v>
      </c>
      <c r="M2568" s="27">
        <v>0</v>
      </c>
      <c r="N2568" s="34">
        <v>0</v>
      </c>
      <c r="P2568" s="32"/>
      <c r="Q2568" s="34">
        <v>3.8</v>
      </c>
    </row>
    <row r="2569" spans="1:17" ht="14" customHeight="1">
      <c r="A2569" s="29">
        <v>2568</v>
      </c>
      <c r="B2569" s="26">
        <v>-81.523833333333329</v>
      </c>
      <c r="C2569" s="26">
        <v>25.76</v>
      </c>
      <c r="D2569" s="86">
        <v>40</v>
      </c>
      <c r="E2569" s="39" t="s">
        <v>129</v>
      </c>
      <c r="F2569" s="31">
        <v>37734</v>
      </c>
      <c r="G2569" s="62">
        <v>0.47083333333333338</v>
      </c>
      <c r="H2569" s="63">
        <v>25.777000000000001</v>
      </c>
      <c r="I2569" s="63">
        <v>35.760666666666665</v>
      </c>
      <c r="J2569" s="78">
        <v>2.4442525490625</v>
      </c>
      <c r="K2569" s="78">
        <v>1.5597807034992184</v>
      </c>
      <c r="M2569" s="27">
        <v>0</v>
      </c>
      <c r="N2569" s="34">
        <v>0</v>
      </c>
      <c r="P2569" s="32"/>
      <c r="Q2569" s="34">
        <v>6.4</v>
      </c>
    </row>
    <row r="2570" spans="1:17" ht="14" customHeight="1">
      <c r="A2570" s="29">
        <v>2569</v>
      </c>
      <c r="B2570" s="26">
        <v>-81.48233333333333</v>
      </c>
      <c r="C2570" s="26">
        <v>25.782666666666668</v>
      </c>
      <c r="D2570" s="86">
        <v>39</v>
      </c>
      <c r="E2570" s="39" t="s">
        <v>129</v>
      </c>
      <c r="F2570" s="31">
        <v>37734</v>
      </c>
      <c r="G2570" s="62">
        <v>0.48680555555555555</v>
      </c>
      <c r="H2570" s="63">
        <v>26.016999999999999</v>
      </c>
      <c r="I2570" s="63">
        <v>35.693000000000005</v>
      </c>
      <c r="J2570" s="78">
        <v>2.5339498903125008</v>
      </c>
      <c r="K2570" s="78">
        <v>1.3435260198292975</v>
      </c>
      <c r="M2570" s="27">
        <v>0</v>
      </c>
      <c r="N2570" s="34">
        <v>0</v>
      </c>
      <c r="P2570" s="32"/>
      <c r="Q2570" s="34">
        <v>18.3</v>
      </c>
    </row>
    <row r="2571" spans="1:17" ht="14" customHeight="1">
      <c r="A2571" s="29">
        <v>2570</v>
      </c>
      <c r="B2571" s="26">
        <v>-81.470166666666671</v>
      </c>
      <c r="C2571" s="26">
        <v>25.583666666666666</v>
      </c>
      <c r="D2571" s="86">
        <v>45</v>
      </c>
      <c r="E2571" s="39" t="s">
        <v>129</v>
      </c>
      <c r="F2571" s="31">
        <v>37734</v>
      </c>
      <c r="G2571" s="62">
        <v>0.54166666666666663</v>
      </c>
      <c r="H2571" s="63">
        <v>25.685666666666666</v>
      </c>
      <c r="I2571" s="63">
        <v>35.757666666666665</v>
      </c>
      <c r="J2571" s="78">
        <v>0.86333690953125009</v>
      </c>
      <c r="K2571" s="78">
        <v>0.40271863787718748</v>
      </c>
      <c r="M2571" s="27">
        <v>0.04</v>
      </c>
      <c r="N2571" s="34">
        <v>0.03</v>
      </c>
      <c r="P2571" s="32"/>
      <c r="Q2571" s="34">
        <v>0.32</v>
      </c>
    </row>
    <row r="2572" spans="1:17" ht="14" customHeight="1">
      <c r="A2572" s="29">
        <v>2571</v>
      </c>
      <c r="B2572" s="26">
        <v>-81.408500000000004</v>
      </c>
      <c r="C2572" s="26">
        <v>25.583166666666667</v>
      </c>
      <c r="D2572" s="86">
        <v>46</v>
      </c>
      <c r="E2572" s="39" t="s">
        <v>129</v>
      </c>
      <c r="F2572" s="31">
        <v>37734</v>
      </c>
      <c r="G2572" s="62">
        <v>0.55972222222222223</v>
      </c>
      <c r="H2572" s="63">
        <v>25.722666666666669</v>
      </c>
      <c r="I2572" s="63">
        <v>35.585666666666668</v>
      </c>
      <c r="J2572" s="78">
        <v>0.75744421500000003</v>
      </c>
      <c r="K2572" s="78">
        <v>0.39748193268351584</v>
      </c>
      <c r="M2572" s="27">
        <v>0</v>
      </c>
      <c r="N2572" s="34">
        <v>0</v>
      </c>
      <c r="P2572" s="32"/>
      <c r="Q2572" s="34">
        <v>2.1</v>
      </c>
    </row>
    <row r="2573" spans="1:17" ht="14" customHeight="1">
      <c r="A2573" s="29">
        <v>2572</v>
      </c>
      <c r="B2573" s="26">
        <v>-81.366833333333332</v>
      </c>
      <c r="C2573" s="26">
        <v>25.582666666666668</v>
      </c>
      <c r="D2573" s="86">
        <v>47</v>
      </c>
      <c r="E2573" s="39" t="s">
        <v>129</v>
      </c>
      <c r="F2573" s="31">
        <v>37734</v>
      </c>
      <c r="G2573" s="62">
        <v>0.57430555555555551</v>
      </c>
      <c r="H2573" s="63">
        <v>25.902333333333331</v>
      </c>
      <c r="I2573" s="63">
        <v>35.576000000000001</v>
      </c>
      <c r="J2573" s="78">
        <v>1.4162213546250002</v>
      </c>
      <c r="K2573" s="78">
        <v>0.70704925877437508</v>
      </c>
      <c r="M2573" s="27">
        <v>3.4000000000000002E-2</v>
      </c>
      <c r="N2573" s="34">
        <v>1.2E-2</v>
      </c>
      <c r="P2573" s="32"/>
      <c r="Q2573" s="34">
        <v>2.2999999999999998</v>
      </c>
    </row>
    <row r="2574" spans="1:17" ht="14" customHeight="1">
      <c r="A2574" s="29">
        <v>2573</v>
      </c>
      <c r="B2574" s="26">
        <v>-81.330500000000001</v>
      </c>
      <c r="C2574" s="26">
        <v>25.5825</v>
      </c>
      <c r="D2574" s="86">
        <v>48</v>
      </c>
      <c r="E2574" s="39" t="s">
        <v>129</v>
      </c>
      <c r="F2574" s="31">
        <v>37734</v>
      </c>
      <c r="G2574" s="62">
        <v>0.58611111111111114</v>
      </c>
      <c r="H2574" s="63">
        <v>26.238333333333333</v>
      </c>
      <c r="I2574" s="63">
        <v>35.320666666666668</v>
      </c>
      <c r="J2574" s="78">
        <v>2.7008866087500003</v>
      </c>
      <c r="K2574" s="78">
        <v>0.81740751052382898</v>
      </c>
      <c r="M2574" s="27">
        <v>0</v>
      </c>
      <c r="N2574" s="34">
        <v>0.01</v>
      </c>
      <c r="P2574" s="32"/>
      <c r="Q2574" s="34">
        <v>7.6</v>
      </c>
    </row>
    <row r="2575" spans="1:17" ht="14" customHeight="1">
      <c r="A2575" s="29">
        <v>2574</v>
      </c>
      <c r="B2575" s="26">
        <v>-81.291833333333329</v>
      </c>
      <c r="C2575" s="26">
        <v>25.582666666666668</v>
      </c>
      <c r="D2575" s="86">
        <v>49</v>
      </c>
      <c r="E2575" s="39" t="s">
        <v>129</v>
      </c>
      <c r="F2575" s="31">
        <v>37734</v>
      </c>
      <c r="G2575" s="62">
        <v>0.6</v>
      </c>
      <c r="H2575" s="63">
        <v>26.115333333333336</v>
      </c>
      <c r="I2575" s="63">
        <v>35.598999999999997</v>
      </c>
      <c r="J2575" s="78">
        <v>1.16481963984375</v>
      </c>
      <c r="K2575" s="78">
        <v>0.78826148070140656</v>
      </c>
      <c r="M2575" s="27">
        <v>0.03</v>
      </c>
      <c r="N2575" s="34">
        <v>0</v>
      </c>
      <c r="P2575" s="32"/>
      <c r="Q2575" s="34">
        <v>42.8</v>
      </c>
    </row>
    <row r="2576" spans="1:17" ht="14" customHeight="1">
      <c r="A2576" s="29">
        <v>2575</v>
      </c>
      <c r="B2576" s="26">
        <v>-81.349666666666664</v>
      </c>
      <c r="C2576" s="26">
        <v>25.453666666666667</v>
      </c>
      <c r="D2576" s="86">
        <v>50</v>
      </c>
      <c r="E2576" s="39" t="s">
        <v>129</v>
      </c>
      <c r="F2576" s="31">
        <v>37734</v>
      </c>
      <c r="G2576" s="62">
        <v>0.64027777777777783</v>
      </c>
      <c r="H2576" s="63">
        <v>25.924666666666667</v>
      </c>
      <c r="I2576" s="63">
        <v>35.341333333333331</v>
      </c>
      <c r="J2576" s="78">
        <v>0.68967289050000014</v>
      </c>
      <c r="K2576" s="78">
        <v>0.37437303224578117</v>
      </c>
      <c r="M2576" s="27">
        <v>0</v>
      </c>
      <c r="N2576" s="34">
        <v>0.01</v>
      </c>
      <c r="P2576" s="32"/>
      <c r="Q2576" s="34">
        <v>1.7</v>
      </c>
    </row>
    <row r="2577" spans="1:17" ht="14" customHeight="1">
      <c r="A2577" s="29">
        <v>2576</v>
      </c>
      <c r="B2577" s="26">
        <v>-81.308499999999995</v>
      </c>
      <c r="C2577" s="26">
        <v>25.452400000000001</v>
      </c>
      <c r="D2577" s="86">
        <v>51</v>
      </c>
      <c r="E2577" s="39" t="s">
        <v>129</v>
      </c>
      <c r="F2577" s="31">
        <v>37734</v>
      </c>
      <c r="G2577" s="62">
        <v>0.65555555555555556</v>
      </c>
      <c r="H2577" s="63">
        <v>26.098333333333333</v>
      </c>
      <c r="I2577" s="63">
        <v>35.234999999999999</v>
      </c>
      <c r="J2577" s="78">
        <v>1.0828462363125</v>
      </c>
      <c r="K2577" s="78">
        <v>0.5397394243132031</v>
      </c>
      <c r="M2577" s="27">
        <v>0</v>
      </c>
      <c r="N2577" s="34">
        <v>0.01</v>
      </c>
      <c r="P2577" s="32"/>
      <c r="Q2577" s="34">
        <v>3.3</v>
      </c>
    </row>
    <row r="2578" spans="1:17" ht="14" customHeight="1">
      <c r="A2578" s="29">
        <v>2577</v>
      </c>
      <c r="B2578" s="26">
        <v>-81.260499999999993</v>
      </c>
      <c r="C2578" s="26">
        <v>25.454166666666666</v>
      </c>
      <c r="D2578" s="86">
        <v>52</v>
      </c>
      <c r="E2578" s="39" t="s">
        <v>129</v>
      </c>
      <c r="F2578" s="31">
        <v>37734</v>
      </c>
      <c r="G2578" s="62">
        <v>0.67083333333333339</v>
      </c>
      <c r="H2578" s="63">
        <v>26.210333333333335</v>
      </c>
      <c r="I2578" s="63">
        <v>34.833666666666666</v>
      </c>
      <c r="J2578" s="78">
        <v>0.85735708678125011</v>
      </c>
      <c r="K2578" s="78">
        <v>0.56972761250625004</v>
      </c>
      <c r="M2578" s="27">
        <v>0.02</v>
      </c>
      <c r="N2578" s="34">
        <v>0.01</v>
      </c>
      <c r="P2578" s="32"/>
      <c r="Q2578" s="34">
        <v>18.5</v>
      </c>
    </row>
    <row r="2579" spans="1:17" ht="14" customHeight="1">
      <c r="A2579" s="29">
        <v>2578</v>
      </c>
      <c r="B2579" s="26">
        <v>-81.225416666666661</v>
      </c>
      <c r="C2579" s="26">
        <v>25.453333333333333</v>
      </c>
      <c r="D2579" s="86">
        <v>53</v>
      </c>
      <c r="E2579" s="39" t="s">
        <v>129</v>
      </c>
      <c r="F2579" s="31">
        <v>37734</v>
      </c>
      <c r="G2579" s="62">
        <v>0.68472222222222223</v>
      </c>
      <c r="H2579" s="63">
        <v>26.439333333333334</v>
      </c>
      <c r="I2579" s="63">
        <v>34.619666666666667</v>
      </c>
      <c r="J2579" s="78">
        <v>2.4529731239062502</v>
      </c>
      <c r="K2579" s="78">
        <v>1.0809899996671875</v>
      </c>
      <c r="M2579" s="27">
        <v>0</v>
      </c>
      <c r="N2579" s="34">
        <v>0</v>
      </c>
      <c r="P2579" s="32"/>
      <c r="Q2579" s="34">
        <v>28.1</v>
      </c>
    </row>
    <row r="2580" spans="1:17" ht="14" customHeight="1">
      <c r="A2580" s="29">
        <v>2579</v>
      </c>
      <c r="B2580" s="26">
        <v>-81.15806666666667</v>
      </c>
      <c r="C2580" s="26">
        <v>25.339616666666668</v>
      </c>
      <c r="D2580" s="86">
        <v>54</v>
      </c>
      <c r="E2580" s="39" t="s">
        <v>129</v>
      </c>
      <c r="F2580" s="31">
        <v>37734</v>
      </c>
      <c r="G2580" s="62">
        <v>0.73888888888888893</v>
      </c>
      <c r="H2580" s="63">
        <v>26.39533333333333</v>
      </c>
      <c r="I2580" s="63">
        <v>31.394666666666666</v>
      </c>
      <c r="J2580" s="78">
        <v>1.8599740345312501</v>
      </c>
      <c r="K2580" s="78">
        <v>0.86209360471781271</v>
      </c>
      <c r="M2580" s="27">
        <v>0.02</v>
      </c>
      <c r="N2580" s="34">
        <v>0</v>
      </c>
      <c r="P2580" s="32"/>
      <c r="Q2580" s="34">
        <v>22.2</v>
      </c>
    </row>
    <row r="2581" spans="1:17" ht="14" customHeight="1">
      <c r="A2581" s="29">
        <v>2580</v>
      </c>
      <c r="B2581" s="26">
        <v>-81.193666666666672</v>
      </c>
      <c r="C2581" s="26">
        <v>25.3507</v>
      </c>
      <c r="D2581" s="86">
        <v>55</v>
      </c>
      <c r="E2581" s="39" t="s">
        <v>129</v>
      </c>
      <c r="F2581" s="31">
        <v>37734</v>
      </c>
      <c r="G2581" s="62">
        <v>0.76041666666666663</v>
      </c>
      <c r="H2581" s="63">
        <v>26.626666666666665</v>
      </c>
      <c r="I2581" s="63">
        <v>34.152333333333331</v>
      </c>
      <c r="J2581" s="78">
        <v>3.1356695545312498</v>
      </c>
      <c r="K2581" s="78">
        <v>1.4830707897843765</v>
      </c>
      <c r="M2581" s="27">
        <v>0</v>
      </c>
      <c r="N2581" s="34">
        <v>0.32</v>
      </c>
      <c r="P2581" s="32"/>
      <c r="Q2581" s="34">
        <v>44.6</v>
      </c>
    </row>
    <row r="2582" spans="1:17" ht="14" customHeight="1">
      <c r="A2582" s="29">
        <v>2581</v>
      </c>
      <c r="B2582" s="26">
        <v>-81.227866666666671</v>
      </c>
      <c r="C2582" s="26">
        <v>25.349666666666668</v>
      </c>
      <c r="D2582" s="86">
        <v>56</v>
      </c>
      <c r="E2582" s="39" t="s">
        <v>129</v>
      </c>
      <c r="F2582" s="31">
        <v>37734</v>
      </c>
      <c r="G2582" s="62">
        <v>0.77708333333333324</v>
      </c>
      <c r="H2582" s="63">
        <v>26.650666666666666</v>
      </c>
      <c r="I2582" s="63">
        <v>34.728000000000002</v>
      </c>
      <c r="J2582" s="78">
        <v>1.1842540637812502</v>
      </c>
      <c r="K2582" s="78">
        <v>0.72977507681718756</v>
      </c>
      <c r="M2582" s="27">
        <v>0</v>
      </c>
      <c r="N2582" s="34">
        <v>0.05</v>
      </c>
      <c r="P2582" s="32"/>
      <c r="Q2582" s="34">
        <v>27.4</v>
      </c>
    </row>
    <row r="2583" spans="1:17" ht="14" customHeight="1">
      <c r="A2583" s="29">
        <v>2582</v>
      </c>
      <c r="B2583" s="26">
        <v>-81.265100000000004</v>
      </c>
      <c r="C2583" s="26">
        <v>25.351283333333335</v>
      </c>
      <c r="D2583" s="86">
        <v>57</v>
      </c>
      <c r="E2583" s="39" t="s">
        <v>129</v>
      </c>
      <c r="F2583" s="31">
        <v>37734</v>
      </c>
      <c r="G2583" s="62">
        <v>0.79374999999999996</v>
      </c>
      <c r="H2583" s="63">
        <v>26.576999999999998</v>
      </c>
      <c r="I2583" s="63">
        <v>34.847333333333331</v>
      </c>
      <c r="J2583" s="78">
        <v>0.84863651193750012</v>
      </c>
      <c r="K2583" s="78">
        <v>0.62907112431796874</v>
      </c>
      <c r="M2583" s="27">
        <v>0</v>
      </c>
      <c r="N2583" s="34">
        <v>0.02</v>
      </c>
      <c r="P2583" s="32"/>
      <c r="Q2583" s="34">
        <v>21</v>
      </c>
    </row>
    <row r="2584" spans="1:17" ht="14" customHeight="1">
      <c r="A2584" s="29">
        <v>2583</v>
      </c>
      <c r="B2584" s="26">
        <v>-81.653566666666663</v>
      </c>
      <c r="C2584" s="26">
        <v>25.166399999999999</v>
      </c>
      <c r="D2584" s="86">
        <v>58</v>
      </c>
      <c r="E2584" s="39" t="s">
        <v>129</v>
      </c>
      <c r="F2584" s="31">
        <v>37734</v>
      </c>
      <c r="G2584" s="62">
        <v>0.89722222222222225</v>
      </c>
      <c r="H2584" s="63">
        <v>25.765000000000001</v>
      </c>
      <c r="I2584" s="63">
        <v>36.005000000000003</v>
      </c>
      <c r="J2584" s="78">
        <v>0.26635127165624994</v>
      </c>
      <c r="K2584" s="78">
        <v>0.11428500202195319</v>
      </c>
      <c r="M2584" s="27">
        <v>0</v>
      </c>
      <c r="N2584" s="34">
        <v>0.03</v>
      </c>
      <c r="P2584" s="32"/>
      <c r="Q2584" s="34">
        <v>0</v>
      </c>
    </row>
    <row r="2585" spans="1:17" ht="14" customHeight="1">
      <c r="A2585" s="29">
        <v>2584</v>
      </c>
      <c r="B2585" s="26">
        <v>-81.490399999999994</v>
      </c>
      <c r="C2585" s="26">
        <v>25.166483333333332</v>
      </c>
      <c r="D2585" s="86">
        <v>59</v>
      </c>
      <c r="E2585" s="39" t="s">
        <v>129</v>
      </c>
      <c r="F2585" s="31">
        <v>37734</v>
      </c>
      <c r="G2585" s="62">
        <v>0.93958333333333333</v>
      </c>
      <c r="H2585" s="63">
        <v>26.263333333333335</v>
      </c>
      <c r="I2585" s="63">
        <v>35.57566666666667</v>
      </c>
      <c r="J2585" s="78">
        <v>0.69515439468749995</v>
      </c>
      <c r="K2585" s="78">
        <v>0.35129403092179723</v>
      </c>
      <c r="M2585" s="27">
        <v>0</v>
      </c>
      <c r="N2585" s="34">
        <v>0.04</v>
      </c>
      <c r="P2585" s="32"/>
      <c r="Q2585" s="34">
        <v>0.3</v>
      </c>
    </row>
    <row r="2586" spans="1:17" ht="14" customHeight="1">
      <c r="A2586" s="29">
        <v>2585</v>
      </c>
      <c r="B2586" s="26">
        <v>-81.336433333333332</v>
      </c>
      <c r="C2586" s="26">
        <v>25.167133333333332</v>
      </c>
      <c r="D2586" s="86">
        <v>60</v>
      </c>
      <c r="E2586" s="39" t="s">
        <v>129</v>
      </c>
      <c r="F2586" s="31">
        <v>37735</v>
      </c>
      <c r="G2586" s="62">
        <v>0.47291666666666665</v>
      </c>
      <c r="H2586" s="63">
        <v>25.918333333333333</v>
      </c>
      <c r="I2586" s="63">
        <v>34.918666666666667</v>
      </c>
      <c r="J2586" s="78">
        <v>1.1067655273124999</v>
      </c>
      <c r="K2586" s="78">
        <v>0.84077117632664111</v>
      </c>
      <c r="M2586" s="27">
        <v>0</v>
      </c>
      <c r="N2586" s="34">
        <v>0</v>
      </c>
      <c r="P2586" s="32"/>
      <c r="Q2586" s="34">
        <v>3.3</v>
      </c>
    </row>
    <row r="2587" spans="1:17" ht="14" customHeight="1">
      <c r="A2587" s="29">
        <v>2586</v>
      </c>
      <c r="B2587" s="26">
        <v>-81.275000000000006</v>
      </c>
      <c r="C2587" s="26">
        <v>25.166766666666668</v>
      </c>
      <c r="D2587" s="86">
        <v>61</v>
      </c>
      <c r="E2587" s="39" t="s">
        <v>129</v>
      </c>
      <c r="F2587" s="31">
        <v>37735</v>
      </c>
      <c r="G2587" s="62">
        <v>0.49236111111111108</v>
      </c>
      <c r="H2587" s="63">
        <v>25.937666666666669</v>
      </c>
      <c r="I2587" s="63">
        <v>34.858333333333341</v>
      </c>
      <c r="J2587" s="78">
        <v>0.87579487359375008</v>
      </c>
      <c r="K2587" s="78">
        <v>0.68797175550726553</v>
      </c>
      <c r="L2587" s="33"/>
      <c r="M2587" s="32">
        <v>0</v>
      </c>
      <c r="N2587" s="33">
        <v>0.01</v>
      </c>
      <c r="P2587" s="32"/>
      <c r="Q2587" s="33">
        <v>14.6</v>
      </c>
    </row>
    <row r="2588" spans="1:17" ht="14" customHeight="1">
      <c r="A2588" s="29">
        <v>2587</v>
      </c>
      <c r="B2588" s="26">
        <v>-81.235166666666672</v>
      </c>
      <c r="C2588" s="26">
        <v>25.166983333333334</v>
      </c>
      <c r="D2588" s="86">
        <v>62</v>
      </c>
      <c r="E2588" s="39" t="s">
        <v>129</v>
      </c>
      <c r="F2588" s="31">
        <v>37735</v>
      </c>
      <c r="G2588" s="62">
        <v>0.50694444444444442</v>
      </c>
      <c r="H2588" s="63">
        <v>25.988333333333333</v>
      </c>
      <c r="I2588" s="63">
        <v>34.547666666666665</v>
      </c>
      <c r="J2588" s="78">
        <v>0.77015133834375005</v>
      </c>
      <c r="K2588" s="78">
        <v>0.64246966466718769</v>
      </c>
      <c r="M2588" s="27">
        <v>0</v>
      </c>
      <c r="N2588" s="34">
        <v>0.02</v>
      </c>
      <c r="P2588" s="32"/>
      <c r="Q2588" s="34">
        <v>20.5</v>
      </c>
    </row>
    <row r="2589" spans="1:17" ht="14" customHeight="1">
      <c r="A2589" s="29">
        <v>2588</v>
      </c>
      <c r="B2589" s="26">
        <v>-81.200366666666667</v>
      </c>
      <c r="C2589" s="26">
        <v>25.1662</v>
      </c>
      <c r="D2589" s="86">
        <v>63</v>
      </c>
      <c r="E2589" s="39" t="s">
        <v>129</v>
      </c>
      <c r="F2589" s="31">
        <v>37735</v>
      </c>
      <c r="G2589" s="62">
        <v>0.52152777777777781</v>
      </c>
      <c r="H2589" s="63">
        <v>25.931000000000001</v>
      </c>
      <c r="I2589" s="63">
        <v>33.991999999999997</v>
      </c>
      <c r="J2589" s="78">
        <v>0.97072455975000016</v>
      </c>
      <c r="K2589" s="78">
        <v>0.77190977997117161</v>
      </c>
      <c r="M2589" s="27">
        <v>0</v>
      </c>
      <c r="N2589" s="34">
        <v>0.05</v>
      </c>
      <c r="P2589" s="32"/>
      <c r="Q2589" s="34">
        <v>21.7</v>
      </c>
    </row>
    <row r="2590" spans="1:17" ht="14" customHeight="1">
      <c r="A2590" s="29">
        <v>2589</v>
      </c>
      <c r="B2590" s="26">
        <v>-81.15776666666666</v>
      </c>
      <c r="C2590" s="26">
        <v>25.166049999999998</v>
      </c>
      <c r="D2590" s="86">
        <v>64</v>
      </c>
      <c r="E2590" s="39" t="s">
        <v>129</v>
      </c>
      <c r="F2590" s="31">
        <v>37735</v>
      </c>
      <c r="G2590" s="62">
        <v>0.53749999999999998</v>
      </c>
      <c r="H2590" s="63">
        <v>26.021000000000001</v>
      </c>
      <c r="I2590" s="63">
        <v>33.715333333333334</v>
      </c>
      <c r="J2590" s="78">
        <v>2.5862733393750004</v>
      </c>
      <c r="K2590" s="78">
        <v>1.4864624705003913</v>
      </c>
      <c r="M2590" s="27">
        <v>0</v>
      </c>
      <c r="N2590" s="34">
        <v>0.24</v>
      </c>
      <c r="P2590" s="32"/>
      <c r="Q2590" s="34">
        <v>31.3</v>
      </c>
    </row>
    <row r="2591" spans="1:17" ht="14" customHeight="1">
      <c r="A2591" s="29">
        <v>2590</v>
      </c>
      <c r="B2591" s="26">
        <v>-81.093666666666664</v>
      </c>
      <c r="C2591" s="26">
        <v>25.101166666666668</v>
      </c>
      <c r="D2591" s="86">
        <v>65</v>
      </c>
      <c r="E2591" s="39" t="s">
        <v>129</v>
      </c>
      <c r="F2591" s="31">
        <v>37735</v>
      </c>
      <c r="G2591" s="62">
        <v>0.56944444444444442</v>
      </c>
      <c r="H2591" s="63">
        <v>25.963000000000005</v>
      </c>
      <c r="I2591" s="63">
        <v>34.634999999999998</v>
      </c>
      <c r="J2591" s="78">
        <v>2.11411650140625</v>
      </c>
      <c r="K2591" s="78">
        <v>1.0449958269996096</v>
      </c>
      <c r="M2591" s="27">
        <v>0</v>
      </c>
      <c r="N2591" s="34">
        <v>0.17</v>
      </c>
      <c r="P2591" s="32"/>
      <c r="Q2591" s="34">
        <v>28</v>
      </c>
    </row>
    <row r="2592" spans="1:17" ht="14" customHeight="1">
      <c r="A2592" s="29">
        <v>2591</v>
      </c>
      <c r="B2592" s="26">
        <v>-81.107766666666663</v>
      </c>
      <c r="C2592" s="26">
        <v>25.068033333333332</v>
      </c>
      <c r="D2592" s="86">
        <v>66</v>
      </c>
      <c r="E2592" s="39" t="s">
        <v>129</v>
      </c>
      <c r="F2592" s="31">
        <v>37735</v>
      </c>
      <c r="G2592" s="62">
        <v>0.58194444444444449</v>
      </c>
      <c r="H2592" s="63">
        <v>25.995333333333331</v>
      </c>
      <c r="I2592" s="63">
        <v>35.344000000000001</v>
      </c>
      <c r="J2592" s="78">
        <v>1.1625772063125002</v>
      </c>
      <c r="K2592" s="78">
        <v>0.86450982684773459</v>
      </c>
      <c r="M2592" s="27">
        <v>0</v>
      </c>
      <c r="N2592" s="34">
        <v>0.2</v>
      </c>
      <c r="P2592" s="32"/>
      <c r="Q2592" s="34">
        <v>8.4</v>
      </c>
    </row>
    <row r="2593" spans="1:17" ht="14" customHeight="1">
      <c r="A2593" s="29">
        <v>2592</v>
      </c>
      <c r="B2593" s="26">
        <v>-81.125349999999997</v>
      </c>
      <c r="C2593" s="26">
        <v>25.029533333333333</v>
      </c>
      <c r="D2593" s="86">
        <v>67</v>
      </c>
      <c r="E2593" s="39" t="s">
        <v>129</v>
      </c>
      <c r="F2593" s="31">
        <v>37735</v>
      </c>
      <c r="G2593" s="62">
        <v>0.59722222222222221</v>
      </c>
      <c r="H2593" s="63">
        <v>25.975333333333335</v>
      </c>
      <c r="I2593" s="63">
        <v>35.037666666666667</v>
      </c>
      <c r="J2593" s="78">
        <v>0.83393611434375003</v>
      </c>
      <c r="K2593" s="78">
        <v>0.55289129697398431</v>
      </c>
      <c r="M2593" s="27">
        <v>0</v>
      </c>
      <c r="N2593" s="34">
        <v>0.12</v>
      </c>
      <c r="P2593" s="32"/>
      <c r="Q2593" s="34">
        <v>7.3</v>
      </c>
    </row>
    <row r="2594" spans="1:17" ht="14" customHeight="1">
      <c r="A2594" s="29">
        <v>2593</v>
      </c>
      <c r="B2594" s="26">
        <v>-80.963333333333338</v>
      </c>
      <c r="C2594" s="26">
        <v>24.929933333333334</v>
      </c>
      <c r="D2594" s="86">
        <v>71</v>
      </c>
      <c r="E2594" s="39" t="s">
        <v>129</v>
      </c>
      <c r="F2594" s="31">
        <v>37735</v>
      </c>
      <c r="G2594" s="62">
        <v>0.64861111111111114</v>
      </c>
      <c r="H2594" s="63">
        <v>26.435333333333336</v>
      </c>
      <c r="I2594" s="63">
        <v>35.040333333333336</v>
      </c>
      <c r="J2594" s="78">
        <v>1.6235218766250001</v>
      </c>
      <c r="K2594" s="78">
        <v>1.1523025004519529</v>
      </c>
      <c r="M2594" s="27">
        <v>0</v>
      </c>
      <c r="N2594" s="34">
        <v>0.03</v>
      </c>
      <c r="P2594" s="32"/>
      <c r="Q2594" s="34">
        <v>44</v>
      </c>
    </row>
    <row r="2595" spans="1:17" ht="14" customHeight="1">
      <c r="A2595" s="29">
        <v>2594</v>
      </c>
      <c r="B2595" s="26">
        <v>-81.025400000000005</v>
      </c>
      <c r="C2595" s="26">
        <v>24.93</v>
      </c>
      <c r="D2595" s="86">
        <v>70</v>
      </c>
      <c r="E2595" s="39" t="s">
        <v>129</v>
      </c>
      <c r="F2595" s="31">
        <v>37735</v>
      </c>
      <c r="G2595" s="62">
        <v>0.67152777777777783</v>
      </c>
      <c r="H2595" s="63">
        <v>26.635999999999999</v>
      </c>
      <c r="I2595" s="63">
        <v>35.139000000000003</v>
      </c>
      <c r="J2595" s="78">
        <v>1.3855747630312503</v>
      </c>
      <c r="K2595" s="78">
        <v>0.65983295207929671</v>
      </c>
      <c r="M2595" s="27">
        <v>0</v>
      </c>
      <c r="N2595" s="34">
        <v>0.03</v>
      </c>
      <c r="P2595" s="32"/>
      <c r="Q2595" s="34">
        <v>2.2999999999999998</v>
      </c>
    </row>
    <row r="2596" spans="1:17" ht="14" customHeight="1">
      <c r="A2596" s="29">
        <v>2595</v>
      </c>
      <c r="B2596" s="26">
        <v>-81.095316666666662</v>
      </c>
      <c r="C2596" s="26">
        <v>24.930266666666668</v>
      </c>
      <c r="D2596" s="86">
        <v>69</v>
      </c>
      <c r="E2596" s="39" t="s">
        <v>129</v>
      </c>
      <c r="F2596" s="31">
        <v>37735</v>
      </c>
      <c r="G2596" s="62">
        <v>0.69513888888888886</v>
      </c>
      <c r="H2596" s="63">
        <v>26.385999999999999</v>
      </c>
      <c r="I2596" s="63">
        <v>35.061</v>
      </c>
      <c r="J2596" s="78">
        <v>1.2622409188125001</v>
      </c>
      <c r="K2596" s="78">
        <v>0.55126553266382827</v>
      </c>
      <c r="M2596" s="27">
        <v>0</v>
      </c>
      <c r="N2596" s="34">
        <v>0</v>
      </c>
      <c r="P2596" s="32"/>
      <c r="Q2596" s="34">
        <v>1.1000000000000001</v>
      </c>
    </row>
    <row r="2597" spans="1:17" ht="14" customHeight="1">
      <c r="A2597" s="29">
        <v>2596</v>
      </c>
      <c r="B2597" s="26">
        <v>-81.166116666666667</v>
      </c>
      <c r="C2597" s="26">
        <v>24.929950000000002</v>
      </c>
      <c r="D2597" s="86">
        <v>68</v>
      </c>
      <c r="E2597" s="39" t="s">
        <v>129</v>
      </c>
      <c r="F2597" s="31">
        <v>37735</v>
      </c>
      <c r="G2597" s="62">
        <v>0.71736111111111101</v>
      </c>
      <c r="H2597" s="63">
        <v>26.560999999999996</v>
      </c>
      <c r="I2597" s="63">
        <v>35.128333333333337</v>
      </c>
      <c r="J2597" s="78">
        <v>1.0427315920312501</v>
      </c>
      <c r="K2597" s="78">
        <v>0.4101466989494531</v>
      </c>
      <c r="M2597" s="27">
        <v>0</v>
      </c>
      <c r="N2597" s="34">
        <v>0</v>
      </c>
      <c r="P2597" s="32"/>
      <c r="Q2597" s="34">
        <v>0.25</v>
      </c>
    </row>
    <row r="2598" spans="1:17" ht="14" customHeight="1">
      <c r="A2598" s="29">
        <v>2597</v>
      </c>
      <c r="B2598" s="26">
        <v>-81.166499999999999</v>
      </c>
      <c r="C2598" s="26">
        <v>24.930166666666668</v>
      </c>
      <c r="D2598" s="86">
        <v>68</v>
      </c>
      <c r="E2598" s="39" t="s">
        <v>129</v>
      </c>
      <c r="F2598" s="31">
        <v>37777</v>
      </c>
      <c r="G2598" s="62">
        <v>0.96944444444444444</v>
      </c>
      <c r="H2598" s="63">
        <v>30.587</v>
      </c>
      <c r="I2598" s="63">
        <v>36.19233333333333</v>
      </c>
      <c r="J2598" s="78">
        <v>0.56277509686761285</v>
      </c>
      <c r="K2598" s="78">
        <v>0.2613671946344347</v>
      </c>
      <c r="M2598" s="27">
        <v>0.02</v>
      </c>
      <c r="N2598" s="34">
        <v>0.3</v>
      </c>
      <c r="P2598" s="32"/>
      <c r="Q2598" s="34">
        <v>0.52</v>
      </c>
    </row>
    <row r="2599" spans="1:17" ht="14" customHeight="1">
      <c r="A2599" s="29">
        <v>2598</v>
      </c>
      <c r="B2599" s="26">
        <v>-81.096000000000004</v>
      </c>
      <c r="C2599" s="26">
        <v>24.929666666666666</v>
      </c>
      <c r="D2599" s="86">
        <v>69</v>
      </c>
      <c r="E2599" s="39" t="s">
        <v>129</v>
      </c>
      <c r="F2599" s="31">
        <v>37777</v>
      </c>
      <c r="G2599" s="62">
        <v>0.99444444444444446</v>
      </c>
      <c r="H2599" s="63">
        <v>30.090333333333334</v>
      </c>
      <c r="I2599" s="63">
        <v>35.966999999999999</v>
      </c>
      <c r="J2599" s="78">
        <v>1.2618374515337027</v>
      </c>
      <c r="K2599" s="78">
        <v>0.79134604363960581</v>
      </c>
      <c r="M2599" s="27">
        <v>0.03</v>
      </c>
      <c r="N2599" s="34">
        <v>0.3</v>
      </c>
      <c r="P2599" s="32"/>
      <c r="Q2599" s="34">
        <v>0</v>
      </c>
    </row>
    <row r="2600" spans="1:17" ht="14" customHeight="1">
      <c r="A2600" s="29">
        <v>2599</v>
      </c>
      <c r="B2600" s="26">
        <v>-81.025333333333336</v>
      </c>
      <c r="C2600" s="26">
        <v>24.930166666666668</v>
      </c>
      <c r="D2600" s="86">
        <v>70</v>
      </c>
      <c r="E2600" s="39" t="s">
        <v>129</v>
      </c>
      <c r="F2600" s="31">
        <v>37778</v>
      </c>
      <c r="G2600" s="62">
        <v>1.8749999999999999E-2</v>
      </c>
      <c r="H2600" s="63">
        <v>30.221333333333334</v>
      </c>
      <c r="I2600" s="63">
        <v>36.114333333333342</v>
      </c>
      <c r="J2600" s="78">
        <v>0.78058290840697997</v>
      </c>
      <c r="K2600" s="78">
        <v>0.40217632823149696</v>
      </c>
      <c r="M2600" s="27">
        <v>0.02</v>
      </c>
      <c r="N2600" s="34">
        <v>0.28999999999999998</v>
      </c>
      <c r="P2600" s="32"/>
      <c r="Q2600" s="34">
        <v>0</v>
      </c>
    </row>
    <row r="2601" spans="1:17" ht="14" customHeight="1">
      <c r="A2601" s="29">
        <v>2600</v>
      </c>
      <c r="B2601" s="26">
        <v>-80.963999999999999</v>
      </c>
      <c r="C2601" s="26">
        <v>24.930333333333333</v>
      </c>
      <c r="D2601" s="86">
        <v>71</v>
      </c>
      <c r="E2601" s="39" t="s">
        <v>129</v>
      </c>
      <c r="F2601" s="31">
        <v>37778</v>
      </c>
      <c r="G2601" s="62">
        <v>4.1666666666666664E-2</v>
      </c>
      <c r="H2601" s="63">
        <v>30.010999999999999</v>
      </c>
      <c r="I2601" s="63">
        <v>35.199333333333328</v>
      </c>
      <c r="J2601" s="78">
        <v>0.45859245868910059</v>
      </c>
      <c r="K2601" s="78">
        <v>0.18231686760395227</v>
      </c>
      <c r="M2601" s="27">
        <v>0.01</v>
      </c>
      <c r="N2601" s="34">
        <v>0.15</v>
      </c>
      <c r="P2601" s="32"/>
      <c r="Q2601" s="34">
        <v>1.7</v>
      </c>
    </row>
    <row r="2602" spans="1:17" ht="14" customHeight="1">
      <c r="A2602" s="29">
        <v>2601</v>
      </c>
      <c r="B2602" s="26">
        <v>-81.12766666666667</v>
      </c>
      <c r="C2602" s="26">
        <v>25.030999999999999</v>
      </c>
      <c r="D2602" s="86">
        <v>67</v>
      </c>
      <c r="E2602" s="39" t="s">
        <v>129</v>
      </c>
      <c r="F2602" s="31">
        <v>37778</v>
      </c>
      <c r="G2602" s="62">
        <v>9.5833333333333326E-2</v>
      </c>
      <c r="H2602" s="63">
        <v>30.034666666666666</v>
      </c>
      <c r="I2602" s="63">
        <v>36.1</v>
      </c>
      <c r="J2602" s="78">
        <v>0.34056076890981946</v>
      </c>
      <c r="K2602" s="78">
        <v>0.13552010318109739</v>
      </c>
      <c r="P2602" s="32"/>
    </row>
    <row r="2603" spans="1:17" ht="14" customHeight="1">
      <c r="A2603" s="29">
        <v>2602</v>
      </c>
      <c r="B2603" s="26">
        <v>-81.107500000000002</v>
      </c>
      <c r="C2603" s="26">
        <v>25.068000000000001</v>
      </c>
      <c r="D2603" s="86">
        <v>66</v>
      </c>
      <c r="E2603" s="39" t="s">
        <v>129</v>
      </c>
      <c r="F2603" s="31">
        <v>37778</v>
      </c>
      <c r="G2603" s="62">
        <v>0.44791666666666669</v>
      </c>
      <c r="H2603" s="63">
        <v>29.583666666666669</v>
      </c>
      <c r="I2603" s="63">
        <v>35.342666666666666</v>
      </c>
      <c r="J2603" s="78">
        <v>0.70850488984843207</v>
      </c>
      <c r="K2603" s="78">
        <v>0.57791504405687799</v>
      </c>
      <c r="M2603" s="27">
        <v>0.08</v>
      </c>
      <c r="N2603" s="34">
        <v>0.26</v>
      </c>
      <c r="P2603" s="32"/>
      <c r="Q2603" s="34">
        <v>6.1</v>
      </c>
    </row>
    <row r="2604" spans="1:17" ht="14" customHeight="1">
      <c r="A2604" s="29">
        <v>2603</v>
      </c>
      <c r="B2604" s="26">
        <v>-81.092333333333329</v>
      </c>
      <c r="C2604" s="26">
        <v>25.100666666666665</v>
      </c>
      <c r="D2604" s="86">
        <v>65</v>
      </c>
      <c r="E2604" s="39" t="s">
        <v>129</v>
      </c>
      <c r="F2604" s="31">
        <v>37778</v>
      </c>
      <c r="G2604" s="62">
        <v>0.46250000000000002</v>
      </c>
      <c r="H2604" s="63">
        <v>29.488666666666663</v>
      </c>
      <c r="I2604" s="63">
        <v>34.715666666666664</v>
      </c>
      <c r="J2604" s="78">
        <v>0.50832314398277112</v>
      </c>
      <c r="K2604" s="78">
        <v>0.57808332243504834</v>
      </c>
      <c r="M2604" s="27">
        <v>0.03</v>
      </c>
      <c r="N2604" s="34">
        <v>0.19</v>
      </c>
      <c r="P2604" s="32"/>
      <c r="Q2604" s="34">
        <v>12</v>
      </c>
    </row>
    <row r="2605" spans="1:17" ht="14" customHeight="1">
      <c r="A2605" s="29">
        <v>2604</v>
      </c>
      <c r="B2605" s="26">
        <v>-81.156833333333338</v>
      </c>
      <c r="C2605" s="26">
        <v>25.166833333333333</v>
      </c>
      <c r="D2605" s="86">
        <v>64</v>
      </c>
      <c r="E2605" s="39" t="s">
        <v>129</v>
      </c>
      <c r="F2605" s="31">
        <v>37778</v>
      </c>
      <c r="G2605" s="62">
        <v>0.4993055555555555</v>
      </c>
      <c r="H2605" s="63">
        <v>29.413666666666668</v>
      </c>
      <c r="I2605" s="63">
        <v>35.337333333333333</v>
      </c>
      <c r="J2605" s="78">
        <v>0.99744646642811241</v>
      </c>
      <c r="K2605" s="78">
        <v>0.672219911714798</v>
      </c>
      <c r="M2605" s="27">
        <v>0.02</v>
      </c>
      <c r="N2605" s="34">
        <v>0.24</v>
      </c>
      <c r="P2605" s="32"/>
      <c r="Q2605" s="34">
        <v>15.5</v>
      </c>
    </row>
    <row r="2606" spans="1:17" ht="14" customHeight="1">
      <c r="A2606" s="29">
        <v>2605</v>
      </c>
      <c r="B2606" s="26">
        <v>-81.200166666666661</v>
      </c>
      <c r="C2606" s="26">
        <v>25.166333333333334</v>
      </c>
      <c r="D2606" s="86">
        <v>63</v>
      </c>
      <c r="E2606" s="39" t="s">
        <v>129</v>
      </c>
      <c r="F2606" s="31">
        <v>37778</v>
      </c>
      <c r="G2606" s="62">
        <v>0.51666666666666672</v>
      </c>
      <c r="H2606" s="63">
        <v>29.667666666666666</v>
      </c>
      <c r="I2606" s="63">
        <v>36.012666666666668</v>
      </c>
      <c r="J2606" s="78">
        <v>0.75666181927837894</v>
      </c>
      <c r="K2606" s="78">
        <v>0.42853332505164221</v>
      </c>
      <c r="M2606" s="27">
        <v>0.01</v>
      </c>
      <c r="N2606" s="34">
        <v>0.35</v>
      </c>
      <c r="P2606" s="32"/>
      <c r="Q2606" s="34">
        <v>4</v>
      </c>
    </row>
    <row r="2607" spans="1:17" ht="14" customHeight="1">
      <c r="A2607" s="29">
        <v>2606</v>
      </c>
      <c r="B2607" s="26">
        <v>-81.236333333333334</v>
      </c>
      <c r="C2607" s="26">
        <v>25.167000000000002</v>
      </c>
      <c r="D2607" s="86">
        <v>62</v>
      </c>
      <c r="E2607" s="39" t="s">
        <v>129</v>
      </c>
      <c r="F2607" s="31">
        <v>37778</v>
      </c>
      <c r="G2607" s="62">
        <v>0.52986111111111112</v>
      </c>
      <c r="H2607" s="63">
        <v>29.812666666666669</v>
      </c>
      <c r="I2607" s="63">
        <v>35.832999999999998</v>
      </c>
      <c r="J2607" s="78">
        <v>2.9759723383016112</v>
      </c>
      <c r="K2607" s="78">
        <v>1.5304215481570491</v>
      </c>
      <c r="M2607" s="27">
        <v>7.0000000000000007E-2</v>
      </c>
      <c r="N2607" s="34">
        <v>0.12</v>
      </c>
      <c r="P2607" s="32"/>
      <c r="Q2607" s="34">
        <v>0</v>
      </c>
    </row>
    <row r="2608" spans="1:17" ht="14" customHeight="1">
      <c r="A2608" s="29">
        <v>2607</v>
      </c>
      <c r="B2608" s="26">
        <v>-81.274666666666661</v>
      </c>
      <c r="C2608" s="26">
        <v>25.166</v>
      </c>
      <c r="D2608" s="86">
        <v>61</v>
      </c>
      <c r="E2608" s="39" t="s">
        <v>129</v>
      </c>
      <c r="F2608" s="31">
        <v>37778</v>
      </c>
      <c r="G2608" s="62">
        <v>0.54583333333333328</v>
      </c>
      <c r="H2608" s="63">
        <v>29.794</v>
      </c>
      <c r="I2608" s="63">
        <v>35.865666666666669</v>
      </c>
      <c r="J2608" s="78">
        <v>2.6187297572363195</v>
      </c>
      <c r="K2608" s="78">
        <v>1.1555441871343124</v>
      </c>
      <c r="L2608" s="33"/>
      <c r="M2608" s="32">
        <v>0.09</v>
      </c>
      <c r="N2608" s="33">
        <v>0.12</v>
      </c>
      <c r="P2608" s="32"/>
      <c r="Q2608" s="33">
        <v>0</v>
      </c>
    </row>
    <row r="2609" spans="1:17" ht="14" customHeight="1">
      <c r="A2609" s="29">
        <v>2608</v>
      </c>
      <c r="B2609" s="26">
        <v>-81.335833333333326</v>
      </c>
      <c r="C2609" s="26">
        <v>25.166166666666665</v>
      </c>
      <c r="D2609" s="86">
        <v>60</v>
      </c>
      <c r="E2609" s="39" t="s">
        <v>129</v>
      </c>
      <c r="F2609" s="31">
        <v>37778</v>
      </c>
      <c r="G2609" s="62">
        <v>0.56597222222222221</v>
      </c>
      <c r="H2609" s="63">
        <v>29.931333333333331</v>
      </c>
      <c r="I2609" s="63">
        <v>35.948</v>
      </c>
      <c r="J2609" s="78">
        <v>1.6187652814262488</v>
      </c>
      <c r="K2609" s="78">
        <v>1.2231049301069792</v>
      </c>
      <c r="M2609" s="27">
        <v>0.05</v>
      </c>
      <c r="N2609" s="34">
        <v>0.79</v>
      </c>
      <c r="P2609" s="32"/>
      <c r="Q2609" s="34">
        <v>0</v>
      </c>
    </row>
    <row r="2610" spans="1:17" ht="14" customHeight="1">
      <c r="A2610" s="29">
        <v>2609</v>
      </c>
      <c r="B2610" s="26">
        <v>-81.489999999999995</v>
      </c>
      <c r="C2610" s="26">
        <v>25.166833333333333</v>
      </c>
      <c r="D2610" s="86">
        <v>59</v>
      </c>
      <c r="E2610" s="39" t="s">
        <v>129</v>
      </c>
      <c r="F2610" s="31">
        <v>37778</v>
      </c>
      <c r="G2610" s="62">
        <v>0.77500000000000002</v>
      </c>
      <c r="H2610" s="63">
        <v>30.359666666666669</v>
      </c>
      <c r="I2610" s="63">
        <v>35.993333333333332</v>
      </c>
      <c r="J2610" s="78">
        <v>0.61219103098853866</v>
      </c>
      <c r="K2610" s="78">
        <v>0.3007258736971572</v>
      </c>
      <c r="M2610" s="27">
        <v>0</v>
      </c>
      <c r="N2610" s="34">
        <v>0.37</v>
      </c>
      <c r="P2610" s="32"/>
      <c r="Q2610" s="34">
        <v>0</v>
      </c>
    </row>
    <row r="2611" spans="1:17" ht="14" customHeight="1">
      <c r="A2611" s="29">
        <v>2610</v>
      </c>
      <c r="B2611" s="26">
        <v>-81.653499999999994</v>
      </c>
      <c r="C2611" s="26">
        <v>25.166499999999999</v>
      </c>
      <c r="D2611" s="86">
        <v>58</v>
      </c>
      <c r="E2611" s="39" t="s">
        <v>129</v>
      </c>
      <c r="F2611" s="31">
        <v>37778</v>
      </c>
      <c r="G2611" s="62">
        <v>0.8208333333333333</v>
      </c>
      <c r="H2611" s="63">
        <v>30.184000000000001</v>
      </c>
      <c r="I2611" s="63">
        <v>36.06066666666667</v>
      </c>
      <c r="J2611" s="78">
        <v>0.65720044869103789</v>
      </c>
      <c r="K2611" s="78">
        <v>0.22134331081766712</v>
      </c>
      <c r="M2611" s="27">
        <v>0</v>
      </c>
      <c r="N2611" s="34">
        <v>0.22</v>
      </c>
      <c r="P2611" s="32"/>
      <c r="Q2611" s="34">
        <v>0</v>
      </c>
    </row>
    <row r="2612" spans="1:17" ht="14" customHeight="1">
      <c r="A2612" s="29">
        <v>2611</v>
      </c>
      <c r="B2612" s="26">
        <v>-81.264833333333328</v>
      </c>
      <c r="C2612" s="26">
        <v>25.351500000000001</v>
      </c>
      <c r="D2612" s="86">
        <v>57</v>
      </c>
      <c r="E2612" s="39" t="s">
        <v>129</v>
      </c>
      <c r="F2612" s="31">
        <v>37779</v>
      </c>
      <c r="G2612" s="62">
        <v>0.4694444444444445</v>
      </c>
      <c r="H2612" s="63">
        <v>29.791</v>
      </c>
      <c r="I2612" s="63">
        <v>35.919000000000004</v>
      </c>
      <c r="J2612" s="78">
        <v>1.0421411329578674</v>
      </c>
      <c r="K2612" s="78">
        <v>0.55444851800818262</v>
      </c>
      <c r="L2612" s="33"/>
      <c r="M2612" s="32">
        <v>0.01</v>
      </c>
      <c r="N2612" s="33">
        <v>0.2</v>
      </c>
      <c r="P2612" s="32"/>
      <c r="Q2612" s="33">
        <v>7.8</v>
      </c>
    </row>
    <row r="2613" spans="1:17" ht="14" customHeight="1">
      <c r="A2613" s="29">
        <v>2612</v>
      </c>
      <c r="B2613" s="26">
        <v>-81.226666666666674</v>
      </c>
      <c r="C2613" s="26">
        <v>25.350999999999999</v>
      </c>
      <c r="D2613" s="86">
        <v>56</v>
      </c>
      <c r="E2613" s="39" t="s">
        <v>129</v>
      </c>
      <c r="F2613" s="31">
        <v>37779</v>
      </c>
      <c r="G2613" s="62">
        <v>0.48402777777777778</v>
      </c>
      <c r="H2613" s="63">
        <v>29.721999999999998</v>
      </c>
      <c r="I2613" s="63">
        <v>35.844666666666662</v>
      </c>
      <c r="J2613" s="78">
        <v>0.69087882417472624</v>
      </c>
      <c r="K2613" s="78">
        <v>0.51840461287085027</v>
      </c>
      <c r="M2613" s="27">
        <v>0.01</v>
      </c>
      <c r="N2613" s="34">
        <v>0.18</v>
      </c>
      <c r="P2613" s="32"/>
      <c r="Q2613" s="34">
        <v>12.7</v>
      </c>
    </row>
    <row r="2614" spans="1:17" ht="14" customHeight="1">
      <c r="A2614" s="29">
        <v>2613</v>
      </c>
      <c r="B2614" s="26">
        <v>-81.194166666666661</v>
      </c>
      <c r="C2614" s="26">
        <v>25.349333333333334</v>
      </c>
      <c r="D2614" s="86">
        <v>55</v>
      </c>
      <c r="E2614" s="39" t="s">
        <v>129</v>
      </c>
      <c r="F2614" s="31">
        <v>37779</v>
      </c>
      <c r="G2614" s="62">
        <v>0.49861111111111112</v>
      </c>
      <c r="H2614" s="63">
        <v>29.657666666666668</v>
      </c>
      <c r="I2614" s="63">
        <v>35.612000000000002</v>
      </c>
      <c r="J2614" s="78">
        <v>0.59708297469679061</v>
      </c>
      <c r="K2614" s="78">
        <v>0.4519731151714641</v>
      </c>
      <c r="M2614" s="27">
        <v>0.01</v>
      </c>
      <c r="N2614" s="34">
        <v>0.6</v>
      </c>
      <c r="P2614" s="32"/>
      <c r="Q2614" s="34">
        <v>14.6</v>
      </c>
    </row>
    <row r="2615" spans="1:17" ht="14" customHeight="1">
      <c r="A2615" s="29">
        <v>2614</v>
      </c>
      <c r="B2615" s="26">
        <v>-81.153833333333338</v>
      </c>
      <c r="C2615" s="26">
        <v>25.344000000000001</v>
      </c>
      <c r="D2615" s="86">
        <v>54</v>
      </c>
      <c r="E2615" s="39" t="s">
        <v>129</v>
      </c>
      <c r="F2615" s="31">
        <v>37779</v>
      </c>
      <c r="G2615" s="62">
        <v>0.51944444444444449</v>
      </c>
      <c r="H2615" s="63">
        <v>29.679333333333332</v>
      </c>
      <c r="I2615" s="63">
        <v>34.31133333333333</v>
      </c>
      <c r="J2615" s="78">
        <v>1.3893116764953264</v>
      </c>
      <c r="K2615" s="78">
        <v>0.31905799064445239</v>
      </c>
      <c r="M2615" s="27">
        <v>0.01</v>
      </c>
      <c r="N2615" s="34">
        <v>0.61</v>
      </c>
      <c r="P2615" s="32"/>
      <c r="Q2615" s="34">
        <v>7.8</v>
      </c>
    </row>
    <row r="2616" spans="1:17" ht="14" customHeight="1">
      <c r="A2616" s="29">
        <v>2615</v>
      </c>
      <c r="B2616" s="26">
        <v>-81.224000000000004</v>
      </c>
      <c r="C2616" s="26">
        <v>25.453499999999998</v>
      </c>
      <c r="D2616" s="86">
        <v>53</v>
      </c>
      <c r="E2616" s="39" t="s">
        <v>129</v>
      </c>
      <c r="F2616" s="31">
        <v>37779</v>
      </c>
      <c r="G2616" s="62">
        <v>0.57638888888888895</v>
      </c>
      <c r="H2616" s="63">
        <v>29.783000000000001</v>
      </c>
      <c r="I2616" s="63">
        <v>34.510666666666658</v>
      </c>
      <c r="J2616" s="78">
        <v>1.1025733581248589</v>
      </c>
      <c r="K2616" s="78">
        <v>0.5175631822655764</v>
      </c>
      <c r="M2616" s="27">
        <v>0.02</v>
      </c>
      <c r="N2616" s="34">
        <v>0.14000000000000001</v>
      </c>
      <c r="P2616" s="32"/>
      <c r="Q2616" s="34">
        <v>13</v>
      </c>
    </row>
    <row r="2617" spans="1:17" ht="14" customHeight="1">
      <c r="A2617" s="29">
        <v>2616</v>
      </c>
      <c r="B2617" s="26">
        <v>-81.260166666666663</v>
      </c>
      <c r="C2617" s="26">
        <v>25.453833333333332</v>
      </c>
      <c r="D2617" s="86">
        <v>52</v>
      </c>
      <c r="E2617" s="39" t="s">
        <v>129</v>
      </c>
      <c r="F2617" s="31">
        <v>37779</v>
      </c>
      <c r="G2617" s="62">
        <v>0.59097222222222223</v>
      </c>
      <c r="H2617" s="63">
        <v>29.842000000000002</v>
      </c>
      <c r="I2617" s="63">
        <v>35.542666666666662</v>
      </c>
      <c r="J2617" s="78">
        <v>0.81552028858164727</v>
      </c>
      <c r="K2617" s="78">
        <v>0.35045834779662216</v>
      </c>
      <c r="M2617" s="27">
        <v>0.02</v>
      </c>
      <c r="N2617" s="34">
        <v>0.26</v>
      </c>
      <c r="P2617" s="32"/>
      <c r="Q2617" s="34">
        <v>6.4</v>
      </c>
    </row>
    <row r="2618" spans="1:17" ht="14" customHeight="1">
      <c r="A2618" s="29">
        <v>2617</v>
      </c>
      <c r="B2618" s="26">
        <v>-81.30916666666667</v>
      </c>
      <c r="C2618" s="26">
        <v>25.451666666666668</v>
      </c>
      <c r="D2618" s="86">
        <v>51</v>
      </c>
      <c r="E2618" s="39" t="s">
        <v>129</v>
      </c>
      <c r="F2618" s="31">
        <v>37779</v>
      </c>
      <c r="G2618" s="62">
        <v>0.6069444444444444</v>
      </c>
      <c r="H2618" s="63">
        <v>29.87</v>
      </c>
      <c r="I2618" s="63">
        <v>35.439</v>
      </c>
      <c r="J2618" s="78">
        <v>1.203293733403179</v>
      </c>
      <c r="K2618" s="78">
        <v>0.35269763378600671</v>
      </c>
      <c r="M2618" s="27">
        <v>0.04</v>
      </c>
      <c r="N2618" s="34">
        <v>0.32</v>
      </c>
      <c r="P2618" s="32"/>
      <c r="Q2618" s="34">
        <v>2.8</v>
      </c>
    </row>
    <row r="2619" spans="1:17" ht="14" customHeight="1">
      <c r="A2619" s="29">
        <v>2618</v>
      </c>
      <c r="B2619" s="26">
        <v>-81.349999999999994</v>
      </c>
      <c r="C2619" s="26">
        <v>25.453666666666667</v>
      </c>
      <c r="D2619" s="86">
        <v>50</v>
      </c>
      <c r="E2619" s="39" t="s">
        <v>129</v>
      </c>
      <c r="F2619" s="31">
        <v>37779</v>
      </c>
      <c r="G2619" s="62">
        <v>0.62152777777777779</v>
      </c>
      <c r="H2619" s="63">
        <v>29.825333333333333</v>
      </c>
      <c r="I2619" s="63">
        <v>35.134333333333331</v>
      </c>
      <c r="J2619" s="78">
        <v>0.89452283294057944</v>
      </c>
      <c r="K2619" s="78">
        <v>0.25467517020286834</v>
      </c>
      <c r="M2619" s="27">
        <v>0</v>
      </c>
      <c r="N2619" s="34">
        <v>0.32</v>
      </c>
      <c r="P2619" s="32"/>
      <c r="Q2619" s="34">
        <v>2.8</v>
      </c>
    </row>
    <row r="2620" spans="1:17" ht="14" customHeight="1">
      <c r="A2620" s="29">
        <v>2619</v>
      </c>
      <c r="B2620" s="26">
        <v>-81.291499999999999</v>
      </c>
      <c r="C2620" s="26">
        <v>25.583166666666667</v>
      </c>
      <c r="D2620" s="118">
        <v>49</v>
      </c>
      <c r="E2620" s="40" t="s">
        <v>129</v>
      </c>
      <c r="F2620" s="31">
        <v>37779</v>
      </c>
      <c r="G2620" s="62">
        <v>0.66527777777777775</v>
      </c>
      <c r="H2620" s="63">
        <v>30.122666666666664</v>
      </c>
      <c r="I2620" s="63">
        <v>32.622333333333337</v>
      </c>
      <c r="J2620" s="79">
        <v>3.0342013052593897</v>
      </c>
      <c r="K2620" s="79">
        <v>0.82532847089411332</v>
      </c>
      <c r="M2620" s="27">
        <v>0.03</v>
      </c>
      <c r="N2620" s="34">
        <v>0.33</v>
      </c>
      <c r="P2620" s="32"/>
      <c r="Q2620" s="34">
        <v>19.8</v>
      </c>
    </row>
    <row r="2621" spans="1:17" ht="14" customHeight="1">
      <c r="A2621" s="29">
        <v>2620</v>
      </c>
      <c r="B2621" s="26">
        <v>-81.33016666666667</v>
      </c>
      <c r="C2621" s="26">
        <v>25.584833333333332</v>
      </c>
      <c r="D2621" s="86">
        <v>48</v>
      </c>
      <c r="E2621" s="39" t="s">
        <v>129</v>
      </c>
      <c r="F2621" s="31">
        <v>37779</v>
      </c>
      <c r="G2621" s="62">
        <v>0.7006944444444444</v>
      </c>
      <c r="H2621" s="63">
        <v>30.131666666666664</v>
      </c>
      <c r="I2621" s="63">
        <v>33.393666666666668</v>
      </c>
      <c r="J2621" s="78">
        <v>2.040531852904214</v>
      </c>
      <c r="K2621" s="78">
        <v>0.57696552781800137</v>
      </c>
      <c r="M2621" s="27">
        <v>0.03</v>
      </c>
      <c r="N2621" s="34">
        <v>0.24</v>
      </c>
      <c r="P2621" s="32"/>
      <c r="Q2621" s="34">
        <v>11.4</v>
      </c>
    </row>
    <row r="2622" spans="1:17" ht="14" customHeight="1">
      <c r="A2622" s="29">
        <v>2621</v>
      </c>
      <c r="B2622" s="26">
        <v>-81.36633333333333</v>
      </c>
      <c r="C2622" s="26">
        <v>25.584833333333332</v>
      </c>
      <c r="D2622" s="86">
        <v>47</v>
      </c>
      <c r="E2622" s="39" t="s">
        <v>129</v>
      </c>
      <c r="F2622" s="31">
        <v>37779</v>
      </c>
      <c r="G2622" s="62">
        <v>0.71597222222222223</v>
      </c>
      <c r="H2622" s="63">
        <v>29.779666666666667</v>
      </c>
      <c r="I2622" s="63">
        <v>33.858333333333341</v>
      </c>
      <c r="J2622" s="78">
        <v>1.9369787170711912</v>
      </c>
      <c r="K2622" s="78">
        <v>0.59661587056112386</v>
      </c>
      <c r="M2622" s="27">
        <v>0.03</v>
      </c>
      <c r="N2622" s="34">
        <v>0.33</v>
      </c>
      <c r="P2622" s="32"/>
      <c r="Q2622" s="34">
        <v>7.8</v>
      </c>
    </row>
    <row r="2623" spans="1:17" ht="14" customHeight="1">
      <c r="A2623" s="29">
        <v>2622</v>
      </c>
      <c r="B2623" s="26">
        <v>-81.408333333333331</v>
      </c>
      <c r="C2623" s="26">
        <v>25.586659999999998</v>
      </c>
      <c r="D2623" s="86">
        <v>46</v>
      </c>
      <c r="E2623" s="39" t="s">
        <v>129</v>
      </c>
      <c r="F2623" s="31">
        <v>37779</v>
      </c>
      <c r="G2623" s="62">
        <v>0.73819444444444438</v>
      </c>
      <c r="H2623" s="63">
        <v>29.570666666666664</v>
      </c>
      <c r="I2623" s="63">
        <v>33.911666666666669</v>
      </c>
      <c r="J2623" s="78">
        <v>1.6153030185260566</v>
      </c>
      <c r="K2623" s="78">
        <v>0.53342122283672622</v>
      </c>
      <c r="M2623" s="27">
        <v>0.02</v>
      </c>
      <c r="N2623" s="34">
        <v>0.38</v>
      </c>
      <c r="P2623" s="32"/>
      <c r="Q2623" s="34">
        <v>6.4</v>
      </c>
    </row>
    <row r="2624" spans="1:17" ht="14" customHeight="1">
      <c r="A2624" s="29">
        <v>2623</v>
      </c>
      <c r="B2624" s="26">
        <v>-81.470666666666673</v>
      </c>
      <c r="C2624" s="26">
        <v>25.584499999999998</v>
      </c>
      <c r="D2624" s="86">
        <v>45</v>
      </c>
      <c r="E2624" s="39" t="s">
        <v>129</v>
      </c>
      <c r="F2624" s="31">
        <v>37779</v>
      </c>
      <c r="G2624" s="62">
        <v>0.76111111111111107</v>
      </c>
      <c r="H2624" s="63">
        <v>29.671333333333333</v>
      </c>
      <c r="I2624" s="63">
        <v>34.530999999999999</v>
      </c>
      <c r="J2624" s="78">
        <v>1.4875140423916884</v>
      </c>
      <c r="K2624" s="78">
        <v>0.4869088473275488</v>
      </c>
      <c r="M2624" s="27">
        <v>0.04</v>
      </c>
      <c r="N2624" s="34">
        <v>0.15</v>
      </c>
      <c r="P2624" s="32"/>
      <c r="Q2624" s="34">
        <v>2.9</v>
      </c>
    </row>
    <row r="2625" spans="1:17" ht="14" customHeight="1">
      <c r="A2625" s="29">
        <v>2624</v>
      </c>
      <c r="B2625" s="26">
        <v>-81.664500000000004</v>
      </c>
      <c r="C2625" s="26">
        <v>25.584</v>
      </c>
      <c r="D2625" s="86">
        <v>44</v>
      </c>
      <c r="E2625" s="39" t="s">
        <v>129</v>
      </c>
      <c r="F2625" s="31">
        <v>37779</v>
      </c>
      <c r="G2625" s="62">
        <v>0.81736111111111109</v>
      </c>
      <c r="H2625" s="63">
        <v>30.282666666666668</v>
      </c>
      <c r="I2625" s="63">
        <v>35.21</v>
      </c>
      <c r="J2625" s="78">
        <v>0.78719268303461964</v>
      </c>
      <c r="K2625" s="78">
        <v>0.1950116225287587</v>
      </c>
      <c r="M2625" s="27">
        <v>0.04</v>
      </c>
      <c r="N2625" s="34">
        <v>0.1</v>
      </c>
      <c r="P2625" s="32"/>
      <c r="Q2625" s="34">
        <v>4.5</v>
      </c>
    </row>
    <row r="2626" spans="1:17" ht="14" customHeight="1">
      <c r="A2626" s="29">
        <v>2625</v>
      </c>
      <c r="B2626" s="26">
        <v>-81.481833333333327</v>
      </c>
      <c r="C2626" s="26">
        <v>25.783000000000001</v>
      </c>
      <c r="D2626" s="86">
        <v>39</v>
      </c>
      <c r="E2626" s="39" t="s">
        <v>129</v>
      </c>
      <c r="F2626" s="31">
        <v>37779</v>
      </c>
      <c r="G2626" s="62">
        <v>0.88749999999999996</v>
      </c>
      <c r="H2626" s="63">
        <v>29.744333333333334</v>
      </c>
      <c r="I2626" s="63">
        <v>29.944000000000003</v>
      </c>
      <c r="J2626" s="78">
        <v>4.9951011114591815</v>
      </c>
      <c r="K2626" s="78">
        <v>2.4397721017272929</v>
      </c>
      <c r="M2626" s="27">
        <v>7.0000000000000007E-2</v>
      </c>
      <c r="N2626" s="34">
        <v>0.16900000000000001</v>
      </c>
      <c r="P2626" s="32"/>
      <c r="Q2626" s="34">
        <v>39.9</v>
      </c>
    </row>
    <row r="2627" spans="1:17" ht="14" customHeight="1">
      <c r="A2627" s="29">
        <v>2626</v>
      </c>
      <c r="B2627" s="26">
        <v>-81.521666666666661</v>
      </c>
      <c r="C2627" s="26">
        <v>25.759833333333333</v>
      </c>
      <c r="D2627" s="86">
        <v>40</v>
      </c>
      <c r="E2627" s="39" t="s">
        <v>129</v>
      </c>
      <c r="F2627" s="31">
        <v>37779</v>
      </c>
      <c r="G2627" s="62">
        <v>0.90555555555555556</v>
      </c>
      <c r="H2627" s="63">
        <v>29.782666666666668</v>
      </c>
      <c r="I2627" s="63">
        <v>31.896666666666665</v>
      </c>
      <c r="J2627" s="78">
        <v>3.0105949673035335</v>
      </c>
      <c r="K2627" s="78">
        <v>0.78939085384509022</v>
      </c>
      <c r="M2627" s="27">
        <v>0.06</v>
      </c>
      <c r="N2627" s="34">
        <v>1.2</v>
      </c>
      <c r="P2627" s="32"/>
      <c r="Q2627" s="34">
        <v>20</v>
      </c>
    </row>
    <row r="2628" spans="1:17" ht="14" customHeight="1">
      <c r="A2628" s="29">
        <v>2627</v>
      </c>
      <c r="B2628" s="26">
        <v>-81.573666666666668</v>
      </c>
      <c r="C2628" s="26">
        <v>25.733000000000001</v>
      </c>
      <c r="D2628" s="86">
        <v>41</v>
      </c>
      <c r="E2628" s="39" t="s">
        <v>129</v>
      </c>
      <c r="F2628" s="31">
        <v>37779</v>
      </c>
      <c r="G2628" s="62">
        <v>0.92569444444444438</v>
      </c>
      <c r="H2628" s="63">
        <v>29.888333333333332</v>
      </c>
      <c r="I2628" s="63">
        <v>33.212666666666671</v>
      </c>
      <c r="J2628" s="78">
        <v>1.4044197327870742</v>
      </c>
      <c r="K2628" s="78">
        <v>0.67339320802142377</v>
      </c>
      <c r="M2628" s="27">
        <v>0.04</v>
      </c>
      <c r="N2628" s="34">
        <v>0.36</v>
      </c>
      <c r="P2628" s="32"/>
      <c r="Q2628" s="34">
        <v>39.5</v>
      </c>
    </row>
    <row r="2629" spans="1:17" ht="14" customHeight="1">
      <c r="A2629" s="29">
        <v>2628</v>
      </c>
      <c r="B2629" s="26">
        <v>-81.717833333333331</v>
      </c>
      <c r="C2629" s="26">
        <v>25.654833333333332</v>
      </c>
      <c r="D2629" s="86">
        <v>42</v>
      </c>
      <c r="E2629" s="39" t="s">
        <v>129</v>
      </c>
      <c r="F2629" s="31">
        <v>37779</v>
      </c>
      <c r="G2629" s="62">
        <v>0.97222222222222221</v>
      </c>
      <c r="H2629" s="63">
        <v>30.157</v>
      </c>
      <c r="I2629" s="63">
        <v>35.185000000000002</v>
      </c>
      <c r="J2629" s="78">
        <v>0.81898255148183918</v>
      </c>
      <c r="K2629" s="78">
        <v>0.26471713825268284</v>
      </c>
      <c r="M2629" s="27">
        <v>0.06</v>
      </c>
      <c r="N2629" s="34">
        <v>0.47</v>
      </c>
      <c r="P2629" s="32"/>
      <c r="Q2629" s="34">
        <v>1.3</v>
      </c>
    </row>
    <row r="2630" spans="1:17" ht="14" customHeight="1">
      <c r="A2630" s="29">
        <v>2629</v>
      </c>
      <c r="B2630" s="26">
        <v>-82.767499999999998</v>
      </c>
      <c r="C2630" s="26">
        <v>26.385333333333332</v>
      </c>
      <c r="D2630" s="86" t="s">
        <v>38</v>
      </c>
      <c r="E2630" s="39" t="s">
        <v>129</v>
      </c>
      <c r="F2630" s="31">
        <v>37780</v>
      </c>
      <c r="G2630" s="62">
        <v>0.33888888888888885</v>
      </c>
      <c r="H2630" s="63">
        <v>28.287333333333333</v>
      </c>
      <c r="I2630" s="63">
        <v>36.231999999999999</v>
      </c>
      <c r="J2630" s="78">
        <v>5.0989689984649478E-2</v>
      </c>
      <c r="K2630" s="78">
        <v>2.1275002326511711E-2</v>
      </c>
      <c r="M2630" s="27">
        <v>0.01</v>
      </c>
      <c r="N2630" s="34">
        <v>0.18</v>
      </c>
      <c r="P2630" s="32"/>
      <c r="Q2630" s="34">
        <v>0</v>
      </c>
    </row>
    <row r="2631" spans="1:17" ht="14" customHeight="1">
      <c r="A2631" s="29">
        <v>2630</v>
      </c>
      <c r="B2631" s="26">
        <v>-82.61666666666666</v>
      </c>
      <c r="C2631" s="26">
        <v>26.472833333333334</v>
      </c>
      <c r="D2631" s="86" t="s">
        <v>37</v>
      </c>
      <c r="E2631" s="39" t="s">
        <v>129</v>
      </c>
      <c r="F2631" s="31">
        <v>37780</v>
      </c>
      <c r="G2631" s="62">
        <v>0.3888888888888889</v>
      </c>
      <c r="H2631" s="63">
        <v>28.33966666666667</v>
      </c>
      <c r="I2631" s="63">
        <v>36.209666666666671</v>
      </c>
      <c r="J2631" s="78">
        <v>8.0261549049911243E-2</v>
      </c>
      <c r="K2631" s="78">
        <v>3.6661100859072732E-2</v>
      </c>
      <c r="M2631" s="27">
        <v>7.0000000000000007E-2</v>
      </c>
      <c r="N2631" s="34">
        <v>1.4</v>
      </c>
      <c r="P2631" s="32"/>
      <c r="Q2631" s="34">
        <v>0</v>
      </c>
    </row>
    <row r="2632" spans="1:17" ht="14" customHeight="1">
      <c r="A2632" s="29">
        <v>2631</v>
      </c>
      <c r="B2632" s="26">
        <v>-82.467500000000001</v>
      </c>
      <c r="C2632" s="26">
        <v>26.554500000000001</v>
      </c>
      <c r="D2632" s="86" t="s">
        <v>36</v>
      </c>
      <c r="E2632" s="39" t="s">
        <v>129</v>
      </c>
      <c r="F2632" s="31">
        <v>37780</v>
      </c>
      <c r="G2632" s="62">
        <v>0.43263888888888885</v>
      </c>
      <c r="H2632" s="63">
        <v>29.066000000000003</v>
      </c>
      <c r="I2632" s="63">
        <v>35.984999999999999</v>
      </c>
      <c r="J2632" s="78">
        <v>0.28107279726106166</v>
      </c>
      <c r="K2632" s="78">
        <v>0.12328469772053721</v>
      </c>
      <c r="M2632" s="27">
        <v>0.06</v>
      </c>
      <c r="N2632" s="34">
        <v>0.21</v>
      </c>
      <c r="P2632" s="32"/>
      <c r="Q2632" s="34">
        <v>0</v>
      </c>
    </row>
    <row r="2633" spans="1:17" ht="14" customHeight="1">
      <c r="A2633" s="29">
        <v>2632</v>
      </c>
      <c r="B2633" s="26">
        <v>-82.331000000000003</v>
      </c>
      <c r="C2633" s="26">
        <v>26.662333333333333</v>
      </c>
      <c r="D2633" s="86" t="s">
        <v>35</v>
      </c>
      <c r="E2633" s="39" t="s">
        <v>129</v>
      </c>
      <c r="F2633" s="31">
        <v>37780</v>
      </c>
      <c r="G2633" s="62">
        <v>0.47916666666666669</v>
      </c>
      <c r="H2633" s="63">
        <v>29.60166666666667</v>
      </c>
      <c r="I2633" s="63">
        <v>35.628000000000007</v>
      </c>
      <c r="J2633" s="78">
        <v>2.3008310727641219</v>
      </c>
      <c r="K2633" s="78">
        <v>0.94431371599680691</v>
      </c>
      <c r="M2633" s="27">
        <v>0.3</v>
      </c>
      <c r="N2633" s="34">
        <v>0.91</v>
      </c>
      <c r="P2633" s="32"/>
      <c r="Q2633" s="34">
        <v>0.43</v>
      </c>
    </row>
    <row r="2634" spans="1:17" ht="14" customHeight="1">
      <c r="A2634" s="29">
        <v>2633</v>
      </c>
      <c r="B2634" s="26">
        <v>-82.25</v>
      </c>
      <c r="C2634" s="26">
        <v>26.717833333333335</v>
      </c>
      <c r="D2634" s="86" t="s">
        <v>34</v>
      </c>
      <c r="E2634" s="39" t="s">
        <v>129</v>
      </c>
      <c r="F2634" s="31">
        <v>37780</v>
      </c>
      <c r="G2634" s="62">
        <v>0.50416666666666665</v>
      </c>
      <c r="H2634" s="63">
        <v>29.750666666666671</v>
      </c>
      <c r="I2634" s="63">
        <v>34.439333333333337</v>
      </c>
      <c r="J2634" s="78">
        <v>1.3254171884281423</v>
      </c>
      <c r="K2634" s="78">
        <v>0.63006001310470783</v>
      </c>
      <c r="M2634" s="27">
        <v>0.23</v>
      </c>
      <c r="N2634" s="34">
        <v>0.36</v>
      </c>
      <c r="P2634" s="32"/>
      <c r="Q2634" s="34">
        <v>11.4</v>
      </c>
    </row>
    <row r="2635" spans="1:17" ht="14" customHeight="1">
      <c r="A2635" s="29">
        <v>2634</v>
      </c>
      <c r="B2635" s="26">
        <v>-82.216999999999999</v>
      </c>
      <c r="C2635" s="26">
        <v>26.184666666666665</v>
      </c>
      <c r="D2635" s="86" t="s">
        <v>39</v>
      </c>
      <c r="E2635" s="39" t="s">
        <v>129</v>
      </c>
      <c r="F2635" s="31">
        <v>37780</v>
      </c>
      <c r="G2635" s="62">
        <v>0.65347222222222223</v>
      </c>
      <c r="H2635" s="63">
        <v>29.495333333333335</v>
      </c>
      <c r="I2635" s="63">
        <v>35.878999999999998</v>
      </c>
      <c r="J2635" s="78">
        <v>1.3732593666853439</v>
      </c>
      <c r="K2635" s="78">
        <v>0.613613711908781</v>
      </c>
      <c r="M2635" s="27">
        <v>0.04</v>
      </c>
      <c r="N2635" s="34">
        <v>0.25</v>
      </c>
      <c r="P2635" s="32"/>
      <c r="Q2635" s="34">
        <v>0</v>
      </c>
    </row>
    <row r="2636" spans="1:17" ht="14" customHeight="1">
      <c r="A2636" s="29">
        <v>2635</v>
      </c>
      <c r="B2636" s="26">
        <v>-82.134</v>
      </c>
      <c r="C2636" s="26">
        <v>26.259</v>
      </c>
      <c r="D2636" s="86" t="s">
        <v>33</v>
      </c>
      <c r="E2636" s="39" t="s">
        <v>129</v>
      </c>
      <c r="F2636" s="31">
        <v>37780</v>
      </c>
      <c r="G2636" s="62">
        <v>0.68402777777777779</v>
      </c>
      <c r="H2636" s="63">
        <v>29.854333333333333</v>
      </c>
      <c r="I2636" s="63">
        <v>35.743000000000002</v>
      </c>
      <c r="J2636" s="78">
        <v>1.6121555067986089</v>
      </c>
      <c r="K2636" s="78">
        <v>0.73685300862718306</v>
      </c>
      <c r="M2636" s="27">
        <v>0.02</v>
      </c>
      <c r="N2636" s="34">
        <v>0.28999999999999998</v>
      </c>
      <c r="P2636" s="32"/>
      <c r="Q2636" s="34">
        <v>0.06</v>
      </c>
    </row>
    <row r="2637" spans="1:17" ht="14" customHeight="1">
      <c r="A2637" s="29">
        <v>2636</v>
      </c>
      <c r="B2637" s="26">
        <v>-82.043999999999997</v>
      </c>
      <c r="C2637" s="26">
        <v>26.342333333333332</v>
      </c>
      <c r="D2637" s="86" t="s">
        <v>32</v>
      </c>
      <c r="E2637" s="39" t="s">
        <v>129</v>
      </c>
      <c r="F2637" s="31">
        <v>37780</v>
      </c>
      <c r="G2637" s="62">
        <v>0.71736111111111101</v>
      </c>
      <c r="H2637" s="63">
        <v>29.917000000000002</v>
      </c>
      <c r="I2637" s="63">
        <v>35.274000000000001</v>
      </c>
      <c r="J2637" s="78">
        <v>0.87595251374863925</v>
      </c>
      <c r="K2637" s="78">
        <v>0.34117976301912833</v>
      </c>
      <c r="M2637" s="27">
        <v>7.0000000000000007E-2</v>
      </c>
      <c r="N2637" s="34">
        <v>0.28999999999999998</v>
      </c>
      <c r="P2637" s="32"/>
      <c r="Q2637" s="34">
        <v>8.6999999999999993</v>
      </c>
    </row>
    <row r="2638" spans="1:17" ht="14" customHeight="1">
      <c r="A2638" s="29">
        <v>2637</v>
      </c>
      <c r="B2638" s="26">
        <v>-81.998999999999995</v>
      </c>
      <c r="C2638" s="26">
        <v>26.382666666666665</v>
      </c>
      <c r="D2638" s="86" t="s">
        <v>31</v>
      </c>
      <c r="E2638" s="39" t="s">
        <v>129</v>
      </c>
      <c r="F2638" s="31">
        <v>37780</v>
      </c>
      <c r="G2638" s="62">
        <v>0.7368055555555556</v>
      </c>
      <c r="H2638" s="63">
        <v>30.040666666666667</v>
      </c>
      <c r="I2638" s="63">
        <v>34.915666666666667</v>
      </c>
      <c r="J2638" s="78">
        <v>0.71354090861234809</v>
      </c>
      <c r="K2638" s="78">
        <v>0.28463206291811177</v>
      </c>
      <c r="M2638" s="27">
        <v>0.09</v>
      </c>
      <c r="N2638" s="34">
        <v>0.27</v>
      </c>
      <c r="P2638" s="32"/>
      <c r="Q2638" s="34">
        <v>11.5</v>
      </c>
    </row>
    <row r="2639" spans="1:17" ht="14" customHeight="1">
      <c r="A2639" s="29">
        <v>2638</v>
      </c>
      <c r="B2639" s="26">
        <v>-81.960999999999999</v>
      </c>
      <c r="C2639" s="26">
        <v>26.426166666666667</v>
      </c>
      <c r="D2639" s="86" t="s">
        <v>30</v>
      </c>
      <c r="E2639" s="39" t="s">
        <v>129</v>
      </c>
      <c r="F2639" s="31">
        <v>37780</v>
      </c>
      <c r="G2639" s="62">
        <v>0.75555555555555554</v>
      </c>
      <c r="H2639" s="63">
        <v>30.481666666666669</v>
      </c>
      <c r="I2639" s="63">
        <v>33.01466666666667</v>
      </c>
      <c r="J2639" s="78">
        <v>5.5175880582154662</v>
      </c>
      <c r="K2639" s="78">
        <v>1.826615532875385</v>
      </c>
      <c r="M2639" s="27">
        <v>0.13</v>
      </c>
      <c r="N2639" s="34">
        <v>0.51</v>
      </c>
      <c r="P2639" s="32"/>
      <c r="Q2639" s="34">
        <v>29.8</v>
      </c>
    </row>
    <row r="2640" spans="1:17" ht="14" customHeight="1">
      <c r="A2640" s="29">
        <v>2639</v>
      </c>
      <c r="B2640" s="26">
        <v>-81.77</v>
      </c>
      <c r="C2640" s="26">
        <v>25.947333333333333</v>
      </c>
      <c r="D2640" s="86">
        <v>34</v>
      </c>
      <c r="E2640" s="39" t="s">
        <v>129</v>
      </c>
      <c r="F2640" s="31">
        <v>37781</v>
      </c>
      <c r="G2640" s="62">
        <v>0.59097222222222223</v>
      </c>
      <c r="H2640" s="63">
        <v>30.091999999999999</v>
      </c>
      <c r="I2640" s="63">
        <v>33.494333333333337</v>
      </c>
      <c r="J2640" s="78">
        <v>1.688325290602839</v>
      </c>
      <c r="K2640" s="78">
        <v>0.73917294997968863</v>
      </c>
      <c r="M2640" s="27">
        <v>0.06</v>
      </c>
      <c r="N2640" s="34">
        <v>0</v>
      </c>
      <c r="P2640" s="32"/>
      <c r="Q2640" s="34">
        <v>32.799999999999997</v>
      </c>
    </row>
    <row r="2641" spans="1:17" ht="14" customHeight="1">
      <c r="A2641" s="29">
        <v>2640</v>
      </c>
      <c r="B2641" s="26">
        <v>-81.800166666666669</v>
      </c>
      <c r="C2641" s="26">
        <v>25.9116</v>
      </c>
      <c r="D2641" s="86">
        <v>33</v>
      </c>
      <c r="E2641" s="39" t="s">
        <v>129</v>
      </c>
      <c r="F2641" s="31">
        <v>37781</v>
      </c>
      <c r="G2641" s="62">
        <v>0.61111111111111105</v>
      </c>
      <c r="H2641" s="63">
        <v>30.262333333333334</v>
      </c>
      <c r="I2641" s="63">
        <v>34.903666666666673</v>
      </c>
      <c r="J2641" s="78">
        <v>0.6036927493244304</v>
      </c>
      <c r="K2641" s="78">
        <v>0.50815516132220206</v>
      </c>
      <c r="M2641" s="27">
        <v>7.0000000000000007E-2</v>
      </c>
      <c r="N2641" s="34">
        <v>0</v>
      </c>
      <c r="P2641" s="32"/>
      <c r="Q2641" s="34">
        <v>8.8000000000000007</v>
      </c>
    </row>
    <row r="2642" spans="1:17" ht="14" customHeight="1">
      <c r="A2642" s="29">
        <v>2641</v>
      </c>
      <c r="B2642" s="26">
        <v>-81.833666666666673</v>
      </c>
      <c r="C2642" s="26">
        <v>25.873999999999999</v>
      </c>
      <c r="D2642" s="86">
        <v>32</v>
      </c>
      <c r="E2642" s="39" t="s">
        <v>129</v>
      </c>
      <c r="F2642" s="31">
        <v>37781</v>
      </c>
      <c r="G2642" s="62">
        <v>0.62986111111111109</v>
      </c>
      <c r="H2642" s="63">
        <v>30.325666666666667</v>
      </c>
      <c r="I2642" s="63">
        <v>35.713000000000001</v>
      </c>
      <c r="J2642" s="78">
        <v>0.33993126656432993</v>
      </c>
      <c r="K2642" s="78">
        <v>0.11314398019339242</v>
      </c>
      <c r="M2642" s="27">
        <v>0.05</v>
      </c>
      <c r="N2642" s="34">
        <v>0</v>
      </c>
      <c r="P2642" s="32"/>
      <c r="Q2642" s="34">
        <v>2.2000000000000002</v>
      </c>
    </row>
    <row r="2643" spans="1:17" ht="14" customHeight="1">
      <c r="A2643" s="29">
        <v>2642</v>
      </c>
      <c r="B2643" s="26">
        <v>-81.942666666666668</v>
      </c>
      <c r="C2643" s="26">
        <v>25.740666666666666</v>
      </c>
      <c r="D2643" s="86">
        <v>31</v>
      </c>
      <c r="E2643" s="39" t="s">
        <v>129</v>
      </c>
      <c r="F2643" s="31">
        <v>37781</v>
      </c>
      <c r="G2643" s="62">
        <v>0.67847222222222225</v>
      </c>
      <c r="H2643" s="63">
        <v>30.104333333333329</v>
      </c>
      <c r="I2643" s="63">
        <v>35.899333333333338</v>
      </c>
      <c r="J2643" s="78">
        <v>0.25022718233207619</v>
      </c>
      <c r="K2643" s="78">
        <v>0.11244955486285714</v>
      </c>
      <c r="M2643" s="27">
        <v>0.02</v>
      </c>
      <c r="N2643" s="34">
        <v>0</v>
      </c>
      <c r="P2643" s="32"/>
      <c r="Q2643" s="34">
        <v>0</v>
      </c>
    </row>
    <row r="2644" spans="1:17" ht="14" customHeight="1">
      <c r="A2644" s="29">
        <v>2643</v>
      </c>
      <c r="B2644" s="26">
        <v>-82.075166666666661</v>
      </c>
      <c r="C2644" s="26">
        <v>25.571216666666668</v>
      </c>
      <c r="D2644" s="86">
        <v>30.5</v>
      </c>
      <c r="E2644" s="39" t="s">
        <v>129</v>
      </c>
      <c r="F2644" s="31">
        <v>37781</v>
      </c>
      <c r="G2644" s="62">
        <v>0.73402777777777783</v>
      </c>
      <c r="H2644" s="63">
        <v>29.609333333333336</v>
      </c>
      <c r="I2644" s="63">
        <v>36.298333333333332</v>
      </c>
      <c r="J2644" s="78">
        <v>0.23763713542228621</v>
      </c>
      <c r="K2644" s="78">
        <v>0.11042427244772943</v>
      </c>
      <c r="M2644" s="27">
        <v>0.01</v>
      </c>
      <c r="N2644" s="34">
        <v>0</v>
      </c>
      <c r="P2644" s="32"/>
      <c r="Q2644" s="34">
        <v>0</v>
      </c>
    </row>
    <row r="2645" spans="1:17" ht="14" customHeight="1">
      <c r="A2645" s="29">
        <v>2644</v>
      </c>
      <c r="B2645" s="26">
        <v>-82.2102</v>
      </c>
      <c r="C2645" s="26">
        <v>25.401216666666667</v>
      </c>
      <c r="D2645" s="86">
        <v>30</v>
      </c>
      <c r="E2645" s="39" t="s">
        <v>129</v>
      </c>
      <c r="F2645" s="31">
        <v>37781</v>
      </c>
      <c r="G2645" s="62">
        <v>0.7895833333333333</v>
      </c>
      <c r="H2645" s="63">
        <v>29.207666666666668</v>
      </c>
      <c r="I2645" s="63">
        <v>36.395000000000003</v>
      </c>
      <c r="J2645" s="78">
        <v>9.3795849477935483E-2</v>
      </c>
      <c r="K2645" s="78">
        <v>4.0448673261633275E-2</v>
      </c>
      <c r="M2645" s="27">
        <v>0.02</v>
      </c>
      <c r="N2645" s="34">
        <v>0</v>
      </c>
      <c r="P2645" s="32"/>
      <c r="Q2645" s="34">
        <v>0</v>
      </c>
    </row>
    <row r="2646" spans="1:17" ht="14" customHeight="1">
      <c r="A2646" s="29">
        <v>2645</v>
      </c>
      <c r="B2646" s="26">
        <v>-82.349916666666672</v>
      </c>
      <c r="C2646" s="26">
        <v>25.225966666666668</v>
      </c>
      <c r="D2646" s="86">
        <v>29.5</v>
      </c>
      <c r="E2646" s="39" t="s">
        <v>129</v>
      </c>
      <c r="F2646" s="31">
        <v>37781</v>
      </c>
      <c r="G2646" s="62">
        <v>0.84861111111111109</v>
      </c>
      <c r="H2646" s="63">
        <v>29.782999999999998</v>
      </c>
      <c r="I2646" s="63">
        <v>36.357666666666667</v>
      </c>
      <c r="J2646" s="78">
        <v>4.2491408320541241E-2</v>
      </c>
      <c r="K2646" s="78">
        <v>1.4887297182547176E-2</v>
      </c>
      <c r="M2646" s="27">
        <v>0.01</v>
      </c>
      <c r="N2646" s="34">
        <v>0</v>
      </c>
      <c r="P2646" s="32"/>
      <c r="Q2646" s="34">
        <v>0.18</v>
      </c>
    </row>
    <row r="2647" spans="1:17" ht="14" customHeight="1">
      <c r="A2647" s="29">
        <v>2646</v>
      </c>
      <c r="B2647" s="26">
        <v>-82.478166666666667</v>
      </c>
      <c r="C2647" s="26">
        <v>25.063500000000001</v>
      </c>
      <c r="D2647" s="86">
        <v>29</v>
      </c>
      <c r="E2647" s="39" t="s">
        <v>129</v>
      </c>
      <c r="F2647" s="31">
        <v>37781</v>
      </c>
      <c r="G2647" s="62">
        <v>0.90486111111111101</v>
      </c>
      <c r="H2647" s="63">
        <v>29.897333333333336</v>
      </c>
      <c r="I2647" s="63">
        <v>36.362666666666669</v>
      </c>
      <c r="J2647" s="78">
        <v>4.0917652456817499E-2</v>
      </c>
      <c r="K2647" s="78">
        <v>1.808498075129528E-2</v>
      </c>
      <c r="M2647" s="27">
        <v>0.01</v>
      </c>
      <c r="N2647" s="34">
        <v>0</v>
      </c>
      <c r="P2647" s="32"/>
      <c r="Q2647" s="34">
        <v>0</v>
      </c>
    </row>
    <row r="2648" spans="1:17" ht="14" customHeight="1">
      <c r="A2648" s="29">
        <v>2647</v>
      </c>
      <c r="B2648" s="26">
        <v>-82.617333333333335</v>
      </c>
      <c r="C2648" s="26">
        <v>24.900500000000001</v>
      </c>
      <c r="D2648" s="86">
        <v>28.5</v>
      </c>
      <c r="E2648" s="39" t="s">
        <v>129</v>
      </c>
      <c r="F2648" s="31">
        <v>37781</v>
      </c>
      <c r="G2648" s="62">
        <v>0.96250000000000002</v>
      </c>
      <c r="H2648" s="63">
        <v>29.943999999999999</v>
      </c>
      <c r="I2648" s="63">
        <v>36.417000000000002</v>
      </c>
      <c r="J2648" s="78">
        <v>3.2419370792709248E-2</v>
      </c>
      <c r="K2648" s="78">
        <v>1.3591856555916916E-2</v>
      </c>
      <c r="M2648" s="27">
        <v>0.01</v>
      </c>
      <c r="N2648" s="34">
        <v>0</v>
      </c>
      <c r="P2648" s="32"/>
      <c r="Q2648" s="34">
        <v>2.2999999999999998</v>
      </c>
    </row>
    <row r="2649" spans="1:17" ht="14" customHeight="1">
      <c r="A2649" s="29">
        <v>2648</v>
      </c>
      <c r="B2649" s="26">
        <v>-82.750133333333338</v>
      </c>
      <c r="C2649" s="26">
        <v>24.7285</v>
      </c>
      <c r="D2649" s="86">
        <v>28</v>
      </c>
      <c r="E2649" s="39" t="s">
        <v>129</v>
      </c>
      <c r="F2649" s="31">
        <v>37782</v>
      </c>
      <c r="G2649" s="62">
        <v>2.013888888888889E-2</v>
      </c>
      <c r="H2649" s="63">
        <v>29.89233333333333</v>
      </c>
      <c r="I2649" s="63">
        <v>36.437666666666672</v>
      </c>
      <c r="J2649" s="78">
        <v>3.4307877829177741E-2</v>
      </c>
      <c r="K2649" s="78">
        <v>1.3327274633610237E-2</v>
      </c>
      <c r="M2649" s="27">
        <v>0.03</v>
      </c>
      <c r="N2649" s="34">
        <v>0.25</v>
      </c>
      <c r="P2649" s="32"/>
      <c r="Q2649" s="34">
        <v>0</v>
      </c>
    </row>
    <row r="2650" spans="1:17" ht="14" customHeight="1">
      <c r="A2650" s="29">
        <v>2649</v>
      </c>
      <c r="B2650" s="26">
        <v>-82.910266666666672</v>
      </c>
      <c r="C2650" s="26">
        <v>24.619983333333334</v>
      </c>
      <c r="D2650" s="86" t="s">
        <v>26</v>
      </c>
      <c r="E2650" s="39" t="s">
        <v>129</v>
      </c>
      <c r="F2650" s="31">
        <v>37782</v>
      </c>
      <c r="G2650" s="62">
        <v>7.7083333333333337E-2</v>
      </c>
      <c r="H2650" s="63">
        <v>29.06</v>
      </c>
      <c r="I2650" s="63">
        <v>36.409333333333336</v>
      </c>
      <c r="J2650" s="78">
        <v>0.12149395267947347</v>
      </c>
      <c r="K2650" s="78">
        <v>4.4417116616706366E-2</v>
      </c>
      <c r="M2650" s="27">
        <v>0</v>
      </c>
      <c r="N2650" s="34">
        <v>0.26</v>
      </c>
      <c r="P2650" s="32"/>
      <c r="Q2650" s="34">
        <v>0</v>
      </c>
    </row>
    <row r="2651" spans="1:17" ht="14" customHeight="1">
      <c r="A2651" s="29">
        <v>2650</v>
      </c>
      <c r="B2651" s="26">
        <v>-82.971666666666664</v>
      </c>
      <c r="C2651" s="26">
        <v>24.550999999999998</v>
      </c>
      <c r="D2651" s="86" t="s">
        <v>25</v>
      </c>
      <c r="E2651" s="39" t="s">
        <v>129</v>
      </c>
      <c r="F2651" s="31">
        <v>37782</v>
      </c>
      <c r="G2651" s="62">
        <v>0.10416666666666667</v>
      </c>
      <c r="H2651" s="63">
        <v>29.070666666666668</v>
      </c>
      <c r="I2651" s="63">
        <v>36.385666666666673</v>
      </c>
      <c r="J2651" s="78">
        <v>5.8543718130523482E-2</v>
      </c>
      <c r="K2651" s="78">
        <v>3.3478741277388049E-2</v>
      </c>
      <c r="M2651" s="27">
        <v>0.01</v>
      </c>
      <c r="N2651" s="34">
        <v>0.1</v>
      </c>
      <c r="P2651" s="32"/>
      <c r="Q2651" s="34">
        <v>0.59</v>
      </c>
    </row>
    <row r="2652" spans="1:17" ht="14" customHeight="1">
      <c r="A2652" s="29">
        <v>2651</v>
      </c>
      <c r="B2652" s="26">
        <v>-83.042349999999999</v>
      </c>
      <c r="C2652" s="26">
        <v>24.466833333333334</v>
      </c>
      <c r="D2652" s="86" t="s">
        <v>24</v>
      </c>
      <c r="E2652" s="39" t="s">
        <v>129</v>
      </c>
      <c r="F2652" s="31">
        <v>37782</v>
      </c>
      <c r="G2652" s="62">
        <v>0.46180555555555558</v>
      </c>
      <c r="H2652" s="63">
        <v>28.927000000000003</v>
      </c>
      <c r="I2652" s="63">
        <v>36.355666666666671</v>
      </c>
      <c r="J2652" s="78">
        <v>6.2320732203460488E-2</v>
      </c>
      <c r="K2652" s="78">
        <v>2.5371253638430027E-2</v>
      </c>
      <c r="N2652" s="34">
        <v>0</v>
      </c>
      <c r="P2652" s="32"/>
      <c r="Q2652" s="34">
        <v>0</v>
      </c>
    </row>
    <row r="2653" spans="1:17" ht="14" customHeight="1">
      <c r="A2653" s="29">
        <v>2652</v>
      </c>
      <c r="B2653" s="26">
        <v>-83.113</v>
      </c>
      <c r="C2653" s="26">
        <v>24.382216</v>
      </c>
      <c r="D2653" s="86" t="s">
        <v>23</v>
      </c>
      <c r="E2653" s="39" t="s">
        <v>129</v>
      </c>
      <c r="F2653" s="31">
        <v>37782</v>
      </c>
      <c r="G2653" s="62">
        <v>0.49722222222222223</v>
      </c>
      <c r="H2653" s="63">
        <v>28.588000000000001</v>
      </c>
      <c r="I2653" s="63">
        <v>35.795000000000002</v>
      </c>
      <c r="J2653" s="78">
        <v>0.12904798082534746</v>
      </c>
      <c r="K2653" s="78">
        <v>9.5269862741553125E-3</v>
      </c>
      <c r="N2653" s="34">
        <v>0</v>
      </c>
      <c r="P2653" s="32"/>
      <c r="Q2653" s="34">
        <v>0</v>
      </c>
    </row>
    <row r="2654" spans="1:17" ht="14" customHeight="1">
      <c r="A2654" s="29">
        <v>2653</v>
      </c>
      <c r="B2654" s="26">
        <v>-83.191666666666663</v>
      </c>
      <c r="C2654" s="26">
        <v>24.3</v>
      </c>
      <c r="D2654" s="86" t="s">
        <v>22</v>
      </c>
      <c r="E2654" s="39" t="s">
        <v>129</v>
      </c>
      <c r="F2654" s="31">
        <v>37782</v>
      </c>
      <c r="G2654" s="62">
        <v>0.54305555555555551</v>
      </c>
      <c r="H2654" s="63">
        <v>28.387</v>
      </c>
      <c r="I2654" s="63">
        <v>35.848999999999997</v>
      </c>
      <c r="J2654" s="78">
        <v>6.2005981030715744E-2</v>
      </c>
      <c r="K2654" s="78">
        <v>2.2167497570762008E-2</v>
      </c>
      <c r="M2654" s="27">
        <v>0</v>
      </c>
      <c r="N2654" s="34">
        <v>0</v>
      </c>
      <c r="P2654" s="32"/>
      <c r="Q2654" s="34">
        <v>0</v>
      </c>
    </row>
    <row r="2655" spans="1:17" ht="14" customHeight="1">
      <c r="A2655" s="29">
        <v>2654</v>
      </c>
      <c r="B2655" s="26">
        <v>-83.233333333333334</v>
      </c>
      <c r="C2655" s="26">
        <v>24.433833333333332</v>
      </c>
      <c r="D2655" s="86" t="s">
        <v>21</v>
      </c>
      <c r="E2655" s="39" t="s">
        <v>129</v>
      </c>
      <c r="F2655" s="31">
        <v>37782</v>
      </c>
      <c r="G2655" s="62">
        <v>0.6118055555555556</v>
      </c>
      <c r="H2655" s="63">
        <v>28.699333333333332</v>
      </c>
      <c r="I2655" s="63">
        <v>35.643000000000001</v>
      </c>
      <c r="J2655" s="78">
        <v>5.2563445848373233E-2</v>
      </c>
      <c r="K2655" s="78">
        <v>1.212292149077852E-2</v>
      </c>
      <c r="M2655" s="27">
        <v>0</v>
      </c>
      <c r="N2655" s="34">
        <v>0</v>
      </c>
      <c r="P2655" s="32"/>
      <c r="Q2655" s="34">
        <v>0</v>
      </c>
    </row>
    <row r="2656" spans="1:17" ht="14" customHeight="1">
      <c r="A2656" s="29">
        <v>2655</v>
      </c>
      <c r="B2656" s="26">
        <v>-83.268116666666671</v>
      </c>
      <c r="C2656" s="26">
        <v>24.56465</v>
      </c>
      <c r="D2656" s="86" t="s">
        <v>20</v>
      </c>
      <c r="E2656" s="39" t="s">
        <v>129</v>
      </c>
      <c r="F2656" s="31">
        <v>37782</v>
      </c>
      <c r="G2656" s="62">
        <v>0.66180555555555554</v>
      </c>
      <c r="H2656" s="63">
        <v>29.214666666666663</v>
      </c>
      <c r="I2656" s="63">
        <v>36.168666666666667</v>
      </c>
      <c r="J2656" s="78">
        <v>3.5252131347411994E-2</v>
      </c>
      <c r="K2656" s="78">
        <v>2.5103778206427025E-2</v>
      </c>
      <c r="M2656" s="27">
        <v>0</v>
      </c>
      <c r="N2656" s="34">
        <v>0</v>
      </c>
      <c r="P2656" s="32"/>
      <c r="Q2656" s="34">
        <v>0</v>
      </c>
    </row>
    <row r="2657" spans="1:17" ht="14" customHeight="1">
      <c r="A2657" s="29">
        <v>2656</v>
      </c>
      <c r="B2657" s="26">
        <v>-83.183333333333337</v>
      </c>
      <c r="C2657" s="26">
        <v>24.69125</v>
      </c>
      <c r="D2657" s="86" t="s">
        <v>18</v>
      </c>
      <c r="E2657" s="39" t="s">
        <v>129</v>
      </c>
      <c r="F2657" s="31">
        <v>37782</v>
      </c>
      <c r="G2657" s="62">
        <v>0.7270833333333333</v>
      </c>
      <c r="H2657" s="63">
        <v>29.560333333333332</v>
      </c>
      <c r="I2657" s="63">
        <v>36.608666666666664</v>
      </c>
      <c r="M2657" s="27">
        <v>0</v>
      </c>
      <c r="N2657" s="34">
        <v>0</v>
      </c>
      <c r="P2657" s="32"/>
      <c r="Q2657" s="34">
        <v>0</v>
      </c>
    </row>
    <row r="2658" spans="1:17" ht="14" customHeight="1">
      <c r="A2658" s="29">
        <v>2657</v>
      </c>
      <c r="B2658" s="26">
        <v>-83.308066666666662</v>
      </c>
      <c r="C2658" s="26">
        <v>24.691483333333334</v>
      </c>
      <c r="D2658" s="86" t="s">
        <v>19</v>
      </c>
      <c r="E2658" s="39" t="s">
        <v>129</v>
      </c>
      <c r="F2658" s="31">
        <v>37782</v>
      </c>
      <c r="G2658" s="62">
        <v>0.7416666666666667</v>
      </c>
      <c r="H2658" s="63">
        <v>29.10766666666667</v>
      </c>
      <c r="I2658" s="63">
        <v>36.30466666666667</v>
      </c>
      <c r="J2658" s="78">
        <v>3.3678375483688239E-2</v>
      </c>
      <c r="K2658" s="78">
        <v>1.6392667241205007E-2</v>
      </c>
      <c r="M2658" s="27">
        <v>0</v>
      </c>
      <c r="N2658" s="34">
        <v>0</v>
      </c>
      <c r="P2658" s="32"/>
      <c r="Q2658" s="34">
        <v>0</v>
      </c>
    </row>
    <row r="2659" spans="1:17" ht="14" customHeight="1">
      <c r="A2659" s="29">
        <v>2658</v>
      </c>
      <c r="B2659" s="26">
        <v>-83.055033333333327</v>
      </c>
      <c r="C2659" s="26">
        <v>24.691833333333335</v>
      </c>
      <c r="D2659" s="86" t="s">
        <v>17</v>
      </c>
      <c r="E2659" s="39" t="s">
        <v>129</v>
      </c>
      <c r="F2659" s="31">
        <v>37782</v>
      </c>
      <c r="G2659" s="62">
        <v>0.78055555555555556</v>
      </c>
      <c r="H2659" s="63">
        <v>29.507000000000001</v>
      </c>
      <c r="I2659" s="63">
        <v>36.403333333333329</v>
      </c>
      <c r="J2659" s="78">
        <v>5.7914215785033994E-2</v>
      </c>
      <c r="K2659" s="78">
        <v>2.0846177453840348E-2</v>
      </c>
      <c r="M2659" s="27">
        <v>0</v>
      </c>
      <c r="N2659" s="34">
        <v>0</v>
      </c>
      <c r="P2659" s="32"/>
      <c r="Q2659" s="34">
        <v>0</v>
      </c>
    </row>
    <row r="2660" spans="1:17" ht="14" customHeight="1">
      <c r="A2660" s="29">
        <v>2659</v>
      </c>
      <c r="B2660" s="26">
        <v>-82.91843333333334</v>
      </c>
      <c r="C2660" s="26">
        <v>24.693449999999999</v>
      </c>
      <c r="D2660" s="86" t="s">
        <v>16</v>
      </c>
      <c r="E2660" s="39" t="s">
        <v>129</v>
      </c>
      <c r="F2660" s="31">
        <v>37782</v>
      </c>
      <c r="G2660" s="62">
        <v>0.81944444444444453</v>
      </c>
      <c r="H2660" s="63">
        <v>28.981333333333335</v>
      </c>
      <c r="I2660" s="63">
        <v>36.401666666666664</v>
      </c>
      <c r="J2660" s="78">
        <v>0.19388672241076599</v>
      </c>
      <c r="K2660" s="78">
        <v>3.4274809594949746E-2</v>
      </c>
      <c r="M2660" s="27">
        <v>0.01</v>
      </c>
      <c r="N2660" s="34">
        <v>0.03</v>
      </c>
      <c r="P2660" s="32"/>
      <c r="Q2660" s="34">
        <v>0</v>
      </c>
    </row>
    <row r="2661" spans="1:17" ht="14" customHeight="1">
      <c r="A2661" s="29">
        <v>2660</v>
      </c>
      <c r="B2661" s="26">
        <v>-82.770499999999998</v>
      </c>
      <c r="C2661" s="26">
        <v>24.5915</v>
      </c>
      <c r="D2661" s="86">
        <v>27</v>
      </c>
      <c r="E2661" s="39" t="s">
        <v>129</v>
      </c>
      <c r="F2661" s="31">
        <v>37783</v>
      </c>
      <c r="G2661" s="62">
        <v>0.48402777777777778</v>
      </c>
      <c r="H2661" s="63">
        <v>29.145333333333337</v>
      </c>
      <c r="I2661" s="63">
        <v>36.336000000000006</v>
      </c>
      <c r="J2661" s="78">
        <v>9.3795849477935483E-2</v>
      </c>
      <c r="K2661" s="78">
        <v>3.1246422939929065E-2</v>
      </c>
      <c r="M2661" s="27">
        <v>0.01</v>
      </c>
      <c r="N2661" s="34">
        <v>0</v>
      </c>
      <c r="P2661" s="32"/>
      <c r="Q2661" s="34">
        <v>0.54</v>
      </c>
    </row>
    <row r="2662" spans="1:17" ht="14" customHeight="1">
      <c r="A2662" s="29">
        <v>2661</v>
      </c>
      <c r="B2662" s="26">
        <v>-82.769683333333333</v>
      </c>
      <c r="C2662" s="26">
        <v>24.495249999999999</v>
      </c>
      <c r="D2662" s="86">
        <v>26</v>
      </c>
      <c r="E2662" s="39" t="s">
        <v>129</v>
      </c>
      <c r="F2662" s="31">
        <v>37783</v>
      </c>
      <c r="G2662" s="62">
        <v>0.52013888888888882</v>
      </c>
      <c r="H2662" s="63">
        <v>29.029</v>
      </c>
      <c r="I2662" s="63">
        <v>36.407000000000004</v>
      </c>
      <c r="J2662" s="78">
        <v>0.10921865694242824</v>
      </c>
      <c r="K2662" s="78">
        <v>3.2062869207916928E-2</v>
      </c>
      <c r="M2662" s="27">
        <v>0.01</v>
      </c>
      <c r="N2662" s="34">
        <v>0</v>
      </c>
      <c r="P2662" s="32"/>
      <c r="Q2662" s="34">
        <v>0</v>
      </c>
    </row>
    <row r="2663" spans="1:17" ht="14" customHeight="1">
      <c r="A2663" s="29">
        <v>2662</v>
      </c>
      <c r="B2663" s="26">
        <v>-82.765833333333333</v>
      </c>
      <c r="C2663" s="26">
        <v>24.393000000000001</v>
      </c>
      <c r="D2663" s="86">
        <v>25</v>
      </c>
      <c r="E2663" s="39" t="s">
        <v>129</v>
      </c>
      <c r="F2663" s="31">
        <v>37783</v>
      </c>
      <c r="G2663" s="62">
        <v>0.55347222222222225</v>
      </c>
      <c r="H2663" s="63">
        <v>28.971333333333334</v>
      </c>
      <c r="I2663" s="63">
        <v>36.413333333333334</v>
      </c>
      <c r="J2663" s="78">
        <v>7.3651774422271471E-2</v>
      </c>
      <c r="K2663" s="78">
        <v>2.6219651895629241E-2</v>
      </c>
      <c r="M2663" s="27">
        <v>0</v>
      </c>
      <c r="N2663" s="34">
        <v>0</v>
      </c>
      <c r="P2663" s="32"/>
      <c r="Q2663" s="34">
        <v>0</v>
      </c>
    </row>
    <row r="2664" spans="1:17" ht="14" customHeight="1">
      <c r="A2664" s="29">
        <v>2663</v>
      </c>
      <c r="B2664" s="26">
        <v>-82.765816599999994</v>
      </c>
      <c r="C2664" s="26">
        <v>24.288133333333334</v>
      </c>
      <c r="D2664" s="86">
        <v>25.5</v>
      </c>
      <c r="E2664" s="39" t="s">
        <v>129</v>
      </c>
      <c r="F2664" s="31">
        <v>37783</v>
      </c>
      <c r="G2664" s="62">
        <v>0.58680555555555558</v>
      </c>
      <c r="H2664" s="63">
        <v>28.594999999999999</v>
      </c>
      <c r="I2664" s="63">
        <v>35.369</v>
      </c>
      <c r="J2664" s="78">
        <v>6.9560009176589749E-2</v>
      </c>
      <c r="K2664" s="78">
        <v>1.9214588932949063E-2</v>
      </c>
      <c r="M2664" s="27">
        <v>0.01</v>
      </c>
      <c r="N2664" s="34">
        <v>0.05</v>
      </c>
      <c r="P2664" s="32"/>
      <c r="Q2664" s="34">
        <v>0</v>
      </c>
    </row>
    <row r="2665" spans="1:17" ht="14" customHeight="1">
      <c r="A2665" s="29">
        <v>2664</v>
      </c>
      <c r="B2665" s="26">
        <v>-81.828633333333329</v>
      </c>
      <c r="C2665" s="26">
        <v>24.396316666666667</v>
      </c>
      <c r="D2665" s="86">
        <v>22.5</v>
      </c>
      <c r="E2665" s="39" t="s">
        <v>129</v>
      </c>
      <c r="F2665" s="31">
        <v>37783</v>
      </c>
      <c r="G2665" s="62">
        <v>0.80208333333333337</v>
      </c>
      <c r="H2665" s="63">
        <v>29.370666666666665</v>
      </c>
      <c r="I2665" s="63">
        <v>36.315666666666665</v>
      </c>
      <c r="J2665" s="78">
        <v>4.0917652456817485E-2</v>
      </c>
      <c r="K2665" s="78">
        <v>1.8896944014975076E-2</v>
      </c>
      <c r="M2665" s="27">
        <v>0.02</v>
      </c>
      <c r="N2665" s="34">
        <v>0.02</v>
      </c>
      <c r="P2665" s="32"/>
      <c r="Q2665" s="34">
        <v>0</v>
      </c>
    </row>
    <row r="2666" spans="1:17" ht="14" customHeight="1">
      <c r="A2666" s="29">
        <v>2665</v>
      </c>
      <c r="B2666" s="26">
        <v>-81.828933333333339</v>
      </c>
      <c r="C2666" s="26">
        <v>24.45515</v>
      </c>
      <c r="D2666" s="86">
        <v>22</v>
      </c>
      <c r="E2666" s="39" t="s">
        <v>129</v>
      </c>
      <c r="F2666" s="31">
        <v>37783</v>
      </c>
      <c r="G2666" s="62">
        <v>0.82916666666666661</v>
      </c>
      <c r="H2666" s="63">
        <v>30.179333333333336</v>
      </c>
      <c r="I2666" s="63">
        <v>36.446000000000005</v>
      </c>
      <c r="J2666" s="78">
        <v>0.38242267488487114</v>
      </c>
      <c r="K2666" s="78">
        <v>0.13642156443396397</v>
      </c>
      <c r="M2666" s="27">
        <v>0</v>
      </c>
      <c r="N2666" s="34">
        <v>0</v>
      </c>
      <c r="P2666" s="32"/>
      <c r="Q2666" s="34">
        <v>0</v>
      </c>
    </row>
    <row r="2667" spans="1:17" ht="14" customHeight="1">
      <c r="A2667" s="29">
        <v>2666</v>
      </c>
      <c r="B2667" s="26">
        <v>-81.829650000000001</v>
      </c>
      <c r="C2667" s="26">
        <v>24.487783333333333</v>
      </c>
      <c r="D2667" s="86">
        <v>23</v>
      </c>
      <c r="E2667" s="39" t="s">
        <v>129</v>
      </c>
      <c r="F2667" s="31">
        <v>37783</v>
      </c>
      <c r="G2667" s="62">
        <v>0.84930555555555554</v>
      </c>
      <c r="H2667" s="63">
        <v>30.930999999999997</v>
      </c>
      <c r="I2667" s="63">
        <v>36.551666666666669</v>
      </c>
      <c r="J2667" s="78">
        <v>0.64555465529948219</v>
      </c>
      <c r="K2667" s="78">
        <v>0.43381469347407531</v>
      </c>
      <c r="M2667" s="27">
        <v>0.02</v>
      </c>
      <c r="N2667" s="34">
        <v>0</v>
      </c>
      <c r="P2667" s="32"/>
      <c r="Q2667" s="34">
        <v>0</v>
      </c>
    </row>
    <row r="2668" spans="1:17" ht="14" customHeight="1">
      <c r="A2668" s="29">
        <v>2667</v>
      </c>
      <c r="B2668" s="26">
        <v>-81.827799999999996</v>
      </c>
      <c r="C2668" s="26">
        <v>24.537083333333335</v>
      </c>
      <c r="D2668" s="86">
        <v>24</v>
      </c>
      <c r="E2668" s="39" t="s">
        <v>129</v>
      </c>
      <c r="F2668" s="31">
        <v>37783</v>
      </c>
      <c r="G2668" s="62">
        <v>0.86944444444444446</v>
      </c>
      <c r="H2668" s="63">
        <v>31.287000000000003</v>
      </c>
      <c r="I2668" s="63">
        <v>36.586000000000006</v>
      </c>
      <c r="J2668" s="78">
        <v>1.0103512645106474</v>
      </c>
      <c r="K2668" s="78">
        <v>0.31964380533603609</v>
      </c>
      <c r="M2668" s="27">
        <v>0.01</v>
      </c>
      <c r="N2668" s="34">
        <v>0.13</v>
      </c>
      <c r="P2668" s="32"/>
      <c r="Q2668" s="34">
        <v>0.41</v>
      </c>
    </row>
    <row r="2669" spans="1:17" ht="14" customHeight="1">
      <c r="A2669" s="29">
        <v>2668</v>
      </c>
      <c r="B2669" s="26">
        <v>-81.420983333333339</v>
      </c>
      <c r="C2669" s="26">
        <v>24.609616666666668</v>
      </c>
      <c r="D2669" s="86">
        <v>19</v>
      </c>
      <c r="E2669" s="39" t="s">
        <v>129</v>
      </c>
      <c r="F2669" s="31">
        <v>37784</v>
      </c>
      <c r="G2669" s="62">
        <v>0.55763888888888891</v>
      </c>
      <c r="H2669" s="63">
        <v>30.755333333333336</v>
      </c>
      <c r="I2669" s="63">
        <v>36.268666666666668</v>
      </c>
      <c r="J2669" s="78">
        <v>0.98107940544538552</v>
      </c>
      <c r="K2669" s="78">
        <v>0.34729175977850363</v>
      </c>
      <c r="M2669" s="27">
        <v>0.01</v>
      </c>
      <c r="N2669" s="34">
        <v>0.03</v>
      </c>
      <c r="P2669" s="32"/>
      <c r="Q2669" s="34">
        <v>0</v>
      </c>
    </row>
    <row r="2670" spans="1:17" ht="14" customHeight="1">
      <c r="A2670" s="29">
        <v>2669</v>
      </c>
      <c r="B2670" s="26">
        <v>-81.421183333333332</v>
      </c>
      <c r="C2670" s="26">
        <v>24.576983333333335</v>
      </c>
      <c r="D2670" s="86">
        <v>20</v>
      </c>
      <c r="E2670" s="39" t="s">
        <v>129</v>
      </c>
      <c r="F2670" s="31">
        <v>37784</v>
      </c>
      <c r="G2670" s="62">
        <v>0.57499999999999996</v>
      </c>
      <c r="H2670" s="63">
        <v>30.474666666666664</v>
      </c>
      <c r="I2670" s="63">
        <v>36.369</v>
      </c>
      <c r="J2670" s="78">
        <v>0.87437875788491515</v>
      </c>
      <c r="K2670" s="78">
        <v>0.17711301426984141</v>
      </c>
      <c r="M2670" s="27">
        <v>0.01</v>
      </c>
      <c r="N2670" s="34">
        <v>0.27</v>
      </c>
      <c r="P2670" s="32"/>
      <c r="Q2670" s="34">
        <v>0.5</v>
      </c>
    </row>
    <row r="2671" spans="1:17" ht="14" customHeight="1">
      <c r="A2671" s="29">
        <v>2670</v>
      </c>
      <c r="B2671" s="26">
        <v>-81.413700000000006</v>
      </c>
      <c r="C2671" s="26">
        <v>24.538316666666667</v>
      </c>
      <c r="D2671" s="86">
        <v>21</v>
      </c>
      <c r="E2671" s="39" t="s">
        <v>129</v>
      </c>
      <c r="F2671" s="31">
        <v>37784</v>
      </c>
      <c r="G2671" s="62">
        <v>0.6</v>
      </c>
      <c r="H2671" s="63">
        <v>29.183999999999997</v>
      </c>
      <c r="I2671" s="63">
        <v>36.256</v>
      </c>
      <c r="M2671" s="27">
        <v>0.02</v>
      </c>
      <c r="N2671" s="34">
        <v>0.26</v>
      </c>
      <c r="P2671" s="32"/>
      <c r="Q2671" s="34">
        <v>0</v>
      </c>
    </row>
    <row r="2672" spans="1:17" ht="14" customHeight="1">
      <c r="A2672" s="29">
        <v>2671</v>
      </c>
      <c r="B2672" s="26">
        <v>-81.396916666666669</v>
      </c>
      <c r="C2672" s="26">
        <v>24.485749999999999</v>
      </c>
      <c r="D2672" s="86">
        <v>21.5</v>
      </c>
      <c r="E2672" s="39" t="s">
        <v>129</v>
      </c>
      <c r="F2672" s="31">
        <v>37784</v>
      </c>
      <c r="G2672" s="62">
        <v>0.63402777777777775</v>
      </c>
      <c r="H2672" s="63">
        <v>28.949000000000002</v>
      </c>
      <c r="I2672" s="63">
        <v>36.31033333333334</v>
      </c>
      <c r="M2672" s="27">
        <v>0.09</v>
      </c>
      <c r="N2672" s="34">
        <v>2</v>
      </c>
      <c r="P2672" s="32"/>
      <c r="Q2672" s="34">
        <v>0.16</v>
      </c>
    </row>
    <row r="2673" spans="1:17" ht="14" customHeight="1">
      <c r="A2673" s="29">
        <v>2672</v>
      </c>
      <c r="B2673" s="26">
        <v>-81.20953333333334</v>
      </c>
      <c r="C2673" s="26">
        <v>24.671900000000001</v>
      </c>
      <c r="D2673" s="86">
        <v>16</v>
      </c>
      <c r="E2673" s="39" t="s">
        <v>129</v>
      </c>
      <c r="F2673" s="31">
        <v>37784</v>
      </c>
      <c r="G2673" s="62">
        <v>0.71111111111111114</v>
      </c>
      <c r="H2673" s="63">
        <v>30.450333333333333</v>
      </c>
      <c r="I2673" s="63">
        <v>36.553666666666665</v>
      </c>
      <c r="J2673" s="78">
        <v>0.7182621762035194</v>
      </c>
      <c r="K2673" s="78">
        <v>0.49697563761767483</v>
      </c>
      <c r="M2673" s="27">
        <v>0.01</v>
      </c>
      <c r="N2673" s="34">
        <v>0.32</v>
      </c>
      <c r="P2673" s="32"/>
      <c r="Q2673" s="34">
        <v>0</v>
      </c>
    </row>
    <row r="2674" spans="1:17" ht="14" customHeight="1">
      <c r="A2674" s="29">
        <v>2673</v>
      </c>
      <c r="B2674" s="26">
        <v>-81.193966666666668</v>
      </c>
      <c r="C2674" s="26">
        <v>24.63485</v>
      </c>
      <c r="D2674" s="86">
        <v>17</v>
      </c>
      <c r="E2674" s="39" t="s">
        <v>129</v>
      </c>
      <c r="F2674" s="31">
        <v>37784</v>
      </c>
      <c r="G2674" s="62">
        <v>0.7284722222222223</v>
      </c>
      <c r="H2674" s="63">
        <v>30.069666666666667</v>
      </c>
      <c r="I2674" s="63">
        <v>36.426333333333332</v>
      </c>
      <c r="J2674" s="78">
        <v>0.38273742605761596</v>
      </c>
      <c r="K2674" s="78">
        <v>0.10281631921481518</v>
      </c>
      <c r="M2674" s="27">
        <v>0.01</v>
      </c>
      <c r="N2674" s="34">
        <v>0.02</v>
      </c>
      <c r="P2674" s="32"/>
      <c r="Q2674" s="34">
        <v>1.7</v>
      </c>
    </row>
    <row r="2675" spans="1:17" ht="14" customHeight="1">
      <c r="A2675" s="29">
        <v>2674</v>
      </c>
      <c r="B2675" s="26">
        <v>-81.183999999999997</v>
      </c>
      <c r="C2675" s="26">
        <v>24.598216666666666</v>
      </c>
      <c r="D2675" s="86">
        <v>18</v>
      </c>
      <c r="E2675" s="39" t="s">
        <v>129</v>
      </c>
      <c r="F2675" s="31">
        <v>37784</v>
      </c>
      <c r="G2675" s="62">
        <v>0.75486111111111109</v>
      </c>
      <c r="H2675" s="63">
        <v>29.305666666666667</v>
      </c>
      <c r="I2675" s="63">
        <v>36.239333333333342</v>
      </c>
      <c r="J2675" s="78">
        <v>0.15485757699041697</v>
      </c>
      <c r="K2675" s="78">
        <v>3.9472181568061517E-2</v>
      </c>
      <c r="M2675" s="27">
        <v>0</v>
      </c>
      <c r="N2675" s="34">
        <v>0.03</v>
      </c>
      <c r="P2675" s="32"/>
      <c r="Q2675" s="34">
        <v>0</v>
      </c>
    </row>
    <row r="2676" spans="1:17" ht="14" customHeight="1">
      <c r="A2676" s="29">
        <v>2675</v>
      </c>
      <c r="B2676" s="26">
        <v>-81.031000000000006</v>
      </c>
      <c r="C2676" s="26">
        <v>24.700516666666665</v>
      </c>
      <c r="D2676" s="86">
        <v>13</v>
      </c>
      <c r="E2676" s="39" t="s">
        <v>129</v>
      </c>
      <c r="F2676" s="31">
        <v>37784</v>
      </c>
      <c r="G2676" s="62">
        <v>0.81458333333333333</v>
      </c>
      <c r="H2676" s="63">
        <v>30.980666666666668</v>
      </c>
      <c r="I2676" s="63">
        <v>36.559333333333335</v>
      </c>
      <c r="J2676" s="78">
        <v>0.41075028043189876</v>
      </c>
      <c r="K2676" s="78">
        <v>9.9432996209719043E-2</v>
      </c>
      <c r="M2676" s="27">
        <v>0</v>
      </c>
      <c r="N2676" s="34">
        <v>0.13</v>
      </c>
      <c r="P2676" s="32"/>
      <c r="Q2676" s="34">
        <v>3.3</v>
      </c>
    </row>
    <row r="2677" spans="1:17" ht="14" customHeight="1">
      <c r="A2677" s="29">
        <v>2676</v>
      </c>
      <c r="B2677" s="26">
        <v>-81.023499999999999</v>
      </c>
      <c r="C2677" s="26">
        <v>24.676166666666667</v>
      </c>
      <c r="D2677" s="86">
        <v>14</v>
      </c>
      <c r="E2677" s="39" t="s">
        <v>129</v>
      </c>
      <c r="F2677" s="31">
        <v>37784</v>
      </c>
      <c r="G2677" s="62">
        <v>0.82916666666666661</v>
      </c>
      <c r="H2677" s="63">
        <v>30.673666666666662</v>
      </c>
      <c r="I2677" s="63">
        <v>36.518333333333338</v>
      </c>
      <c r="J2677" s="78">
        <v>0.4563892004798874</v>
      </c>
      <c r="K2677" s="78">
        <v>0.12172830173732629</v>
      </c>
      <c r="M2677" s="27">
        <v>0.01</v>
      </c>
      <c r="N2677" s="34">
        <v>0.2</v>
      </c>
      <c r="P2677" s="32"/>
      <c r="Q2677" s="34">
        <v>2</v>
      </c>
    </row>
    <row r="2678" spans="1:17" ht="14" customHeight="1">
      <c r="A2678" s="29">
        <v>2677</v>
      </c>
      <c r="B2678" s="26">
        <v>-81.017533333333333</v>
      </c>
      <c r="C2678" s="26">
        <v>24.643666666666668</v>
      </c>
      <c r="D2678" s="86">
        <v>15</v>
      </c>
      <c r="E2678" s="39" t="s">
        <v>129</v>
      </c>
      <c r="F2678" s="31">
        <v>37784</v>
      </c>
      <c r="G2678" s="62">
        <v>0.84722222222222221</v>
      </c>
      <c r="H2678" s="63">
        <v>29.358999999999998</v>
      </c>
      <c r="I2678" s="63">
        <v>36.266666666666673</v>
      </c>
      <c r="J2678" s="78">
        <v>0.23008310727641218</v>
      </c>
      <c r="K2678" s="78">
        <v>3.6511325457189603E-2</v>
      </c>
      <c r="M2678" s="27">
        <v>0.01</v>
      </c>
      <c r="N2678" s="34">
        <v>0.43</v>
      </c>
      <c r="P2678" s="32"/>
      <c r="Q2678" s="34">
        <v>0</v>
      </c>
    </row>
    <row r="2679" spans="1:17" ht="14" customHeight="1">
      <c r="A2679" s="29">
        <v>2678</v>
      </c>
      <c r="B2679" s="26">
        <v>-80.99078333333334</v>
      </c>
      <c r="C2679" s="26">
        <v>24.592500000000001</v>
      </c>
      <c r="D2679" s="86">
        <v>15.5</v>
      </c>
      <c r="E2679" s="39" t="s">
        <v>129</v>
      </c>
      <c r="F2679" s="31">
        <v>37784</v>
      </c>
      <c r="G2679" s="62">
        <v>0.88194444444444453</v>
      </c>
      <c r="H2679" s="63">
        <v>29.034333333333336</v>
      </c>
      <c r="I2679" s="63">
        <v>36.165333333333336</v>
      </c>
      <c r="J2679" s="78">
        <v>9.1277840095977489E-2</v>
      </c>
      <c r="K2679" s="78">
        <v>2.1584985250953988E-2</v>
      </c>
      <c r="M2679" s="27">
        <v>0</v>
      </c>
      <c r="N2679" s="34">
        <v>0</v>
      </c>
      <c r="P2679" s="32"/>
      <c r="Q2679" s="34">
        <v>0</v>
      </c>
    </row>
    <row r="2680" spans="1:17" ht="14" customHeight="1">
      <c r="A2680" s="29">
        <v>2679</v>
      </c>
      <c r="B2680" s="26">
        <v>-80.862099999999998</v>
      </c>
      <c r="C2680" s="26">
        <v>24.785</v>
      </c>
      <c r="D2680" s="86">
        <v>10</v>
      </c>
      <c r="E2680" s="39" t="s">
        <v>129</v>
      </c>
      <c r="F2680" s="31">
        <v>37784</v>
      </c>
      <c r="G2680" s="62">
        <v>0.93194444444444446</v>
      </c>
      <c r="H2680" s="63">
        <v>31.057166666666664</v>
      </c>
      <c r="I2680" s="63">
        <v>35.855333333333334</v>
      </c>
      <c r="J2680" s="78">
        <v>0.39092095654897951</v>
      </c>
      <c r="K2680" s="78">
        <v>0.13956141652320925</v>
      </c>
      <c r="M2680" s="27">
        <v>0</v>
      </c>
      <c r="N2680" s="34">
        <v>0.54</v>
      </c>
      <c r="P2680" s="32"/>
      <c r="Q2680" s="34">
        <v>5</v>
      </c>
    </row>
    <row r="2681" spans="1:17" ht="14" customHeight="1">
      <c r="A2681" s="29">
        <v>2680</v>
      </c>
      <c r="B2681" s="26">
        <v>-80.832999999999998</v>
      </c>
      <c r="C2681" s="26">
        <v>24.713833333333334</v>
      </c>
      <c r="D2681" s="86">
        <v>12</v>
      </c>
      <c r="E2681" s="39" t="s">
        <v>129</v>
      </c>
      <c r="F2681" s="31">
        <v>37784</v>
      </c>
      <c r="G2681" s="62">
        <v>0.94097222222222221</v>
      </c>
      <c r="H2681" s="63">
        <v>29.234666666666666</v>
      </c>
      <c r="I2681" s="63">
        <v>36.269000000000005</v>
      </c>
      <c r="J2681" s="78">
        <v>0.16839187741844125</v>
      </c>
      <c r="K2681" s="78">
        <v>2.5125907748440212E-2</v>
      </c>
      <c r="M2681" s="27">
        <v>0</v>
      </c>
      <c r="N2681" s="34">
        <v>0.36</v>
      </c>
      <c r="P2681" s="32"/>
      <c r="Q2681" s="34">
        <v>0</v>
      </c>
    </row>
    <row r="2682" spans="1:17" ht="14" customHeight="1">
      <c r="A2682" s="29">
        <v>2681</v>
      </c>
      <c r="B2682" s="26">
        <v>-80.847036666666668</v>
      </c>
      <c r="C2682" s="26">
        <v>24.754000000000001</v>
      </c>
      <c r="D2682" s="86">
        <v>11</v>
      </c>
      <c r="E2682" s="39" t="s">
        <v>129</v>
      </c>
      <c r="F2682" s="31">
        <v>37784</v>
      </c>
      <c r="G2682" s="62">
        <v>0.9590277777777777</v>
      </c>
      <c r="H2682" s="63">
        <v>30.859666666666666</v>
      </c>
      <c r="I2682" s="63">
        <v>36.134333333333338</v>
      </c>
      <c r="J2682" s="78">
        <v>0.43246811135128643</v>
      </c>
      <c r="K2682" s="78">
        <v>8.9623943572527287E-2</v>
      </c>
      <c r="M2682" s="27">
        <v>0.01</v>
      </c>
      <c r="N2682" s="34">
        <v>0.31</v>
      </c>
      <c r="P2682" s="32"/>
      <c r="Q2682" s="34">
        <v>2.2000000000000002</v>
      </c>
    </row>
    <row r="2683" spans="1:17" ht="14" customHeight="1">
      <c r="A2683" s="29">
        <v>2682</v>
      </c>
      <c r="B2683" s="26">
        <v>-80.757499999999993</v>
      </c>
      <c r="C2683" s="26">
        <v>24.818733333333334</v>
      </c>
      <c r="D2683" s="86">
        <v>7</v>
      </c>
      <c r="E2683" s="39" t="s">
        <v>129</v>
      </c>
      <c r="F2683" s="31">
        <v>37785</v>
      </c>
      <c r="G2683" s="62">
        <v>1.1805555555555555E-2</v>
      </c>
      <c r="H2683" s="63">
        <v>30.555666666666667</v>
      </c>
      <c r="I2683" s="63">
        <v>36.102333333333334</v>
      </c>
      <c r="J2683" s="78">
        <v>0.50076911583689721</v>
      </c>
      <c r="K2683" s="78">
        <v>0.17126543733579735</v>
      </c>
      <c r="M2683" s="27">
        <v>0.03</v>
      </c>
      <c r="N2683" s="34">
        <v>0.77</v>
      </c>
      <c r="P2683" s="32"/>
      <c r="Q2683" s="34">
        <v>1</v>
      </c>
    </row>
    <row r="2684" spans="1:17" ht="14" customHeight="1">
      <c r="A2684" s="29">
        <v>2683</v>
      </c>
      <c r="B2684" s="26">
        <v>-80.741916666666668</v>
      </c>
      <c r="C2684" s="26">
        <v>24.793183333333332</v>
      </c>
      <c r="D2684" s="86">
        <v>8</v>
      </c>
      <c r="E2684" s="39" t="s">
        <v>129</v>
      </c>
      <c r="F2684" s="31">
        <v>37785</v>
      </c>
      <c r="G2684" s="62">
        <v>2.7777777777777776E-2</v>
      </c>
      <c r="H2684" s="63">
        <v>29.901666666666667</v>
      </c>
      <c r="I2684" s="63">
        <v>36.358000000000004</v>
      </c>
      <c r="J2684" s="78">
        <v>0.3251379614453267</v>
      </c>
      <c r="K2684" s="78">
        <v>0.10466101615695755</v>
      </c>
      <c r="M2684" s="27">
        <v>0.01</v>
      </c>
      <c r="N2684" s="34">
        <v>0.37</v>
      </c>
      <c r="P2684" s="32"/>
      <c r="Q2684" s="34">
        <v>0.43</v>
      </c>
    </row>
    <row r="2685" spans="1:17" ht="14" customHeight="1">
      <c r="A2685" s="29">
        <v>2684</v>
      </c>
      <c r="B2685" s="26">
        <v>-80.724883333333338</v>
      </c>
      <c r="C2685" s="26">
        <v>24.763466666666666</v>
      </c>
      <c r="D2685" s="86">
        <v>9</v>
      </c>
      <c r="E2685" s="39" t="s">
        <v>129</v>
      </c>
      <c r="F2685" s="31">
        <v>37785</v>
      </c>
      <c r="G2685" s="62">
        <v>4.5138888888888888E-2</v>
      </c>
      <c r="H2685" s="63">
        <v>29.228999999999999</v>
      </c>
      <c r="I2685" s="63">
        <v>36.277999999999999</v>
      </c>
      <c r="J2685" s="78">
        <v>0.11173666632438624</v>
      </c>
      <c r="K2685" s="78">
        <v>2.9274203520468688E-2</v>
      </c>
      <c r="M2685" s="27">
        <v>0</v>
      </c>
      <c r="N2685" s="34">
        <v>0.3</v>
      </c>
      <c r="P2685" s="32"/>
      <c r="Q2685" s="34">
        <v>0</v>
      </c>
    </row>
    <row r="2686" spans="1:17" ht="14" customHeight="1">
      <c r="A2686" s="29">
        <v>2685</v>
      </c>
      <c r="B2686" s="26">
        <v>-80.691749999999999</v>
      </c>
      <c r="C2686" s="26">
        <v>24.717600000000001</v>
      </c>
      <c r="D2686" s="86">
        <v>9.5</v>
      </c>
      <c r="E2686" s="39" t="s">
        <v>129</v>
      </c>
      <c r="F2686" s="31">
        <v>37785</v>
      </c>
      <c r="G2686" s="62">
        <v>7.1527777777777787E-2</v>
      </c>
      <c r="H2686" s="63">
        <v>29.086666666666662</v>
      </c>
      <c r="I2686" s="63">
        <v>36.277333333333331</v>
      </c>
      <c r="J2686" s="78">
        <v>8.8445079541274729E-2</v>
      </c>
      <c r="K2686" s="78">
        <v>3.0642799613665068E-2</v>
      </c>
      <c r="M2686" s="27">
        <v>0.01</v>
      </c>
      <c r="N2686" s="34">
        <v>0.33</v>
      </c>
      <c r="P2686" s="32"/>
      <c r="Q2686" s="34">
        <v>0</v>
      </c>
    </row>
    <row r="2687" spans="1:17" ht="14" customHeight="1">
      <c r="A2687" s="29">
        <v>2686</v>
      </c>
      <c r="B2687" s="26">
        <v>-80.37860666666667</v>
      </c>
      <c r="C2687" s="26">
        <v>25.107466666666667</v>
      </c>
      <c r="D2687" s="86">
        <v>4</v>
      </c>
      <c r="E2687" s="39" t="s">
        <v>129</v>
      </c>
      <c r="F2687" s="31">
        <v>37785</v>
      </c>
      <c r="G2687" s="62">
        <v>0.51041666666666663</v>
      </c>
      <c r="H2687" s="63">
        <v>29.513999999999999</v>
      </c>
      <c r="I2687" s="63">
        <v>36.247333333333337</v>
      </c>
      <c r="J2687" s="78">
        <v>0.24865342646835245</v>
      </c>
      <c r="K2687" s="78">
        <v>7.8838237144788409E-2</v>
      </c>
      <c r="M2687" s="27">
        <v>0.01</v>
      </c>
      <c r="N2687" s="34">
        <v>0.04</v>
      </c>
      <c r="P2687" s="32"/>
      <c r="Q2687" s="34">
        <v>0.52</v>
      </c>
    </row>
    <row r="2688" spans="1:17" ht="14" customHeight="1">
      <c r="A2688" s="29">
        <v>2687</v>
      </c>
      <c r="B2688" s="26">
        <v>-80.355666666666664</v>
      </c>
      <c r="C2688" s="26">
        <v>25.093033333333334</v>
      </c>
      <c r="D2688" s="86">
        <v>5</v>
      </c>
      <c r="E2688" s="39" t="s">
        <v>129</v>
      </c>
      <c r="F2688" s="31">
        <v>37785</v>
      </c>
      <c r="G2688" s="62">
        <v>0.52569444444444446</v>
      </c>
      <c r="H2688" s="63">
        <v>29.653333333333332</v>
      </c>
      <c r="I2688" s="63">
        <v>36.312333333333335</v>
      </c>
      <c r="J2688" s="78">
        <v>0.3040496328714285</v>
      </c>
      <c r="K2688" s="78">
        <v>9.3270829964372803E-2</v>
      </c>
      <c r="M2688" s="27">
        <v>0.02</v>
      </c>
      <c r="N2688" s="34">
        <v>0</v>
      </c>
      <c r="P2688" s="32"/>
      <c r="Q2688" s="34">
        <v>0.48</v>
      </c>
    </row>
    <row r="2689" spans="1:17" ht="14" customHeight="1">
      <c r="A2689" s="29">
        <v>2688</v>
      </c>
      <c r="B2689" s="26">
        <v>-80.334333333333333</v>
      </c>
      <c r="C2689" s="26">
        <v>25.080233333333332</v>
      </c>
      <c r="D2689" s="86">
        <v>5.5</v>
      </c>
      <c r="E2689" s="39" t="s">
        <v>129</v>
      </c>
      <c r="F2689" s="31">
        <v>37785</v>
      </c>
      <c r="G2689" s="62">
        <v>0.54374999999999996</v>
      </c>
      <c r="H2689" s="63">
        <v>28.801666666666666</v>
      </c>
      <c r="I2689" s="63">
        <v>36.227666666666671</v>
      </c>
      <c r="J2689" s="78">
        <v>0.34591153884648018</v>
      </c>
      <c r="K2689" s="78">
        <v>9.3901636796012738E-2</v>
      </c>
      <c r="M2689" s="27">
        <v>0.01</v>
      </c>
      <c r="N2689" s="34">
        <v>0.05</v>
      </c>
      <c r="P2689" s="32"/>
      <c r="Q2689" s="34">
        <v>0.18</v>
      </c>
    </row>
    <row r="2690" spans="1:17" ht="14" customHeight="1">
      <c r="A2690" s="29">
        <v>2689</v>
      </c>
      <c r="B2690" s="26">
        <v>-80.315966666666668</v>
      </c>
      <c r="C2690" s="26">
        <v>25.065200000000001</v>
      </c>
      <c r="D2690" s="86">
        <v>6</v>
      </c>
      <c r="E2690" s="39" t="s">
        <v>129</v>
      </c>
      <c r="F2690" s="31">
        <v>37785</v>
      </c>
      <c r="G2690" s="62">
        <v>0.55763888888888891</v>
      </c>
      <c r="H2690" s="63">
        <v>28.966333333333335</v>
      </c>
      <c r="I2690" s="63">
        <v>36.311</v>
      </c>
      <c r="J2690" s="78">
        <v>0.114569426879089</v>
      </c>
      <c r="K2690" s="78">
        <v>3.5914345588900068E-2</v>
      </c>
      <c r="M2690" s="27">
        <v>0.01</v>
      </c>
      <c r="N2690" s="34">
        <v>0.01</v>
      </c>
      <c r="P2690" s="32"/>
      <c r="Q2690" s="34">
        <v>7.0000000000000007E-2</v>
      </c>
    </row>
    <row r="2691" spans="1:17" ht="14" customHeight="1">
      <c r="A2691" s="29">
        <v>2690</v>
      </c>
      <c r="B2691" s="26">
        <v>-80.288183333333336</v>
      </c>
      <c r="C2691" s="26">
        <v>25.049066666666668</v>
      </c>
      <c r="D2691" s="86">
        <v>6.5</v>
      </c>
      <c r="E2691" s="39" t="s">
        <v>129</v>
      </c>
      <c r="F2691" s="31">
        <v>37785</v>
      </c>
      <c r="G2691" s="62">
        <v>0.5756944444444444</v>
      </c>
      <c r="H2691" s="63">
        <v>28.963999999999999</v>
      </c>
      <c r="I2691" s="63">
        <v>36.286333333333339</v>
      </c>
      <c r="J2691" s="78">
        <v>9.977612176008574E-2</v>
      </c>
      <c r="K2691" s="78">
        <v>3.8257558401529106E-2</v>
      </c>
      <c r="M2691" s="27">
        <v>0.01</v>
      </c>
      <c r="N2691" s="34">
        <v>0</v>
      </c>
      <c r="P2691" s="32"/>
      <c r="Q2691" s="34">
        <v>0</v>
      </c>
    </row>
    <row r="2692" spans="1:17" ht="14" customHeight="1">
      <c r="A2692" s="29">
        <v>2691</v>
      </c>
      <c r="B2692" s="26">
        <v>-80.084999999999994</v>
      </c>
      <c r="C2692" s="26">
        <v>25.645183333333332</v>
      </c>
      <c r="D2692" s="86">
        <v>3</v>
      </c>
      <c r="E2692" s="39" t="s">
        <v>129</v>
      </c>
      <c r="F2692" s="31">
        <v>37785</v>
      </c>
      <c r="G2692" s="62">
        <v>0.70694444444444438</v>
      </c>
      <c r="H2692" s="63">
        <v>28.631666666666664</v>
      </c>
      <c r="I2692" s="63">
        <v>36.305666666666667</v>
      </c>
      <c r="J2692" s="78">
        <v>0.25841071282343975</v>
      </c>
      <c r="K2692" s="78">
        <v>5.3382987057036896E-2</v>
      </c>
      <c r="M2692" s="27">
        <v>0.03</v>
      </c>
      <c r="N2692" s="34">
        <v>0.06</v>
      </c>
      <c r="P2692" s="32"/>
      <c r="Q2692" s="34">
        <v>0.23</v>
      </c>
    </row>
    <row r="2693" spans="1:17" ht="14" customHeight="1">
      <c r="A2693" s="29">
        <v>2692</v>
      </c>
      <c r="B2693" s="26">
        <v>-80.105666666666664</v>
      </c>
      <c r="C2693" s="26">
        <v>25.642016666666667</v>
      </c>
      <c r="D2693" s="86">
        <v>2</v>
      </c>
      <c r="E2693" s="39" t="s">
        <v>129</v>
      </c>
      <c r="F2693" s="31">
        <v>37785</v>
      </c>
      <c r="G2693" s="62">
        <v>0.71736111111111101</v>
      </c>
      <c r="H2693" s="63">
        <v>29.728999999999999</v>
      </c>
      <c r="I2693" s="63">
        <v>36.476666666666667</v>
      </c>
      <c r="J2693" s="78">
        <v>0.26690899448754796</v>
      </c>
      <c r="K2693" s="78">
        <v>4.5696662297218561E-2</v>
      </c>
      <c r="M2693" s="27">
        <v>0.02</v>
      </c>
      <c r="N2693" s="34">
        <v>0</v>
      </c>
      <c r="P2693" s="32"/>
      <c r="Q2693" s="34">
        <v>0.66</v>
      </c>
    </row>
    <row r="2694" spans="1:17" ht="14" customHeight="1">
      <c r="A2694" s="29">
        <v>2693</v>
      </c>
      <c r="B2694" s="26">
        <v>-80.126616666666663</v>
      </c>
      <c r="C2694" s="26">
        <v>25.6448</v>
      </c>
      <c r="D2694" s="86">
        <v>1</v>
      </c>
      <c r="E2694" s="39" t="s">
        <v>129</v>
      </c>
      <c r="F2694" s="31">
        <v>37785</v>
      </c>
      <c r="G2694" s="62">
        <v>0.7270833333333333</v>
      </c>
      <c r="H2694" s="63">
        <v>30.031000000000002</v>
      </c>
      <c r="I2694" s="63">
        <v>36.705333333333336</v>
      </c>
      <c r="J2694" s="79">
        <v>0.26092872220539776</v>
      </c>
      <c r="K2694" s="79">
        <v>9.5522955293203315E-2</v>
      </c>
      <c r="L2694" s="33"/>
      <c r="M2694" s="32">
        <v>0.03</v>
      </c>
      <c r="N2694" s="33">
        <v>0.12</v>
      </c>
      <c r="P2694" s="32"/>
      <c r="Q2694" s="33">
        <v>1.7</v>
      </c>
    </row>
    <row r="2695" spans="1:17" ht="14" customHeight="1">
      <c r="A2695" s="29">
        <v>2694</v>
      </c>
      <c r="B2695" s="26">
        <v>-80.126000000000005</v>
      </c>
      <c r="C2695" s="26">
        <v>25.644500000000001</v>
      </c>
      <c r="D2695" s="86">
        <v>1</v>
      </c>
      <c r="E2695" s="39" t="s">
        <v>129</v>
      </c>
      <c r="F2695" s="31">
        <v>37837</v>
      </c>
      <c r="G2695" s="62">
        <v>0.52847222222222223</v>
      </c>
      <c r="H2695" s="63">
        <v>29.996499999999997</v>
      </c>
      <c r="I2695" s="63">
        <v>36.006</v>
      </c>
      <c r="J2695" s="78">
        <v>0.22673494593750002</v>
      </c>
      <c r="K2695" s="78">
        <v>0.18620358275835949</v>
      </c>
      <c r="M2695" s="27">
        <v>0</v>
      </c>
      <c r="N2695" s="34">
        <v>0.21</v>
      </c>
      <c r="P2695" s="32"/>
      <c r="Q2695" s="34">
        <v>0</v>
      </c>
    </row>
    <row r="2696" spans="1:17" ht="14" customHeight="1">
      <c r="A2696" s="29">
        <v>2695</v>
      </c>
      <c r="B2696" s="26">
        <v>-80.105500000000006</v>
      </c>
      <c r="C2696" s="26">
        <v>25.642183333333332</v>
      </c>
      <c r="D2696" s="86">
        <v>2</v>
      </c>
      <c r="E2696" s="39" t="s">
        <v>129</v>
      </c>
      <c r="F2696" s="31">
        <v>37837</v>
      </c>
      <c r="G2696" s="62">
        <v>0.54513888888888895</v>
      </c>
      <c r="H2696" s="63">
        <v>30.32</v>
      </c>
      <c r="I2696" s="63">
        <v>36.25033333333333</v>
      </c>
      <c r="J2696" s="78">
        <v>0.22598746809375</v>
      </c>
      <c r="K2696" s="78">
        <v>0.11246302477781253</v>
      </c>
      <c r="M2696" s="27">
        <v>0</v>
      </c>
      <c r="N2696" s="34">
        <v>0</v>
      </c>
      <c r="P2696" s="32"/>
      <c r="Q2696" s="34">
        <v>0</v>
      </c>
    </row>
    <row r="2697" spans="1:17" ht="14" customHeight="1">
      <c r="A2697" s="29">
        <v>2696</v>
      </c>
      <c r="B2697" s="26">
        <v>-80.082666666666668</v>
      </c>
      <c r="C2697" s="26">
        <v>25.644500000000001</v>
      </c>
      <c r="D2697" s="86">
        <v>3</v>
      </c>
      <c r="E2697" s="39" t="s">
        <v>129</v>
      </c>
      <c r="F2697" s="31">
        <v>37837</v>
      </c>
      <c r="G2697" s="62">
        <v>0.55763888888888891</v>
      </c>
      <c r="H2697" s="63">
        <v>29.666666666666668</v>
      </c>
      <c r="I2697" s="63">
        <v>36.041000000000004</v>
      </c>
      <c r="J2697" s="78">
        <v>0.21552277828125005</v>
      </c>
      <c r="K2697" s="78">
        <v>0.13618610284382809</v>
      </c>
      <c r="M2697" s="27">
        <v>0</v>
      </c>
      <c r="N2697" s="34">
        <v>0.08</v>
      </c>
      <c r="P2697" s="32"/>
      <c r="Q2697" s="34">
        <v>0</v>
      </c>
    </row>
    <row r="2698" spans="1:17" ht="14" customHeight="1">
      <c r="A2698" s="29">
        <v>2697</v>
      </c>
      <c r="B2698" s="26">
        <v>-80.379666666666665</v>
      </c>
      <c r="C2698" s="26">
        <v>25.107666666666667</v>
      </c>
      <c r="D2698" s="86">
        <v>4</v>
      </c>
      <c r="E2698" s="39" t="s">
        <v>129</v>
      </c>
      <c r="F2698" s="31">
        <v>37837</v>
      </c>
      <c r="G2698" s="62">
        <v>0.72291666666666676</v>
      </c>
      <c r="H2698" s="63">
        <v>30.648999999999997</v>
      </c>
      <c r="I2698" s="63">
        <v>36.044333333333334</v>
      </c>
      <c r="J2698" s="78">
        <v>0.17789972681250005</v>
      </c>
      <c r="K2698" s="78">
        <v>6.3161877796874988E-2</v>
      </c>
      <c r="M2698" s="27">
        <v>0</v>
      </c>
      <c r="N2698" s="34">
        <v>0.02</v>
      </c>
      <c r="P2698" s="32"/>
      <c r="Q2698" s="34">
        <v>0</v>
      </c>
    </row>
    <row r="2699" spans="1:17" ht="14" customHeight="1">
      <c r="A2699" s="29">
        <v>2698</v>
      </c>
      <c r="B2699" s="26">
        <v>-80.355166666666662</v>
      </c>
      <c r="C2699" s="26">
        <v>25.093833333333333</v>
      </c>
      <c r="D2699" s="86">
        <v>5</v>
      </c>
      <c r="E2699" s="39" t="s">
        <v>129</v>
      </c>
      <c r="F2699" s="31">
        <v>37837</v>
      </c>
      <c r="G2699" s="62">
        <v>0.73819444444444438</v>
      </c>
      <c r="H2699" s="63">
        <v>30.874333333333336</v>
      </c>
      <c r="I2699" s="63">
        <v>35.970666666666666</v>
      </c>
      <c r="J2699" s="78">
        <v>0.20804799984375</v>
      </c>
      <c r="K2699" s="78">
        <v>5.8566134854218757E-2</v>
      </c>
      <c r="M2699" s="27">
        <v>0</v>
      </c>
      <c r="N2699" s="34">
        <v>0.01</v>
      </c>
      <c r="P2699" s="32"/>
      <c r="Q2699" s="34">
        <v>0</v>
      </c>
    </row>
    <row r="2700" spans="1:17" ht="14" customHeight="1">
      <c r="A2700" s="29">
        <v>2699</v>
      </c>
      <c r="B2700" s="26">
        <v>-80.33208333333333</v>
      </c>
      <c r="C2700" s="26">
        <v>25.079516666666667</v>
      </c>
      <c r="D2700" s="86">
        <v>5.5</v>
      </c>
      <c r="E2700" s="39" t="s">
        <v>129</v>
      </c>
      <c r="F2700" s="31">
        <v>37837</v>
      </c>
      <c r="G2700" s="62">
        <v>0.75208333333333333</v>
      </c>
      <c r="H2700" s="63">
        <v>30.620666666666665</v>
      </c>
      <c r="I2700" s="63">
        <v>36.008666666666663</v>
      </c>
      <c r="J2700" s="78">
        <v>0.17291654118750002</v>
      </c>
      <c r="K2700" s="78">
        <v>4.7172703820859412E-2</v>
      </c>
      <c r="M2700" s="27">
        <v>0.01</v>
      </c>
      <c r="N2700" s="34">
        <v>0.02</v>
      </c>
      <c r="P2700" s="32"/>
      <c r="Q2700" s="34">
        <v>0</v>
      </c>
    </row>
    <row r="2701" spans="1:17" ht="14" customHeight="1">
      <c r="A2701" s="29">
        <v>2700</v>
      </c>
      <c r="B2701" s="26">
        <v>-80.316083333333339</v>
      </c>
      <c r="C2701" s="26">
        <v>25.065100000000001</v>
      </c>
      <c r="D2701" s="86">
        <v>6</v>
      </c>
      <c r="E2701" s="39" t="s">
        <v>129</v>
      </c>
      <c r="F2701" s="31">
        <v>37837</v>
      </c>
      <c r="G2701" s="62">
        <v>0.76458333333333339</v>
      </c>
      <c r="H2701" s="63">
        <v>30.540999999999997</v>
      </c>
      <c r="I2701" s="63">
        <v>36.0105</v>
      </c>
      <c r="J2701" s="78">
        <v>0.18014216034375002</v>
      </c>
      <c r="K2701" s="78">
        <v>6.381218352093751E-2</v>
      </c>
      <c r="M2701" s="27">
        <v>0.01</v>
      </c>
      <c r="N2701" s="34">
        <v>0.02</v>
      </c>
      <c r="P2701" s="32"/>
      <c r="Q2701" s="34">
        <v>0</v>
      </c>
    </row>
    <row r="2702" spans="1:17" ht="14" customHeight="1">
      <c r="A2702" s="29">
        <v>2701</v>
      </c>
      <c r="B2702" s="26">
        <v>-80.286766666666665</v>
      </c>
      <c r="C2702" s="26">
        <v>25.048766666666666</v>
      </c>
      <c r="D2702" s="86">
        <v>6.5</v>
      </c>
      <c r="E2702" s="39" t="s">
        <v>129</v>
      </c>
      <c r="F2702" s="31">
        <v>37837</v>
      </c>
      <c r="G2702" s="62">
        <v>0.78055555555555556</v>
      </c>
      <c r="H2702" s="63">
        <v>30.707999999999998</v>
      </c>
      <c r="I2702" s="63">
        <v>36.055999999999997</v>
      </c>
      <c r="J2702" s="78">
        <v>8.9448181968750012E-2</v>
      </c>
      <c r="K2702" s="78">
        <v>2.7466696266796875E-2</v>
      </c>
      <c r="M2702" s="27">
        <v>0.01</v>
      </c>
      <c r="N2702" s="34">
        <v>0.01</v>
      </c>
      <c r="P2702" s="32"/>
      <c r="Q2702" s="34">
        <v>0</v>
      </c>
    </row>
    <row r="2703" spans="1:17" ht="14" customHeight="1">
      <c r="A2703" s="29">
        <v>2702</v>
      </c>
      <c r="B2703" s="26">
        <v>-80.75633333333333</v>
      </c>
      <c r="C2703" s="26">
        <v>24.819833333333332</v>
      </c>
      <c r="D2703" s="86">
        <v>7</v>
      </c>
      <c r="E2703" s="39" t="s">
        <v>129</v>
      </c>
      <c r="F2703" s="31">
        <v>37837</v>
      </c>
      <c r="G2703" s="62">
        <v>0.9159722222222223</v>
      </c>
      <c r="H2703" s="63">
        <v>31.532666666666668</v>
      </c>
      <c r="I2703" s="63">
        <v>36.176666666666669</v>
      </c>
      <c r="J2703" s="78">
        <v>0.21228370762500001</v>
      </c>
      <c r="K2703" s="78">
        <v>8.3016758021484408E-2</v>
      </c>
      <c r="M2703" s="27">
        <v>0</v>
      </c>
      <c r="N2703" s="34">
        <v>0.05</v>
      </c>
      <c r="P2703" s="32"/>
      <c r="Q2703" s="34">
        <v>0</v>
      </c>
    </row>
    <row r="2704" spans="1:17" ht="14" customHeight="1">
      <c r="A2704" s="29">
        <v>2703</v>
      </c>
      <c r="B2704" s="26">
        <v>-80.741500000000002</v>
      </c>
      <c r="C2704" s="26">
        <v>24.792333333333332</v>
      </c>
      <c r="D2704" s="86">
        <v>8</v>
      </c>
      <c r="E2704" s="39" t="s">
        <v>129</v>
      </c>
      <c r="F2704" s="31">
        <v>37837</v>
      </c>
      <c r="G2704" s="62">
        <v>0.93333333333333324</v>
      </c>
      <c r="H2704" s="63">
        <v>30.712</v>
      </c>
      <c r="I2704" s="63">
        <v>35.861666666666665</v>
      </c>
      <c r="J2704" s="78">
        <v>0.19708499146875</v>
      </c>
      <c r="K2704" s="78">
        <v>6.8082773601562549E-2</v>
      </c>
      <c r="M2704" s="27">
        <v>0</v>
      </c>
      <c r="N2704" s="34">
        <v>0</v>
      </c>
      <c r="P2704" s="32"/>
      <c r="Q2704" s="34">
        <v>0</v>
      </c>
    </row>
    <row r="2705" spans="1:17" ht="14" customHeight="1">
      <c r="A2705" s="29">
        <v>2704</v>
      </c>
      <c r="B2705" s="26">
        <v>-80.722983333333332</v>
      </c>
      <c r="C2705" s="26">
        <v>24.761666666666667</v>
      </c>
      <c r="D2705" s="86">
        <v>9</v>
      </c>
      <c r="E2705" s="39" t="s">
        <v>129</v>
      </c>
      <c r="F2705" s="31">
        <v>37837</v>
      </c>
      <c r="G2705" s="62">
        <v>0.95</v>
      </c>
      <c r="H2705" s="63">
        <v>30.498666666666669</v>
      </c>
      <c r="I2705" s="63">
        <v>35.875</v>
      </c>
      <c r="J2705" s="78">
        <v>0.39342250509374999</v>
      </c>
      <c r="K2705" s="78">
        <v>0.14342168837132818</v>
      </c>
      <c r="M2705" s="27">
        <v>0</v>
      </c>
      <c r="N2705" s="34">
        <v>0</v>
      </c>
      <c r="P2705" s="32"/>
      <c r="Q2705" s="34">
        <v>0</v>
      </c>
    </row>
    <row r="2706" spans="1:17" ht="14" customHeight="1">
      <c r="A2706" s="29">
        <v>2705</v>
      </c>
      <c r="B2706" s="26">
        <v>-80.690333333333328</v>
      </c>
      <c r="C2706" s="26">
        <v>24.715820999999998</v>
      </c>
      <c r="D2706" s="86">
        <v>9.5</v>
      </c>
      <c r="E2706" s="39" t="s">
        <v>129</v>
      </c>
      <c r="F2706" s="31">
        <v>37837</v>
      </c>
      <c r="G2706" s="62">
        <v>0.97152777777777777</v>
      </c>
      <c r="H2706" s="63">
        <v>30.454999999999998</v>
      </c>
      <c r="I2706" s="63">
        <v>35.286000000000001</v>
      </c>
      <c r="J2706" s="78">
        <v>0.12956282624999998</v>
      </c>
      <c r="K2706" s="78">
        <v>3.7010742535078148E-2</v>
      </c>
      <c r="M2706" s="27">
        <v>0</v>
      </c>
      <c r="N2706" s="34">
        <v>0.01</v>
      </c>
      <c r="P2706" s="32"/>
      <c r="Q2706" s="34">
        <v>0</v>
      </c>
    </row>
    <row r="2707" spans="1:17" ht="14" customHeight="1">
      <c r="A2707" s="29">
        <v>2706</v>
      </c>
      <c r="B2707" s="26">
        <v>-80.832666666666668</v>
      </c>
      <c r="C2707" s="26">
        <v>24.713166666666666</v>
      </c>
      <c r="D2707" s="86">
        <v>12</v>
      </c>
      <c r="E2707" s="39" t="s">
        <v>129</v>
      </c>
      <c r="F2707" s="31">
        <v>37838</v>
      </c>
      <c r="G2707" s="62">
        <v>2.4305555555555556E-2</v>
      </c>
      <c r="H2707" s="63">
        <v>30.604666666666663</v>
      </c>
      <c r="I2707" s="63">
        <v>35.991666666666667</v>
      </c>
      <c r="J2707" s="78">
        <v>0.32091715425</v>
      </c>
      <c r="K2707" s="78">
        <v>0.11757390453445316</v>
      </c>
      <c r="M2707" s="27">
        <v>0</v>
      </c>
      <c r="N2707" s="34">
        <v>0.04</v>
      </c>
      <c r="Q2707" s="34">
        <v>0</v>
      </c>
    </row>
    <row r="2708" spans="1:17" ht="14" customHeight="1">
      <c r="A2708" s="29">
        <v>2707</v>
      </c>
      <c r="B2708" s="26">
        <v>-80.846999999999994</v>
      </c>
      <c r="C2708" s="26">
        <v>24.753833333333333</v>
      </c>
      <c r="D2708" s="86">
        <v>11</v>
      </c>
      <c r="E2708" s="39" t="s">
        <v>129</v>
      </c>
      <c r="F2708" s="31">
        <v>37838</v>
      </c>
      <c r="G2708" s="62">
        <v>4.6527777777777779E-2</v>
      </c>
      <c r="H2708" s="63">
        <v>31.19</v>
      </c>
      <c r="I2708" s="63">
        <v>36.090000000000003</v>
      </c>
      <c r="J2708" s="78">
        <v>0.18088963818749998</v>
      </c>
      <c r="K2708" s="78">
        <v>0.26121734466609386</v>
      </c>
      <c r="M2708" s="27">
        <v>0</v>
      </c>
      <c r="N2708" s="34">
        <v>0</v>
      </c>
      <c r="Q2708" s="34">
        <v>0</v>
      </c>
    </row>
    <row r="2709" spans="1:17" ht="14" customHeight="1">
      <c r="A2709" s="29">
        <v>2708</v>
      </c>
      <c r="B2709" s="26">
        <v>-80.862716666666671</v>
      </c>
      <c r="C2709" s="26">
        <v>24.783025500000001</v>
      </c>
      <c r="D2709" s="86">
        <v>10</v>
      </c>
      <c r="E2709" s="39" t="s">
        <v>129</v>
      </c>
      <c r="F2709" s="31">
        <v>37838</v>
      </c>
      <c r="G2709" s="62">
        <v>6.1111111111111116E-2</v>
      </c>
      <c r="H2709" s="63">
        <v>31.635666666666665</v>
      </c>
      <c r="I2709" s="63">
        <v>36.601333333333336</v>
      </c>
      <c r="J2709" s="78">
        <v>0.15921278071875</v>
      </c>
      <c r="K2709" s="78">
        <v>0.14717651873976573</v>
      </c>
      <c r="M2709" s="27">
        <v>0</v>
      </c>
      <c r="N2709" s="34">
        <v>0.56000000000000005</v>
      </c>
      <c r="Q2709" s="34">
        <v>2.1</v>
      </c>
    </row>
    <row r="2710" spans="1:17" ht="14" customHeight="1">
      <c r="A2710" s="29">
        <v>2709</v>
      </c>
      <c r="B2710" s="26">
        <v>-81.027333333333331</v>
      </c>
      <c r="C2710" s="26">
        <v>24.699333333333332</v>
      </c>
      <c r="D2710" s="86">
        <v>13</v>
      </c>
      <c r="E2710" s="39" t="s">
        <v>129</v>
      </c>
      <c r="F2710" s="31">
        <v>37838</v>
      </c>
      <c r="G2710" s="62">
        <v>0.48333333333333334</v>
      </c>
      <c r="H2710" s="63">
        <v>31.195333333333338</v>
      </c>
      <c r="I2710" s="63">
        <v>36.699666666666666</v>
      </c>
      <c r="J2710" s="78">
        <v>0.28728065128125002</v>
      </c>
      <c r="K2710" s="78">
        <v>0.15916544045531253</v>
      </c>
      <c r="M2710" s="27">
        <v>0</v>
      </c>
      <c r="N2710" s="34">
        <v>0.08</v>
      </c>
      <c r="Q2710" s="34">
        <v>0.7</v>
      </c>
    </row>
    <row r="2711" spans="1:17" ht="14" customHeight="1">
      <c r="A2711" s="29">
        <v>2710</v>
      </c>
      <c r="B2711" s="26">
        <v>-81.023053333333337</v>
      </c>
      <c r="C2711" s="26">
        <v>24.675800333333335</v>
      </c>
      <c r="D2711" s="86">
        <v>14</v>
      </c>
      <c r="E2711" s="39" t="s">
        <v>129</v>
      </c>
      <c r="F2711" s="31">
        <v>37838</v>
      </c>
      <c r="G2711" s="62">
        <v>0.4993055555555555</v>
      </c>
      <c r="H2711" s="63">
        <v>30.403000000000002</v>
      </c>
      <c r="I2711" s="63">
        <v>36.228666666666669</v>
      </c>
      <c r="J2711" s="78">
        <v>0.26660043093749997</v>
      </c>
      <c r="K2711" s="78">
        <v>0.10077745448718761</v>
      </c>
      <c r="M2711" s="27">
        <v>0</v>
      </c>
      <c r="N2711" s="34">
        <v>0.01</v>
      </c>
      <c r="Q2711" s="34">
        <v>0.7</v>
      </c>
    </row>
    <row r="2712" spans="1:17" ht="14" customHeight="1">
      <c r="A2712" s="29">
        <v>2711</v>
      </c>
      <c r="B2712" s="26">
        <v>-81.016007333333334</v>
      </c>
      <c r="C2712" s="26">
        <v>24.644725000000001</v>
      </c>
      <c r="D2712" s="86">
        <v>15</v>
      </c>
      <c r="E2712" s="39" t="s">
        <v>129</v>
      </c>
      <c r="F2712" s="31">
        <v>37838</v>
      </c>
      <c r="G2712" s="62">
        <v>0.52569444444444446</v>
      </c>
      <c r="H2712" s="63">
        <v>29.938333333333333</v>
      </c>
      <c r="I2712" s="63">
        <v>35.946999999999996</v>
      </c>
      <c r="J2712" s="78">
        <v>0.17291654118750002</v>
      </c>
      <c r="K2712" s="78">
        <v>0.11394676829765626</v>
      </c>
      <c r="M2712" s="27">
        <v>0</v>
      </c>
      <c r="N2712" s="34">
        <v>0.28999999999999998</v>
      </c>
      <c r="Q2712" s="34">
        <v>0</v>
      </c>
    </row>
    <row r="2713" spans="1:17" ht="14" customHeight="1">
      <c r="A2713" s="29">
        <v>2712</v>
      </c>
      <c r="B2713" s="26">
        <v>-80.992550666666673</v>
      </c>
      <c r="C2713" s="26">
        <v>24.592366833333333</v>
      </c>
      <c r="D2713" s="86">
        <v>15.5</v>
      </c>
      <c r="E2713" s="39" t="s">
        <v>129</v>
      </c>
      <c r="F2713" s="31">
        <v>37838</v>
      </c>
      <c r="G2713" s="62">
        <v>0.55555555555555558</v>
      </c>
      <c r="H2713" s="63">
        <v>29.930999999999997</v>
      </c>
      <c r="I2713" s="63">
        <v>35.245666666666665</v>
      </c>
      <c r="J2713" s="78">
        <v>8.1225925687500006E-2</v>
      </c>
      <c r="K2713" s="78">
        <v>2.1707379480703136E-2</v>
      </c>
      <c r="M2713" s="27">
        <v>0.02</v>
      </c>
      <c r="N2713" s="34">
        <v>0.01</v>
      </c>
      <c r="Q2713" s="34">
        <v>0</v>
      </c>
    </row>
    <row r="2714" spans="1:17" ht="14" customHeight="1">
      <c r="A2714" s="29">
        <v>2713</v>
      </c>
      <c r="B2714" s="26">
        <v>-81.183268166666664</v>
      </c>
      <c r="C2714" s="26">
        <v>24.597483333333333</v>
      </c>
      <c r="D2714" s="86">
        <v>18</v>
      </c>
      <c r="E2714" s="39" t="s">
        <v>129</v>
      </c>
      <c r="F2714" s="31">
        <v>37838</v>
      </c>
      <c r="G2714" s="62">
        <v>0.61597222222222225</v>
      </c>
      <c r="H2714" s="63">
        <v>29.97</v>
      </c>
      <c r="I2714" s="63">
        <v>36.000666666666667</v>
      </c>
      <c r="J2714" s="78">
        <v>0.13080862265625004</v>
      </c>
      <c r="K2714" s="78">
        <v>5.2639258451484386E-2</v>
      </c>
      <c r="M2714" s="27">
        <v>0</v>
      </c>
      <c r="N2714" s="34">
        <v>0.18</v>
      </c>
      <c r="Q2714" s="34">
        <v>0</v>
      </c>
    </row>
    <row r="2715" spans="1:17" ht="14" customHeight="1">
      <c r="A2715" s="29">
        <v>2714</v>
      </c>
      <c r="B2715" s="26">
        <v>-81.193666666666672</v>
      </c>
      <c r="C2715" s="26">
        <v>24.633333333333333</v>
      </c>
      <c r="D2715" s="86">
        <v>17</v>
      </c>
      <c r="E2715" s="39" t="s">
        <v>129</v>
      </c>
      <c r="F2715" s="31">
        <v>37838</v>
      </c>
      <c r="G2715" s="62">
        <v>0.63749999999999996</v>
      </c>
      <c r="H2715" s="63">
        <v>31.057666666666666</v>
      </c>
      <c r="I2715" s="63">
        <v>36.667999999999999</v>
      </c>
      <c r="J2715" s="78">
        <v>0.29973861534375007</v>
      </c>
      <c r="K2715" s="78">
        <v>0.10669125002765623</v>
      </c>
      <c r="M2715" s="27">
        <v>0</v>
      </c>
      <c r="N2715" s="34">
        <v>0.03</v>
      </c>
      <c r="Q2715" s="34">
        <v>0.7</v>
      </c>
    </row>
    <row r="2716" spans="1:17" ht="14" customHeight="1">
      <c r="A2716" s="29">
        <v>2715</v>
      </c>
      <c r="B2716" s="26">
        <v>-81.203501166666669</v>
      </c>
      <c r="C2716" s="26">
        <v>24.672616999999999</v>
      </c>
      <c r="D2716" s="86">
        <v>16</v>
      </c>
      <c r="E2716" s="39" t="s">
        <v>129</v>
      </c>
      <c r="F2716" s="31">
        <v>37838</v>
      </c>
      <c r="G2716" s="62">
        <v>0.66319444444444442</v>
      </c>
      <c r="H2716" s="63">
        <v>31.087333333333333</v>
      </c>
      <c r="I2716" s="63">
        <v>37.136333333333333</v>
      </c>
      <c r="J2716" s="78">
        <v>0.32864109196875002</v>
      </c>
      <c r="K2716" s="78">
        <v>0.27738778201921888</v>
      </c>
      <c r="M2716" s="27">
        <v>0</v>
      </c>
      <c r="N2716" s="34">
        <v>0.32</v>
      </c>
      <c r="Q2716" s="34">
        <v>0.7</v>
      </c>
    </row>
    <row r="2717" spans="1:17" ht="14" customHeight="1">
      <c r="A2717" s="29">
        <v>2716</v>
      </c>
      <c r="B2717" s="26">
        <v>-81.421000000000006</v>
      </c>
      <c r="C2717" s="26">
        <v>24.608499999999999</v>
      </c>
      <c r="D2717" s="86">
        <v>19</v>
      </c>
      <c r="E2717" s="39" t="s">
        <v>129</v>
      </c>
      <c r="F2717" s="31">
        <v>37838</v>
      </c>
      <c r="G2717" s="62">
        <v>0.72291666666666676</v>
      </c>
      <c r="H2717" s="63">
        <v>31.663666666666668</v>
      </c>
      <c r="I2717" s="63">
        <v>36.517333333333333</v>
      </c>
      <c r="J2717" s="78">
        <v>0.29101804050000002</v>
      </c>
      <c r="K2717" s="78">
        <v>0.12867021312492183</v>
      </c>
      <c r="M2717" s="27">
        <v>0</v>
      </c>
      <c r="N2717" s="34">
        <v>0.28999999999999998</v>
      </c>
      <c r="Q2717" s="34">
        <v>0</v>
      </c>
    </row>
    <row r="2718" spans="1:17" ht="14" customHeight="1">
      <c r="A2718" s="29">
        <v>2717</v>
      </c>
      <c r="B2718" s="26">
        <v>-81.418166666666664</v>
      </c>
      <c r="C2718" s="26">
        <v>24.573833333333333</v>
      </c>
      <c r="D2718" s="86">
        <v>20</v>
      </c>
      <c r="E2718" s="39" t="s">
        <v>129</v>
      </c>
      <c r="F2718" s="31">
        <v>37838</v>
      </c>
      <c r="G2718" s="62">
        <v>0.74305555555555547</v>
      </c>
      <c r="H2718" s="63">
        <v>31.021000000000001</v>
      </c>
      <c r="I2718" s="63">
        <v>36.235666666666667</v>
      </c>
      <c r="J2718" s="78">
        <v>0.21253286690625001</v>
      </c>
      <c r="K2718" s="78">
        <v>8.3731845158671908E-2</v>
      </c>
      <c r="M2718" s="27">
        <v>0</v>
      </c>
      <c r="N2718" s="34">
        <v>0.03</v>
      </c>
      <c r="Q2718" s="34">
        <v>0</v>
      </c>
    </row>
    <row r="2719" spans="1:17" ht="14" customHeight="1">
      <c r="A2719" s="29">
        <v>2718</v>
      </c>
      <c r="B2719" s="26">
        <v>-81.414166666666674</v>
      </c>
      <c r="C2719" s="26">
        <v>24.538166666666665</v>
      </c>
      <c r="D2719" s="86">
        <v>21</v>
      </c>
      <c r="E2719" s="39" t="s">
        <v>129</v>
      </c>
      <c r="F2719" s="31">
        <v>37838</v>
      </c>
      <c r="G2719" s="62">
        <v>0.76736111111111116</v>
      </c>
      <c r="H2719" s="63">
        <v>30.668333333333333</v>
      </c>
      <c r="I2719" s="63">
        <v>35.415999999999997</v>
      </c>
      <c r="J2719" s="78">
        <v>0.20181901781250006</v>
      </c>
      <c r="K2719" s="78">
        <v>8.9624462160234369E-2</v>
      </c>
      <c r="M2719" s="27">
        <v>0</v>
      </c>
      <c r="N2719" s="34">
        <v>0</v>
      </c>
      <c r="P2719" s="32"/>
      <c r="Q2719" s="34">
        <v>0.7</v>
      </c>
    </row>
    <row r="2720" spans="1:17" ht="14" customHeight="1">
      <c r="A2720" s="29">
        <v>2719</v>
      </c>
      <c r="B2720" s="26">
        <v>-81.391999999999996</v>
      </c>
      <c r="C2720" s="26">
        <v>24.484000000000002</v>
      </c>
      <c r="D2720" s="86">
        <v>21.5</v>
      </c>
      <c r="E2720" s="39" t="s">
        <v>129</v>
      </c>
      <c r="F2720" s="31">
        <v>37838</v>
      </c>
      <c r="G2720" s="62">
        <v>0.79791666666666661</v>
      </c>
      <c r="H2720" s="63">
        <v>30.324000000000002</v>
      </c>
      <c r="I2720" s="63">
        <v>35.037666666666659</v>
      </c>
      <c r="J2720" s="78">
        <v>0.14625649809375002</v>
      </c>
      <c r="K2720" s="78">
        <v>6.0574358661093786E-2</v>
      </c>
      <c r="M2720" s="27">
        <v>0</v>
      </c>
      <c r="N2720" s="34">
        <v>0.01</v>
      </c>
      <c r="P2720" s="32"/>
      <c r="Q2720" s="34">
        <v>0</v>
      </c>
    </row>
    <row r="2721" spans="1:17" ht="14" customHeight="1">
      <c r="A2721" s="29">
        <v>2720</v>
      </c>
      <c r="B2721" s="26">
        <v>-81.830548833333339</v>
      </c>
      <c r="C2721" s="26">
        <v>24.396152000000001</v>
      </c>
      <c r="D2721" s="86">
        <v>22.5</v>
      </c>
      <c r="E2721" s="39" t="s">
        <v>129</v>
      </c>
      <c r="F2721" s="31">
        <v>37838</v>
      </c>
      <c r="G2721" s="62">
        <v>0.91388888888888886</v>
      </c>
      <c r="H2721" s="63">
        <v>30.843333333333334</v>
      </c>
      <c r="I2721" s="63">
        <v>35.404333333333334</v>
      </c>
      <c r="J2721" s="78">
        <v>8.1475084968750014E-2</v>
      </c>
      <c r="K2721" s="78">
        <v>2.4833082663984391E-2</v>
      </c>
      <c r="M2721" s="27">
        <v>0</v>
      </c>
      <c r="N2721" s="34">
        <v>0.01</v>
      </c>
      <c r="P2721" s="32"/>
      <c r="Q2721" s="34">
        <v>0</v>
      </c>
    </row>
    <row r="2722" spans="1:17" ht="14" customHeight="1">
      <c r="A2722" s="29">
        <v>2721</v>
      </c>
      <c r="B2722" s="26">
        <v>-81.827718333333337</v>
      </c>
      <c r="C2722" s="26">
        <v>24.454731666666667</v>
      </c>
      <c r="D2722" s="86">
        <v>22</v>
      </c>
      <c r="E2722" s="39" t="s">
        <v>129</v>
      </c>
      <c r="F2722" s="31">
        <v>37838</v>
      </c>
      <c r="G2722" s="62">
        <v>0.94305555555555554</v>
      </c>
      <c r="H2722" s="63">
        <v>30.260999999999996</v>
      </c>
      <c r="I2722" s="63">
        <v>35.913999999999994</v>
      </c>
      <c r="J2722" s="78">
        <v>0.24915928125000003</v>
      </c>
      <c r="K2722" s="78">
        <v>5.843532623156248E-2</v>
      </c>
      <c r="M2722" s="27">
        <v>0</v>
      </c>
      <c r="N2722" s="34">
        <v>0.01</v>
      </c>
      <c r="P2722" s="32"/>
      <c r="Q2722" s="34">
        <v>0.7</v>
      </c>
    </row>
    <row r="2723" spans="1:17" ht="14" customHeight="1">
      <c r="A2723" s="29">
        <v>2722</v>
      </c>
      <c r="B2723" s="26">
        <v>-81.828001666666665</v>
      </c>
      <c r="C2723" s="26">
        <v>24.486601333333333</v>
      </c>
      <c r="D2723" s="86">
        <v>23</v>
      </c>
      <c r="E2723" s="39" t="s">
        <v>129</v>
      </c>
      <c r="F2723" s="31">
        <v>37838</v>
      </c>
      <c r="G2723" s="62">
        <v>0.95833333333333337</v>
      </c>
      <c r="H2723" s="63">
        <v>30.676666666666666</v>
      </c>
      <c r="I2723" s="63">
        <v>35.731666666666662</v>
      </c>
      <c r="J2723" s="78">
        <v>0.24691684771875005</v>
      </c>
      <c r="K2723" s="78">
        <v>9.3221076385078122E-2</v>
      </c>
      <c r="M2723" s="27">
        <v>0</v>
      </c>
      <c r="N2723" s="34">
        <v>0.01</v>
      </c>
      <c r="P2723" s="32"/>
      <c r="Q2723" s="34">
        <v>0</v>
      </c>
    </row>
    <row r="2724" spans="1:17" ht="14" customHeight="1">
      <c r="A2724" s="29">
        <v>2723</v>
      </c>
      <c r="B2724" s="26">
        <v>-81.828400999999999</v>
      </c>
      <c r="C2724" s="26">
        <v>24.536166666666666</v>
      </c>
      <c r="D2724" s="86">
        <v>24</v>
      </c>
      <c r="E2724" s="39" t="s">
        <v>129</v>
      </c>
      <c r="F2724" s="31">
        <v>37838</v>
      </c>
      <c r="G2724" s="62">
        <v>0.97777777777777775</v>
      </c>
      <c r="H2724" s="63">
        <v>31.027333333333331</v>
      </c>
      <c r="I2724" s="63">
        <v>35.945999999999998</v>
      </c>
      <c r="J2724" s="78">
        <v>0.44973250265624998</v>
      </c>
      <c r="K2724" s="78">
        <v>0.2061961234858595</v>
      </c>
      <c r="M2724" s="27">
        <v>0</v>
      </c>
      <c r="N2724" s="34">
        <v>0.28000000000000003</v>
      </c>
      <c r="P2724" s="32"/>
      <c r="Q2724" s="34">
        <v>0</v>
      </c>
    </row>
    <row r="2725" spans="1:17" ht="14" customHeight="1">
      <c r="A2725" s="29">
        <v>2724</v>
      </c>
      <c r="B2725" s="26">
        <v>-82.767634166666667</v>
      </c>
      <c r="C2725" s="26">
        <v>24.286610166666666</v>
      </c>
      <c r="D2725" s="86">
        <v>25.5</v>
      </c>
      <c r="E2725" s="39" t="s">
        <v>129</v>
      </c>
      <c r="F2725" s="31">
        <v>37839</v>
      </c>
      <c r="G2725" s="62">
        <v>0.70763888888888893</v>
      </c>
      <c r="H2725" s="63">
        <v>30.053333333333331</v>
      </c>
      <c r="I2725" s="63">
        <v>34.499666666666663</v>
      </c>
      <c r="J2725" s="78">
        <v>0.2626138824375</v>
      </c>
      <c r="K2725" s="78">
        <v>6.3301406994375059E-2</v>
      </c>
      <c r="M2725" s="27">
        <v>0.01</v>
      </c>
      <c r="N2725" s="34">
        <v>0.02</v>
      </c>
      <c r="Q2725" s="34">
        <v>0</v>
      </c>
    </row>
    <row r="2726" spans="1:17" ht="14" customHeight="1">
      <c r="A2726" s="29">
        <v>2725</v>
      </c>
      <c r="B2726" s="26">
        <v>-82.766155166666664</v>
      </c>
      <c r="C2726" s="26">
        <v>24.394184333333332</v>
      </c>
      <c r="D2726" s="86">
        <v>25</v>
      </c>
      <c r="E2726" s="39" t="s">
        <v>129</v>
      </c>
      <c r="F2726" s="31">
        <v>37839</v>
      </c>
      <c r="G2726" s="62">
        <v>0.75208333333333333</v>
      </c>
      <c r="H2726" s="63">
        <v>30.310666666666666</v>
      </c>
      <c r="I2726" s="63">
        <v>35.761333333333333</v>
      </c>
      <c r="J2726" s="78">
        <v>0.11536074721875</v>
      </c>
      <c r="K2726" s="78">
        <v>4.3016727009609401E-2</v>
      </c>
      <c r="M2726" s="27">
        <v>0</v>
      </c>
      <c r="N2726" s="34">
        <v>0</v>
      </c>
      <c r="Q2726" s="34">
        <v>0</v>
      </c>
    </row>
    <row r="2727" spans="1:17" ht="14" customHeight="1">
      <c r="A2727" s="29">
        <v>2726</v>
      </c>
      <c r="B2727" s="26">
        <v>-82.768333333333331</v>
      </c>
      <c r="C2727" s="26">
        <v>24.492833000000001</v>
      </c>
      <c r="D2727" s="86">
        <v>26</v>
      </c>
      <c r="E2727" s="39" t="s">
        <v>129</v>
      </c>
      <c r="F2727" s="31">
        <v>37839</v>
      </c>
      <c r="G2727" s="62">
        <v>0.78194444444444444</v>
      </c>
      <c r="H2727" s="63">
        <v>30.475333333333335</v>
      </c>
      <c r="I2727" s="63">
        <v>35.799666666666667</v>
      </c>
      <c r="J2727" s="78">
        <v>0.16519260346875003</v>
      </c>
      <c r="K2727" s="78">
        <v>5.4173456725781277E-2</v>
      </c>
      <c r="M2727" s="27">
        <v>0</v>
      </c>
      <c r="N2727" s="34">
        <v>0</v>
      </c>
      <c r="Q2727" s="34">
        <v>0</v>
      </c>
    </row>
    <row r="2728" spans="1:17" ht="14" customHeight="1">
      <c r="A2728" s="29">
        <v>2727</v>
      </c>
      <c r="B2728" s="26">
        <v>-82.768332999999998</v>
      </c>
      <c r="C2728" s="26">
        <v>24.591166666666666</v>
      </c>
      <c r="D2728" s="86">
        <v>27</v>
      </c>
      <c r="E2728" s="39" t="s">
        <v>129</v>
      </c>
      <c r="F2728" s="31">
        <v>37839</v>
      </c>
      <c r="G2728" s="62">
        <v>0.80972222222222223</v>
      </c>
      <c r="H2728" s="63">
        <v>30.822999999999997</v>
      </c>
      <c r="I2728" s="63">
        <v>35.957666666666661</v>
      </c>
      <c r="J2728" s="78">
        <v>0.22050596390625005</v>
      </c>
      <c r="K2728" s="78">
        <v>6.2741421509765638E-2</v>
      </c>
      <c r="M2728" s="27">
        <v>0</v>
      </c>
      <c r="N2728" s="34">
        <v>0</v>
      </c>
      <c r="Q2728" s="34">
        <v>0</v>
      </c>
    </row>
    <row r="2729" spans="1:17" ht="14" customHeight="1">
      <c r="A2729" s="29">
        <v>2728</v>
      </c>
      <c r="B2729" s="26">
        <v>-82.910382666666663</v>
      </c>
      <c r="C2729" s="26">
        <v>24.618772666666665</v>
      </c>
      <c r="D2729" s="86" t="s">
        <v>26</v>
      </c>
      <c r="E2729" s="39" t="s">
        <v>129</v>
      </c>
      <c r="F2729" s="31">
        <v>37840</v>
      </c>
      <c r="G2729" s="62">
        <v>0.47430555555555554</v>
      </c>
      <c r="H2729" s="63">
        <v>30.449333333333332</v>
      </c>
      <c r="I2729" s="63">
        <v>35.983333333333327</v>
      </c>
      <c r="J2729" s="78">
        <v>0.24243198065624999</v>
      </c>
      <c r="K2729" s="78">
        <v>0.11385707095640624</v>
      </c>
      <c r="M2729" s="27">
        <v>0.01</v>
      </c>
      <c r="N2729" s="34">
        <v>0</v>
      </c>
      <c r="Q2729" s="34">
        <v>0</v>
      </c>
    </row>
    <row r="2730" spans="1:17" ht="14" customHeight="1">
      <c r="A2730" s="29">
        <v>2729</v>
      </c>
      <c r="B2730" s="26">
        <v>-82.970961666666668</v>
      </c>
      <c r="C2730" s="26">
        <v>24.549521166666665</v>
      </c>
      <c r="D2730" s="86" t="s">
        <v>25</v>
      </c>
      <c r="E2730" s="39" t="s">
        <v>129</v>
      </c>
      <c r="F2730" s="31">
        <v>37840</v>
      </c>
      <c r="G2730" s="62">
        <v>0.50208333333333333</v>
      </c>
      <c r="H2730" s="63">
        <v>29.947666666666667</v>
      </c>
      <c r="I2730" s="63">
        <v>35.046999999999997</v>
      </c>
      <c r="J2730" s="78">
        <v>0.11436411009375</v>
      </c>
      <c r="K2730" s="78">
        <v>4.1602748088515676E-2</v>
      </c>
      <c r="M2730" s="27">
        <v>0.01</v>
      </c>
      <c r="N2730" s="34">
        <v>0</v>
      </c>
      <c r="Q2730" s="34">
        <v>0</v>
      </c>
    </row>
    <row r="2731" spans="1:17" ht="14" customHeight="1">
      <c r="A2731" s="29">
        <v>2730</v>
      </c>
      <c r="B2731" s="26">
        <v>-83.043799166666673</v>
      </c>
      <c r="C2731" s="26">
        <v>24.467454166666666</v>
      </c>
      <c r="D2731" s="86" t="s">
        <v>24</v>
      </c>
      <c r="E2731" s="39" t="s">
        <v>129</v>
      </c>
      <c r="F2731" s="31">
        <v>37840</v>
      </c>
      <c r="G2731" s="62">
        <v>0.53749999999999998</v>
      </c>
      <c r="H2731" s="63">
        <v>29.986333333333331</v>
      </c>
      <c r="I2731" s="63">
        <v>34.56733333333333</v>
      </c>
      <c r="J2731" s="78">
        <v>0.28752981056250004</v>
      </c>
      <c r="K2731" s="78">
        <v>1.2109763966953149E-2</v>
      </c>
      <c r="M2731" s="27">
        <v>0</v>
      </c>
      <c r="N2731" s="34">
        <v>0</v>
      </c>
      <c r="Q2731" s="34">
        <v>0</v>
      </c>
    </row>
    <row r="2732" spans="1:17" ht="14" customHeight="1">
      <c r="A2732" s="29">
        <v>2731</v>
      </c>
      <c r="B2732" s="26">
        <v>-83.116153999999995</v>
      </c>
      <c r="C2732" s="26">
        <v>24.385059999999999</v>
      </c>
      <c r="D2732" s="86" t="s">
        <v>23</v>
      </c>
      <c r="E2732" s="39" t="s">
        <v>129</v>
      </c>
      <c r="F2732" s="31">
        <v>37840</v>
      </c>
      <c r="G2732" s="62">
        <v>0.57152777777777775</v>
      </c>
      <c r="H2732" s="63">
        <v>30.271333333333331</v>
      </c>
      <c r="I2732" s="63">
        <v>34.597666666666669</v>
      </c>
      <c r="J2732" s="78">
        <v>0.12283552565625</v>
      </c>
      <c r="K2732" s="78">
        <v>2.7345854015390633E-2</v>
      </c>
      <c r="M2732" s="27">
        <v>0.01</v>
      </c>
      <c r="N2732" s="34">
        <v>0</v>
      </c>
      <c r="Q2732" s="34">
        <v>0</v>
      </c>
    </row>
    <row r="2733" spans="1:17" ht="14" customHeight="1">
      <c r="A2733" s="29">
        <v>2732</v>
      </c>
      <c r="B2733" s="26">
        <v>-83.191536666666664</v>
      </c>
      <c r="C2733" s="26">
        <v>24.299931000000001</v>
      </c>
      <c r="D2733" s="86" t="s">
        <v>22</v>
      </c>
      <c r="E2733" s="39" t="s">
        <v>129</v>
      </c>
      <c r="F2733" s="31">
        <v>37840</v>
      </c>
      <c r="G2733" s="62">
        <v>0.61319444444444449</v>
      </c>
      <c r="H2733" s="63">
        <v>30.263000000000002</v>
      </c>
      <c r="I2733" s="63">
        <v>35.553666666666665</v>
      </c>
      <c r="J2733" s="78">
        <v>0.21527361900000003</v>
      </c>
      <c r="K2733" s="78">
        <v>7.1830752089765637E-2</v>
      </c>
      <c r="M2733" s="27">
        <v>0.89</v>
      </c>
      <c r="N2733" s="34">
        <v>15.2</v>
      </c>
      <c r="Q2733" s="34">
        <v>3.5</v>
      </c>
    </row>
    <row r="2734" spans="1:17" ht="14" customHeight="1">
      <c r="A2734" s="29">
        <v>2733</v>
      </c>
      <c r="B2734" s="26">
        <v>-83.233000000000004</v>
      </c>
      <c r="C2734" s="26">
        <v>24.433333333333334</v>
      </c>
      <c r="D2734" s="86" t="s">
        <v>21</v>
      </c>
      <c r="E2734" s="39" t="s">
        <v>129</v>
      </c>
      <c r="F2734" s="31">
        <v>37840</v>
      </c>
      <c r="G2734" s="62">
        <v>0.67152777777777783</v>
      </c>
      <c r="H2734" s="63">
        <v>30.445</v>
      </c>
      <c r="I2734" s="63">
        <v>35.55266666666666</v>
      </c>
      <c r="J2734" s="78">
        <v>0.12707123343749999</v>
      </c>
      <c r="K2734" s="78">
        <v>0</v>
      </c>
      <c r="M2734" s="27">
        <v>0.01</v>
      </c>
      <c r="N2734" s="34">
        <v>0</v>
      </c>
      <c r="Q2734" s="34">
        <v>0</v>
      </c>
    </row>
    <row r="2735" spans="1:17" ht="14" customHeight="1">
      <c r="A2735" s="29">
        <v>2734</v>
      </c>
      <c r="B2735" s="26">
        <v>-83.266999999999996</v>
      </c>
      <c r="C2735" s="26">
        <v>24.568999999999999</v>
      </c>
      <c r="D2735" s="86" t="s">
        <v>20</v>
      </c>
      <c r="E2735" s="39" t="s">
        <v>129</v>
      </c>
      <c r="F2735" s="31">
        <v>37840</v>
      </c>
      <c r="G2735" s="62">
        <v>0.71944444444444444</v>
      </c>
      <c r="H2735" s="63">
        <v>30.208333333333332</v>
      </c>
      <c r="I2735" s="63">
        <v>35.144000000000005</v>
      </c>
      <c r="J2735" s="78">
        <v>7.1259554437500011E-2</v>
      </c>
      <c r="K2735" s="78">
        <v>3.0468442707656244E-2</v>
      </c>
      <c r="M2735" s="27">
        <v>0.01</v>
      </c>
      <c r="N2735" s="34">
        <v>0</v>
      </c>
      <c r="Q2735" s="34">
        <v>0</v>
      </c>
    </row>
    <row r="2736" spans="1:17" ht="14" customHeight="1">
      <c r="A2736" s="29">
        <v>2735</v>
      </c>
      <c r="B2736" s="26">
        <v>-83.308333333333337</v>
      </c>
      <c r="C2736" s="26">
        <v>24.692499999999999</v>
      </c>
      <c r="D2736" s="86" t="s">
        <v>19</v>
      </c>
      <c r="E2736" s="39" t="s">
        <v>129</v>
      </c>
      <c r="F2736" s="31">
        <v>37840</v>
      </c>
      <c r="G2736" s="62">
        <v>0.75763888888888886</v>
      </c>
      <c r="H2736" s="63">
        <v>30.361666666666668</v>
      </c>
      <c r="I2736" s="63">
        <v>35.094666666666662</v>
      </c>
      <c r="J2736" s="78">
        <v>6.5030572406250001E-2</v>
      </c>
      <c r="K2736" s="78">
        <v>2.4644344508437506E-2</v>
      </c>
      <c r="M2736" s="27">
        <v>0</v>
      </c>
      <c r="N2736" s="34">
        <v>0</v>
      </c>
      <c r="Q2736" s="34">
        <v>0</v>
      </c>
    </row>
    <row r="2737" spans="1:17" ht="14" customHeight="1">
      <c r="A2737" s="29">
        <v>2736</v>
      </c>
      <c r="B2737" s="26">
        <v>-83.182833333333335</v>
      </c>
      <c r="C2737" s="26">
        <v>24.691500000000001</v>
      </c>
      <c r="D2737" s="86" t="s">
        <v>18</v>
      </c>
      <c r="E2737" s="39" t="s">
        <v>129</v>
      </c>
      <c r="F2737" s="31">
        <v>37840</v>
      </c>
      <c r="G2737" s="62">
        <v>0.79722222222222217</v>
      </c>
      <c r="H2737" s="63">
        <v>30.501000000000001</v>
      </c>
      <c r="I2737" s="63">
        <v>35.131666666666668</v>
      </c>
      <c r="J2737" s="78">
        <v>8.4215837062500021E-2</v>
      </c>
      <c r="K2737" s="78">
        <v>2.9806301917734396E-2</v>
      </c>
      <c r="M2737" s="27">
        <v>0.01</v>
      </c>
      <c r="N2737" s="34">
        <v>0.12</v>
      </c>
      <c r="Q2737" s="34">
        <v>0</v>
      </c>
    </row>
    <row r="2738" spans="1:17" ht="14" customHeight="1">
      <c r="A2738" s="29">
        <v>2737</v>
      </c>
      <c r="B2738" s="26">
        <v>-83.049473166666672</v>
      </c>
      <c r="C2738" s="26">
        <v>24.690809999999999</v>
      </c>
      <c r="D2738" s="86" t="s">
        <v>17</v>
      </c>
      <c r="E2738" s="39" t="s">
        <v>129</v>
      </c>
      <c r="F2738" s="31">
        <v>37840</v>
      </c>
      <c r="G2738" s="62">
        <v>0.8354166666666667</v>
      </c>
      <c r="H2738" s="63">
        <v>30.517666666666667</v>
      </c>
      <c r="I2738" s="63">
        <v>35.79666666666666</v>
      </c>
      <c r="J2738" s="78">
        <v>0.25887649321875006</v>
      </c>
      <c r="K2738" s="78">
        <v>7.4752767560624989E-2</v>
      </c>
      <c r="M2738" s="27">
        <v>0.65</v>
      </c>
      <c r="N2738" s="34">
        <v>12.7</v>
      </c>
      <c r="Q2738" s="34">
        <v>2.1</v>
      </c>
    </row>
    <row r="2739" spans="1:17" ht="14" customHeight="1">
      <c r="A2739" s="29">
        <v>2738</v>
      </c>
      <c r="B2739" s="26">
        <v>-82.917166666666674</v>
      </c>
      <c r="C2739" s="26">
        <v>24.692833333333333</v>
      </c>
      <c r="D2739" s="86" t="s">
        <v>16</v>
      </c>
      <c r="E2739" s="39" t="s">
        <v>129</v>
      </c>
      <c r="F2739" s="31">
        <v>37840</v>
      </c>
      <c r="G2739" s="62">
        <v>0.86875000000000002</v>
      </c>
      <c r="H2739" s="63">
        <v>30.562333333333331</v>
      </c>
      <c r="I2739" s="63">
        <v>35.931333333333328</v>
      </c>
      <c r="J2739" s="78">
        <v>0.43179303440625</v>
      </c>
      <c r="K2739" s="78">
        <v>0</v>
      </c>
      <c r="M2739" s="27">
        <v>0.01</v>
      </c>
      <c r="N2739" s="34">
        <v>0.35</v>
      </c>
      <c r="Q2739" s="34">
        <v>0</v>
      </c>
    </row>
    <row r="2740" spans="1:17" ht="14" customHeight="1">
      <c r="A2740" s="29">
        <v>2739</v>
      </c>
      <c r="B2740" s="26">
        <v>-82.747008333333326</v>
      </c>
      <c r="C2740" s="26">
        <v>24.729383333333335</v>
      </c>
      <c r="D2740" s="86">
        <v>28</v>
      </c>
      <c r="E2740" s="39" t="s">
        <v>129</v>
      </c>
      <c r="F2740" s="31">
        <v>37840</v>
      </c>
      <c r="G2740" s="62">
        <v>0.91666666666666663</v>
      </c>
      <c r="H2740" s="63">
        <v>30.704999999999998</v>
      </c>
      <c r="I2740" s="63">
        <v>35.881999999999998</v>
      </c>
      <c r="J2740" s="78">
        <v>0.42531489309375003</v>
      </c>
      <c r="K2740" s="78">
        <v>0.21880171442250002</v>
      </c>
      <c r="M2740" s="27">
        <v>0</v>
      </c>
      <c r="N2740" s="34">
        <v>0</v>
      </c>
      <c r="Q2740" s="34">
        <v>0</v>
      </c>
    </row>
    <row r="2741" spans="1:17" ht="14" customHeight="1">
      <c r="A2741" s="29">
        <v>2740</v>
      </c>
      <c r="B2741" s="26">
        <v>-82.616166666666672</v>
      </c>
      <c r="C2741" s="26">
        <v>24.9</v>
      </c>
      <c r="D2741" s="86">
        <v>28.5</v>
      </c>
      <c r="E2741" s="39" t="s">
        <v>129</v>
      </c>
      <c r="F2741" s="31">
        <v>37840</v>
      </c>
      <c r="G2741" s="62">
        <v>0.96875</v>
      </c>
      <c r="H2741" s="63">
        <v>30.617333333333335</v>
      </c>
      <c r="I2741" s="63">
        <v>36.114333333333335</v>
      </c>
      <c r="J2741" s="78">
        <v>7.8236014312499991E-2</v>
      </c>
      <c r="K2741" s="78">
        <v>2.252773641421877E-2</v>
      </c>
      <c r="M2741" s="27">
        <v>0</v>
      </c>
      <c r="N2741" s="34">
        <v>0.01</v>
      </c>
      <c r="Q2741" s="34">
        <v>0</v>
      </c>
    </row>
    <row r="2742" spans="1:17" ht="14" customHeight="1">
      <c r="A2742" s="29">
        <v>2741</v>
      </c>
      <c r="B2742" s="26">
        <v>-82.477805000000004</v>
      </c>
      <c r="C2742" s="26">
        <v>25.063527166666667</v>
      </c>
      <c r="D2742" s="86">
        <v>29</v>
      </c>
      <c r="E2742" s="39" t="s">
        <v>129</v>
      </c>
      <c r="F2742" s="31">
        <v>37841</v>
      </c>
      <c r="G2742" s="62">
        <v>2.5000000000000001E-2</v>
      </c>
      <c r="H2742" s="63">
        <v>30.475333333333335</v>
      </c>
      <c r="I2742" s="63">
        <v>36.207999999999998</v>
      </c>
      <c r="J2742" s="78">
        <v>8.6707429875000019E-2</v>
      </c>
      <c r="K2742" s="78">
        <v>3.0207448360546861E-2</v>
      </c>
      <c r="M2742" s="27">
        <v>0.03</v>
      </c>
      <c r="N2742" s="34">
        <v>0</v>
      </c>
      <c r="Q2742" s="34">
        <v>0</v>
      </c>
    </row>
    <row r="2743" spans="1:17" ht="14" customHeight="1">
      <c r="A2743" s="29">
        <v>2742</v>
      </c>
      <c r="B2743" s="26">
        <v>-82.349666666666664</v>
      </c>
      <c r="C2743" s="26">
        <v>25.226833333333332</v>
      </c>
      <c r="D2743" s="86">
        <v>29.5</v>
      </c>
      <c r="E2743" s="39" t="s">
        <v>129</v>
      </c>
      <c r="F2743" s="31">
        <v>37841</v>
      </c>
      <c r="G2743" s="62">
        <v>7.8472222222222221E-2</v>
      </c>
      <c r="H2743" s="63">
        <v>30.51</v>
      </c>
      <c r="I2743" s="63">
        <v>36.218666666666664</v>
      </c>
      <c r="J2743" s="78">
        <v>5.9549068218750015E-2</v>
      </c>
      <c r="K2743" s="78">
        <v>2.0242322906953117E-2</v>
      </c>
      <c r="M2743" s="27">
        <v>0</v>
      </c>
      <c r="N2743" s="34">
        <v>0.01</v>
      </c>
      <c r="Q2743" s="34">
        <v>0</v>
      </c>
    </row>
    <row r="2744" spans="1:17" ht="14" customHeight="1">
      <c r="A2744" s="29">
        <v>2743</v>
      </c>
      <c r="B2744" s="26">
        <v>-82.21</v>
      </c>
      <c r="C2744" s="26">
        <v>25.4025</v>
      </c>
      <c r="D2744" s="86">
        <v>30</v>
      </c>
      <c r="E2744" s="39" t="s">
        <v>129</v>
      </c>
      <c r="F2744" s="31">
        <v>37841</v>
      </c>
      <c r="G2744" s="62">
        <v>0.13819444444444443</v>
      </c>
      <c r="H2744" s="63">
        <v>30.300666666666668</v>
      </c>
      <c r="I2744" s="63">
        <v>36.231666666666662</v>
      </c>
      <c r="J2744" s="78">
        <v>0.10963008375000001</v>
      </c>
      <c r="K2744" s="78">
        <v>5.0675883315234392E-2</v>
      </c>
      <c r="M2744" s="27">
        <v>0</v>
      </c>
      <c r="N2744" s="34">
        <v>0</v>
      </c>
      <c r="Q2744" s="34">
        <v>0</v>
      </c>
    </row>
    <row r="2745" spans="1:17" ht="14" customHeight="1">
      <c r="A2745" s="29">
        <v>2744</v>
      </c>
      <c r="B2745" s="26">
        <v>-82.074666666666673</v>
      </c>
      <c r="C2745" s="26">
        <v>25.571666666666665</v>
      </c>
      <c r="D2745" s="86">
        <v>30.5</v>
      </c>
      <c r="E2745" s="39" t="s">
        <v>129</v>
      </c>
      <c r="F2745" s="31">
        <v>37841</v>
      </c>
      <c r="G2745" s="62">
        <v>0.47986111111111113</v>
      </c>
      <c r="H2745" s="63">
        <v>30.448333333333334</v>
      </c>
      <c r="I2745" s="63">
        <v>36.218333333333334</v>
      </c>
      <c r="J2745" s="78">
        <v>0.29724702253125002</v>
      </c>
      <c r="K2745" s="78">
        <v>0.14437783711312507</v>
      </c>
      <c r="M2745" s="27">
        <v>0.01</v>
      </c>
      <c r="N2745" s="34">
        <v>0.01</v>
      </c>
      <c r="Q2745" s="34">
        <v>0</v>
      </c>
    </row>
    <row r="2746" spans="1:17" ht="14" customHeight="1">
      <c r="A2746" s="29">
        <v>2745</v>
      </c>
      <c r="B2746" s="26">
        <v>-81.942499999999995</v>
      </c>
      <c r="C2746" s="26">
        <v>25.741666666666667</v>
      </c>
      <c r="D2746" s="86">
        <v>31</v>
      </c>
      <c r="E2746" s="39" t="s">
        <v>129</v>
      </c>
      <c r="F2746" s="31">
        <v>37841</v>
      </c>
      <c r="G2746" s="62">
        <v>0.53541666666666665</v>
      </c>
      <c r="H2746" s="63">
        <v>30.804000000000002</v>
      </c>
      <c r="I2746" s="63">
        <v>36.175666666666665</v>
      </c>
      <c r="J2746" s="78">
        <v>2.2486625132812499</v>
      </c>
      <c r="K2746" s="78">
        <v>0.63925550993906288</v>
      </c>
      <c r="M2746" s="27">
        <v>0</v>
      </c>
      <c r="N2746" s="34">
        <v>0.02</v>
      </c>
      <c r="Q2746" s="34">
        <v>0</v>
      </c>
    </row>
    <row r="2747" spans="1:17" ht="14" customHeight="1">
      <c r="A2747" s="29">
        <v>2746</v>
      </c>
      <c r="B2747" s="26">
        <v>-81.832364499999997</v>
      </c>
      <c r="C2747" s="26">
        <v>25.875208166666667</v>
      </c>
      <c r="D2747" s="86">
        <v>32</v>
      </c>
      <c r="E2747" s="39" t="s">
        <v>129</v>
      </c>
      <c r="F2747" s="31">
        <v>37841</v>
      </c>
      <c r="G2747" s="62">
        <v>0.58472222222222225</v>
      </c>
      <c r="H2747" s="63">
        <v>30.879333333333335</v>
      </c>
      <c r="I2747" s="63">
        <v>35.927</v>
      </c>
      <c r="J2747" s="78">
        <v>1.18724397515625</v>
      </c>
      <c r="K2747" s="78">
        <v>0.48958054650656269</v>
      </c>
      <c r="M2747" s="27">
        <v>0.01</v>
      </c>
      <c r="N2747" s="34">
        <v>0.01</v>
      </c>
      <c r="Q2747" s="34">
        <v>0.34</v>
      </c>
    </row>
    <row r="2748" spans="1:17" ht="14" customHeight="1">
      <c r="A2748" s="29">
        <v>2747</v>
      </c>
      <c r="B2748" s="26">
        <v>-81.800205333333338</v>
      </c>
      <c r="C2748" s="26">
        <v>25.913148333333332</v>
      </c>
      <c r="D2748" s="86">
        <v>33</v>
      </c>
      <c r="E2748" s="39" t="s">
        <v>129</v>
      </c>
      <c r="F2748" s="31">
        <v>37841</v>
      </c>
      <c r="G2748" s="62">
        <v>0.6020833333333333</v>
      </c>
      <c r="H2748" s="63">
        <v>30.743333333333336</v>
      </c>
      <c r="I2748" s="63">
        <v>35.226333333333336</v>
      </c>
      <c r="J2748" s="78">
        <v>1.7912060729062502</v>
      </c>
      <c r="K2748" s="78">
        <v>0.90386266662656323</v>
      </c>
      <c r="M2748" s="27">
        <v>0.08</v>
      </c>
      <c r="N2748" s="34">
        <v>0</v>
      </c>
      <c r="Q2748" s="34">
        <v>4.3</v>
      </c>
    </row>
    <row r="2749" spans="1:17" ht="14" customHeight="1">
      <c r="A2749" s="29">
        <v>2748</v>
      </c>
      <c r="B2749" s="26">
        <v>-81.768000000000001</v>
      </c>
      <c r="C2749" s="26">
        <v>25.9495</v>
      </c>
      <c r="D2749" s="86">
        <v>34</v>
      </c>
      <c r="E2749" s="39" t="s">
        <v>129</v>
      </c>
      <c r="F2749" s="31">
        <v>37841</v>
      </c>
      <c r="G2749" s="62">
        <v>0.62152777777777779</v>
      </c>
      <c r="H2749" s="63">
        <v>30.648666666666667</v>
      </c>
      <c r="I2749" s="63">
        <v>32.392666666666663</v>
      </c>
      <c r="J2749" s="78">
        <v>1.7483506765312502</v>
      </c>
      <c r="K2749" s="78">
        <v>0.77484113891507844</v>
      </c>
      <c r="M2749" s="27">
        <v>0.12</v>
      </c>
      <c r="N2749" s="34">
        <v>0</v>
      </c>
      <c r="Q2749" s="34">
        <v>32.4</v>
      </c>
    </row>
    <row r="2750" spans="1:17" ht="14" customHeight="1">
      <c r="A2750" s="29">
        <v>2749</v>
      </c>
      <c r="B2750" s="26">
        <v>-81.959783333333334</v>
      </c>
      <c r="C2750" s="26">
        <v>26.426549999999999</v>
      </c>
      <c r="D2750" s="86" t="s">
        <v>30</v>
      </c>
      <c r="E2750" s="39" t="s">
        <v>129</v>
      </c>
      <c r="F2750" s="31">
        <v>37842</v>
      </c>
      <c r="G2750" s="62">
        <v>0.48541666666666666</v>
      </c>
      <c r="H2750" s="63">
        <v>29.681333333333338</v>
      </c>
      <c r="I2750" s="63">
        <v>32.278999999999996</v>
      </c>
      <c r="J2750" s="78">
        <v>1.61081475328125</v>
      </c>
      <c r="K2750" s="78">
        <v>1.6013311281386726</v>
      </c>
      <c r="M2750" s="27">
        <v>0.11</v>
      </c>
      <c r="N2750" s="34">
        <v>0.01</v>
      </c>
      <c r="Q2750" s="34">
        <v>13.7</v>
      </c>
    </row>
    <row r="2751" spans="1:17" ht="14" customHeight="1">
      <c r="A2751" s="29">
        <v>2750</v>
      </c>
      <c r="B2751" s="26">
        <v>-81.999166666666667</v>
      </c>
      <c r="C2751" s="26">
        <v>26.383066666666668</v>
      </c>
      <c r="D2751" s="86" t="s">
        <v>31</v>
      </c>
      <c r="E2751" s="39" t="s">
        <v>129</v>
      </c>
      <c r="F2751" s="31">
        <v>37842</v>
      </c>
      <c r="G2751" s="62">
        <v>0.50763888888888886</v>
      </c>
      <c r="H2751" s="63">
        <v>29.917666666666662</v>
      </c>
      <c r="I2751" s="63">
        <v>33.155000000000001</v>
      </c>
      <c r="J2751" s="78">
        <v>4.5944971462500011</v>
      </c>
      <c r="K2751" s="78">
        <v>0.8691641222214842</v>
      </c>
      <c r="M2751" s="27">
        <v>0.19</v>
      </c>
      <c r="N2751" s="34">
        <v>0.12</v>
      </c>
      <c r="Q2751" s="34">
        <v>9</v>
      </c>
    </row>
    <row r="2752" spans="1:17" ht="14" customHeight="1">
      <c r="A2752" s="29">
        <v>2751</v>
      </c>
      <c r="B2752" s="26">
        <v>-82.042833333333334</v>
      </c>
      <c r="C2752" s="26">
        <v>26.341999999999999</v>
      </c>
      <c r="D2752" s="86" t="s">
        <v>32</v>
      </c>
      <c r="E2752" s="39" t="s">
        <v>129</v>
      </c>
      <c r="F2752" s="31">
        <v>37842</v>
      </c>
      <c r="G2752" s="62">
        <v>0.53263888888888888</v>
      </c>
      <c r="H2752" s="63">
        <v>30.418333333333333</v>
      </c>
      <c r="I2752" s="63">
        <v>34.302999999999997</v>
      </c>
      <c r="J2752" s="78">
        <v>1.8789101399062502</v>
      </c>
      <c r="K2752" s="78">
        <v>0.84436280736585956</v>
      </c>
      <c r="M2752" s="27">
        <v>0.06</v>
      </c>
      <c r="N2752" s="34">
        <v>0.03</v>
      </c>
      <c r="Q2752" s="34">
        <v>9.5</v>
      </c>
    </row>
    <row r="2753" spans="1:17" ht="14" customHeight="1">
      <c r="A2753" s="29">
        <v>2752</v>
      </c>
      <c r="B2753" s="26">
        <v>-82.132949999999994</v>
      </c>
      <c r="C2753" s="26">
        <v>26.259333333333334</v>
      </c>
      <c r="D2753" s="86" t="s">
        <v>33</v>
      </c>
      <c r="E2753" s="39" t="s">
        <v>129</v>
      </c>
      <c r="F2753" s="31">
        <v>37842</v>
      </c>
      <c r="G2753" s="62">
        <v>0.56874999999999998</v>
      </c>
      <c r="H2753" s="63">
        <v>30.126999999999999</v>
      </c>
      <c r="I2753" s="63">
        <v>34.71</v>
      </c>
      <c r="J2753" s="78">
        <v>1.5644711269687503</v>
      </c>
      <c r="K2753" s="78">
        <v>0.58290564689156255</v>
      </c>
      <c r="M2753" s="27">
        <v>0.09</v>
      </c>
      <c r="N2753" s="34">
        <v>0.08</v>
      </c>
      <c r="Q2753" s="34">
        <v>10.6</v>
      </c>
    </row>
    <row r="2754" spans="1:17" ht="14" customHeight="1">
      <c r="A2754" s="29">
        <v>2753</v>
      </c>
      <c r="B2754" s="26">
        <v>-82.216499999999996</v>
      </c>
      <c r="C2754" s="26">
        <v>26.184000000000001</v>
      </c>
      <c r="D2754" s="86" t="s">
        <v>39</v>
      </c>
      <c r="E2754" s="39" t="s">
        <v>129</v>
      </c>
      <c r="F2754" s="31">
        <v>37842</v>
      </c>
      <c r="G2754" s="62">
        <v>0.6020833333333333</v>
      </c>
      <c r="H2754" s="63">
        <v>30.551666666666666</v>
      </c>
      <c r="I2754" s="63">
        <v>36.18</v>
      </c>
      <c r="J2754" s="78">
        <v>0.8197340353125</v>
      </c>
      <c r="K2754" s="78">
        <v>0.42004579719351576</v>
      </c>
      <c r="M2754" s="27">
        <v>0.25</v>
      </c>
      <c r="N2754" s="34">
        <v>0.01</v>
      </c>
      <c r="Q2754" s="34">
        <v>18.2</v>
      </c>
    </row>
    <row r="2755" spans="1:17" ht="14" customHeight="1">
      <c r="A2755" s="29">
        <v>2754</v>
      </c>
      <c r="B2755" s="26">
        <v>-82.764833333333328</v>
      </c>
      <c r="C2755" s="26">
        <v>26.385300000000001</v>
      </c>
      <c r="D2755" s="86" t="s">
        <v>38</v>
      </c>
      <c r="E2755" s="39" t="s">
        <v>129</v>
      </c>
      <c r="F2755" s="31">
        <v>37842</v>
      </c>
      <c r="G2755" s="62">
        <v>0.73472222222222217</v>
      </c>
      <c r="H2755" s="63">
        <v>30.201333333333334</v>
      </c>
      <c r="I2755" s="63">
        <v>36.099666666666664</v>
      </c>
      <c r="J2755" s="78">
        <v>0.18437786812500001</v>
      </c>
      <c r="K2755" s="78">
        <v>6.8977878319453179E-2</v>
      </c>
      <c r="L2755" s="33"/>
      <c r="M2755" s="32">
        <v>0.03</v>
      </c>
      <c r="N2755" s="33">
        <v>0.05</v>
      </c>
      <c r="P2755" s="33"/>
      <c r="Q2755" s="33">
        <v>3.4</v>
      </c>
    </row>
    <row r="2756" spans="1:17" ht="14" customHeight="1">
      <c r="A2756" s="29">
        <v>2755</v>
      </c>
      <c r="B2756" s="26">
        <v>-82.616183333333339</v>
      </c>
      <c r="C2756" s="26">
        <v>26.472666666666665</v>
      </c>
      <c r="D2756" s="86" t="s">
        <v>37</v>
      </c>
      <c r="E2756" s="39" t="s">
        <v>129</v>
      </c>
      <c r="F2756" s="31">
        <v>37842</v>
      </c>
      <c r="G2756" s="62">
        <v>0.78263888888888899</v>
      </c>
      <c r="H2756" s="63">
        <v>30.224</v>
      </c>
      <c r="I2756" s="63">
        <v>35.994</v>
      </c>
      <c r="J2756" s="78">
        <v>0.31219657940625006</v>
      </c>
      <c r="K2756" s="78">
        <v>0.13786543639945312</v>
      </c>
      <c r="M2756" s="27">
        <v>0.02</v>
      </c>
      <c r="N2756" s="34">
        <v>0.02</v>
      </c>
      <c r="Q2756" s="34">
        <v>0</v>
      </c>
    </row>
    <row r="2757" spans="1:17" ht="14" customHeight="1">
      <c r="A2757" s="29">
        <v>2756</v>
      </c>
      <c r="B2757" s="26">
        <v>-82.465833333333336</v>
      </c>
      <c r="C2757" s="26">
        <v>26.553666666666668</v>
      </c>
      <c r="D2757" s="86" t="s">
        <v>36</v>
      </c>
      <c r="E2757" s="39" t="s">
        <v>129</v>
      </c>
      <c r="F2757" s="31">
        <v>37842</v>
      </c>
      <c r="G2757" s="62">
        <v>0.83819444444444446</v>
      </c>
      <c r="H2757" s="63">
        <v>30.241</v>
      </c>
      <c r="I2757" s="63">
        <v>34.881333333333338</v>
      </c>
      <c r="J2757" s="78">
        <v>1.3434668445</v>
      </c>
      <c r="K2757" s="78">
        <v>0.51198432617835932</v>
      </c>
      <c r="M2757" s="27">
        <v>0.03</v>
      </c>
      <c r="N2757" s="34">
        <v>0.01</v>
      </c>
      <c r="Q2757" s="34">
        <v>1.3</v>
      </c>
    </row>
    <row r="2758" spans="1:17" ht="14" customHeight="1">
      <c r="A2758" s="29">
        <v>2757</v>
      </c>
      <c r="B2758" s="26">
        <v>-82.330500000000001</v>
      </c>
      <c r="C2758" s="26">
        <v>26.661333333333332</v>
      </c>
      <c r="D2758" s="86" t="s">
        <v>35</v>
      </c>
      <c r="E2758" s="39" t="s">
        <v>129</v>
      </c>
      <c r="F2758" s="31">
        <v>37842</v>
      </c>
      <c r="G2758" s="62">
        <v>0.89236111111111116</v>
      </c>
      <c r="H2758" s="63">
        <v>29.992666666666665</v>
      </c>
      <c r="I2758" s="63">
        <v>32.982999999999997</v>
      </c>
      <c r="J2758" s="78">
        <v>5.9075665584374999</v>
      </c>
      <c r="K2758" s="78">
        <v>1.5942705770062511</v>
      </c>
      <c r="M2758" s="27">
        <v>0.22</v>
      </c>
      <c r="N2758" s="34">
        <v>1E-3</v>
      </c>
      <c r="Q2758" s="34">
        <v>9.4</v>
      </c>
    </row>
    <row r="2759" spans="1:17" ht="14" customHeight="1">
      <c r="A2759" s="29">
        <v>2758</v>
      </c>
      <c r="B2759" s="26">
        <v>-82.251499999999993</v>
      </c>
      <c r="C2759" s="26">
        <v>26.717333333333332</v>
      </c>
      <c r="D2759" s="86" t="s">
        <v>34</v>
      </c>
      <c r="E2759" s="39" t="s">
        <v>129</v>
      </c>
      <c r="F2759" s="31">
        <v>37842</v>
      </c>
      <c r="G2759" s="62">
        <v>0.93055555555555547</v>
      </c>
      <c r="H2759" s="63">
        <v>29.487666666666666</v>
      </c>
      <c r="I2759" s="63">
        <v>27.956666666666667</v>
      </c>
      <c r="J2759" s="78">
        <v>3.6352339134375002</v>
      </c>
      <c r="K2759" s="78">
        <v>1.7512876415589849</v>
      </c>
      <c r="M2759" s="27">
        <v>0.31</v>
      </c>
      <c r="N2759" s="34">
        <v>1.2</v>
      </c>
      <c r="Q2759" s="34">
        <v>8.1</v>
      </c>
    </row>
    <row r="2760" spans="1:17" ht="14" customHeight="1">
      <c r="A2760" s="29">
        <v>2759</v>
      </c>
      <c r="B2760" s="26">
        <v>-81.719433333333328</v>
      </c>
      <c r="C2760" s="26">
        <v>25.655950000000001</v>
      </c>
      <c r="D2760" s="86">
        <v>42</v>
      </c>
      <c r="E2760" s="39" t="s">
        <v>129</v>
      </c>
      <c r="F2760" s="31">
        <v>37843</v>
      </c>
      <c r="G2760" s="62">
        <v>0.27152777777777776</v>
      </c>
      <c r="H2760" s="63">
        <v>30.632666666666665</v>
      </c>
      <c r="I2760" s="63">
        <v>35.695333333333338</v>
      </c>
      <c r="J2760" s="78">
        <v>1.1286915440625003</v>
      </c>
      <c r="K2760" s="78">
        <v>0.71687610082687492</v>
      </c>
      <c r="M2760" s="27">
        <v>0.01</v>
      </c>
      <c r="N2760" s="34">
        <v>0</v>
      </c>
      <c r="Q2760" s="34">
        <v>0.97</v>
      </c>
    </row>
    <row r="2761" spans="1:17" ht="14" customHeight="1">
      <c r="A2761" s="29">
        <v>2760</v>
      </c>
      <c r="B2761" s="26">
        <v>-81.574349999999995</v>
      </c>
      <c r="C2761" s="26">
        <v>25.734850000000002</v>
      </c>
      <c r="D2761" s="86">
        <v>41</v>
      </c>
      <c r="E2761" s="39" t="s">
        <v>129</v>
      </c>
      <c r="F2761" s="31">
        <v>37843</v>
      </c>
      <c r="G2761" s="62">
        <v>0.32083333333333336</v>
      </c>
      <c r="H2761" s="63">
        <v>29.854666666666663</v>
      </c>
      <c r="I2761" s="63">
        <v>32.61033333333333</v>
      </c>
      <c r="J2761" s="78">
        <v>3.3275222010937497</v>
      </c>
      <c r="K2761" s="78">
        <v>1.7227184154726576</v>
      </c>
      <c r="M2761" s="27">
        <v>0.01</v>
      </c>
      <c r="N2761" s="34">
        <v>0</v>
      </c>
      <c r="Q2761" s="34">
        <v>27.4</v>
      </c>
    </row>
    <row r="2762" spans="1:17" ht="14" customHeight="1">
      <c r="A2762" s="29">
        <v>2761</v>
      </c>
      <c r="B2762" s="26">
        <v>-81.523033333333331</v>
      </c>
      <c r="C2762" s="26">
        <v>25.761633333333332</v>
      </c>
      <c r="D2762" s="86">
        <v>40</v>
      </c>
      <c r="E2762" s="39" t="s">
        <v>129</v>
      </c>
      <c r="F2762" s="31">
        <v>37843</v>
      </c>
      <c r="G2762" s="62">
        <v>0.34166666666666662</v>
      </c>
      <c r="H2762" s="63">
        <v>29.550666666666668</v>
      </c>
      <c r="I2762" s="63">
        <v>29.294666666666668</v>
      </c>
      <c r="J2762" s="78">
        <v>2.7170819620312505</v>
      </c>
      <c r="K2762" s="78">
        <v>1.5521190556007816</v>
      </c>
      <c r="M2762" s="27">
        <v>0.15</v>
      </c>
      <c r="N2762" s="34">
        <v>7.0000000000000007E-2</v>
      </c>
      <c r="Q2762" s="34">
        <v>54.7</v>
      </c>
    </row>
    <row r="2763" spans="1:17" ht="14" customHeight="1">
      <c r="A2763" s="29">
        <v>2762</v>
      </c>
      <c r="B2763" s="26">
        <v>-81.483166666666662</v>
      </c>
      <c r="C2763" s="26">
        <v>25.782833333333333</v>
      </c>
      <c r="D2763" s="86">
        <v>39</v>
      </c>
      <c r="E2763" s="39" t="s">
        <v>129</v>
      </c>
      <c r="F2763" s="31">
        <v>37843</v>
      </c>
      <c r="G2763" s="62">
        <v>0.3833333333333333</v>
      </c>
      <c r="H2763" s="63">
        <v>29.315999999999999</v>
      </c>
      <c r="I2763" s="63">
        <v>24.242666666666668</v>
      </c>
      <c r="J2763" s="78">
        <v>3.9416998293750005</v>
      </c>
      <c r="K2763" s="78">
        <v>2.671825293083204</v>
      </c>
      <c r="M2763" s="27">
        <v>0.16</v>
      </c>
      <c r="N2763" s="34">
        <v>0.36</v>
      </c>
      <c r="Q2763" s="34">
        <v>50</v>
      </c>
    </row>
    <row r="2764" spans="1:17" ht="14" customHeight="1">
      <c r="A2764" s="29">
        <v>2763</v>
      </c>
      <c r="B2764" s="26">
        <v>-81.471283333333332</v>
      </c>
      <c r="C2764" s="26">
        <v>25.583433333333332</v>
      </c>
      <c r="D2764" s="86">
        <v>45</v>
      </c>
      <c r="E2764" s="39" t="s">
        <v>129</v>
      </c>
      <c r="F2764" s="31">
        <v>37843</v>
      </c>
      <c r="G2764" s="62">
        <v>0.45694444444444443</v>
      </c>
      <c r="H2764" s="63">
        <v>30.18</v>
      </c>
      <c r="I2764" s="63">
        <v>35.454999999999998</v>
      </c>
      <c r="J2764" s="78">
        <v>1.4222011773750001</v>
      </c>
      <c r="K2764" s="78">
        <v>1.1600507312006259</v>
      </c>
      <c r="M2764" s="27">
        <v>0</v>
      </c>
      <c r="N2764" s="34">
        <v>0</v>
      </c>
      <c r="Q2764" s="34">
        <v>12.9</v>
      </c>
    </row>
    <row r="2765" spans="1:17" ht="14" customHeight="1">
      <c r="A2765" s="29">
        <v>2764</v>
      </c>
      <c r="B2765" s="26">
        <v>-81.408000000000001</v>
      </c>
      <c r="C2765" s="26">
        <v>25.582999999999998</v>
      </c>
      <c r="D2765" s="86">
        <v>46</v>
      </c>
      <c r="E2765" s="39" t="s">
        <v>129</v>
      </c>
      <c r="F2765" s="31">
        <v>37843</v>
      </c>
      <c r="G2765" s="62">
        <v>0.47847222222222219</v>
      </c>
      <c r="H2765" s="63">
        <v>30.220666666666663</v>
      </c>
      <c r="I2765" s="63">
        <v>35.222666666666662</v>
      </c>
      <c r="J2765" s="78">
        <v>1.0963008375000003</v>
      </c>
      <c r="K2765" s="78">
        <v>1.1185731856509378</v>
      </c>
      <c r="M2765" s="27">
        <v>0</v>
      </c>
      <c r="N2765" s="34">
        <v>0</v>
      </c>
      <c r="Q2765" s="34">
        <v>15.9</v>
      </c>
    </row>
    <row r="2766" spans="1:17" ht="14" customHeight="1">
      <c r="A2766" s="29">
        <v>2765</v>
      </c>
      <c r="B2766" s="26">
        <v>-81.366766666666663</v>
      </c>
      <c r="C2766" s="26">
        <v>25.582933333333333</v>
      </c>
      <c r="D2766" s="86">
        <v>47</v>
      </c>
      <c r="E2766" s="39" t="s">
        <v>129</v>
      </c>
      <c r="F2766" s="31">
        <v>37843</v>
      </c>
      <c r="G2766" s="62">
        <v>0.49375000000000002</v>
      </c>
      <c r="H2766" s="63">
        <v>30.182333333333332</v>
      </c>
      <c r="I2766" s="63">
        <v>35.25566666666667</v>
      </c>
      <c r="J2766" s="78">
        <v>2.8154998781250007</v>
      </c>
      <c r="K2766" s="78">
        <v>1.4404427512535152</v>
      </c>
      <c r="M2766" s="27">
        <v>0</v>
      </c>
      <c r="N2766" s="34">
        <v>0</v>
      </c>
      <c r="Q2766" s="34">
        <v>16.3</v>
      </c>
    </row>
    <row r="2767" spans="1:17" ht="14" customHeight="1">
      <c r="A2767" s="29">
        <v>2766</v>
      </c>
      <c r="B2767" s="26">
        <v>-81.330316666666661</v>
      </c>
      <c r="C2767" s="26">
        <v>25.582699999999999</v>
      </c>
      <c r="D2767" s="86">
        <v>48</v>
      </c>
      <c r="E2767" s="39" t="s">
        <v>129</v>
      </c>
      <c r="F2767" s="31">
        <v>37843</v>
      </c>
      <c r="G2767" s="62">
        <v>0.50694444444444442</v>
      </c>
      <c r="H2767" s="63">
        <v>30.151</v>
      </c>
      <c r="I2767" s="63">
        <v>34.925999999999995</v>
      </c>
      <c r="J2767" s="78">
        <v>3.4807551590624999</v>
      </c>
      <c r="K2767" s="78">
        <v>1.8768390033808595</v>
      </c>
      <c r="M2767" s="27">
        <v>0</v>
      </c>
      <c r="N2767" s="34">
        <v>0</v>
      </c>
      <c r="Q2767" s="34">
        <v>0.9</v>
      </c>
    </row>
    <row r="2768" spans="1:17" ht="14" customHeight="1">
      <c r="A2768" s="29">
        <v>2767</v>
      </c>
      <c r="B2768" s="26">
        <v>-81.292500000000004</v>
      </c>
      <c r="C2768" s="26">
        <v>25.583033333333333</v>
      </c>
      <c r="D2768" s="86">
        <v>49</v>
      </c>
      <c r="E2768" s="39" t="s">
        <v>129</v>
      </c>
      <c r="F2768" s="31">
        <v>37843</v>
      </c>
      <c r="G2768" s="62">
        <v>0.52222222222222225</v>
      </c>
      <c r="H2768" s="63">
        <v>29.864333333333335</v>
      </c>
      <c r="I2768" s="63">
        <v>32.902333333333331</v>
      </c>
      <c r="J2768" s="78">
        <v>2.9002140337500002</v>
      </c>
      <c r="K2768" s="78">
        <v>1.2303765612316413</v>
      </c>
      <c r="M2768" s="27">
        <v>0</v>
      </c>
      <c r="N2768" s="34">
        <v>0</v>
      </c>
      <c r="Q2768" s="34">
        <v>25.1</v>
      </c>
    </row>
    <row r="2769" spans="1:17" ht="14" customHeight="1">
      <c r="A2769" s="29">
        <v>2768</v>
      </c>
      <c r="B2769" s="26">
        <v>-81.349999999999994</v>
      </c>
      <c r="C2769" s="26">
        <v>25.454000000000001</v>
      </c>
      <c r="D2769" s="86">
        <v>50</v>
      </c>
      <c r="E2769" s="39" t="s">
        <v>129</v>
      </c>
      <c r="F2769" s="31">
        <v>37843</v>
      </c>
      <c r="G2769" s="62">
        <v>0.5708333333333333</v>
      </c>
      <c r="H2769" s="63">
        <v>30.53533333333333</v>
      </c>
      <c r="I2769" s="63">
        <v>36.446999999999996</v>
      </c>
      <c r="J2769" s="78">
        <v>0.73651483537500007</v>
      </c>
      <c r="K2769" s="78">
        <v>0.47433760457789048</v>
      </c>
      <c r="M2769" s="27">
        <v>0</v>
      </c>
      <c r="N2769" s="34">
        <v>0</v>
      </c>
      <c r="Q2769" s="34">
        <v>13.7</v>
      </c>
    </row>
    <row r="2770" spans="1:17" ht="14" customHeight="1">
      <c r="A2770" s="29">
        <v>2769</v>
      </c>
      <c r="B2770" s="26">
        <v>-81.307879666666665</v>
      </c>
      <c r="C2770" s="26">
        <v>25.453238500000001</v>
      </c>
      <c r="D2770" s="86">
        <v>51</v>
      </c>
      <c r="E2770" s="39" t="s">
        <v>129</v>
      </c>
      <c r="F2770" s="31">
        <v>37843</v>
      </c>
      <c r="G2770" s="62">
        <v>0.5854166666666667</v>
      </c>
      <c r="H2770" s="63">
        <v>30.511333333333329</v>
      </c>
      <c r="I2770" s="63">
        <v>36.533666666666669</v>
      </c>
      <c r="J2770" s="78">
        <v>1.04422654771875</v>
      </c>
      <c r="K2770" s="78">
        <v>0.64320468454687507</v>
      </c>
      <c r="M2770" s="27">
        <v>0</v>
      </c>
      <c r="N2770" s="34">
        <v>0</v>
      </c>
      <c r="Q2770" s="34">
        <v>10.1</v>
      </c>
    </row>
    <row r="2771" spans="1:17" ht="14" customHeight="1">
      <c r="A2771" s="29">
        <v>2770</v>
      </c>
      <c r="B2771" s="26">
        <v>-81.26014983333333</v>
      </c>
      <c r="C2771" s="26">
        <v>25.452639000000001</v>
      </c>
      <c r="D2771" s="86">
        <v>52</v>
      </c>
      <c r="E2771" s="39" t="s">
        <v>129</v>
      </c>
      <c r="F2771" s="31">
        <v>37843</v>
      </c>
      <c r="G2771" s="62">
        <v>0.60138888888888886</v>
      </c>
      <c r="H2771" s="63">
        <v>30.382666666666665</v>
      </c>
      <c r="I2771" s="63">
        <v>36.540333333333329</v>
      </c>
      <c r="J2771" s="78">
        <v>0.84091257421875021</v>
      </c>
      <c r="K2771" s="78">
        <v>0.56519976546773432</v>
      </c>
      <c r="M2771" s="27">
        <v>0</v>
      </c>
      <c r="N2771" s="34">
        <v>0</v>
      </c>
      <c r="Q2771" s="34">
        <v>18.899999999999999</v>
      </c>
    </row>
    <row r="2772" spans="1:17" ht="14" customHeight="1">
      <c r="A2772" s="29">
        <v>2771</v>
      </c>
      <c r="B2772" s="26">
        <v>-81.22603616666666</v>
      </c>
      <c r="C2772" s="26">
        <v>25.452509500000001</v>
      </c>
      <c r="D2772" s="86">
        <v>53</v>
      </c>
      <c r="E2772" s="39" t="s">
        <v>129</v>
      </c>
      <c r="F2772" s="31">
        <v>37843</v>
      </c>
      <c r="G2772" s="62">
        <v>0.61458333333333337</v>
      </c>
      <c r="H2772" s="63">
        <v>30.354666666666663</v>
      </c>
      <c r="I2772" s="63">
        <v>35.731000000000002</v>
      </c>
      <c r="J2772" s="78">
        <v>1.5308346240000001</v>
      </c>
      <c r="K2772" s="78">
        <v>0.73586764414195338</v>
      </c>
      <c r="M2772" s="27">
        <v>0</v>
      </c>
      <c r="N2772" s="34">
        <v>0</v>
      </c>
      <c r="Q2772" s="34">
        <v>20.5</v>
      </c>
    </row>
    <row r="2773" spans="1:17" ht="14" customHeight="1">
      <c r="A2773" s="29">
        <v>2772</v>
      </c>
      <c r="B2773" s="26">
        <v>-81.157116666666667</v>
      </c>
      <c r="C2773" s="26">
        <v>25.341899999999999</v>
      </c>
      <c r="D2773" s="86">
        <v>54</v>
      </c>
      <c r="E2773" s="39" t="s">
        <v>129</v>
      </c>
      <c r="F2773" s="31">
        <v>37843</v>
      </c>
      <c r="G2773" s="62">
        <v>0.66111111111111109</v>
      </c>
      <c r="H2773" s="63">
        <v>30.465666666666667</v>
      </c>
      <c r="I2773" s="63">
        <v>36.117333333333335</v>
      </c>
      <c r="J2773" s="78">
        <v>2.6037144890624999</v>
      </c>
      <c r="K2773" s="78">
        <v>0.68918702990156355</v>
      </c>
      <c r="M2773" s="27">
        <v>0</v>
      </c>
      <c r="N2773" s="34">
        <v>0</v>
      </c>
      <c r="Q2773" s="34">
        <v>35.6</v>
      </c>
    </row>
    <row r="2774" spans="1:17" ht="14" customHeight="1">
      <c r="A2774" s="29">
        <v>2773</v>
      </c>
      <c r="B2774" s="26">
        <v>-81.193449999999999</v>
      </c>
      <c r="C2774" s="26">
        <v>25.348800000000001</v>
      </c>
      <c r="D2774" s="86">
        <v>55</v>
      </c>
      <c r="E2774" s="39" t="s">
        <v>129</v>
      </c>
      <c r="F2774" s="31">
        <v>37843</v>
      </c>
      <c r="G2774" s="62">
        <v>0.68263888888888891</v>
      </c>
      <c r="H2774" s="63">
        <v>30.660666666666668</v>
      </c>
      <c r="I2774" s="63">
        <v>35.969333333333331</v>
      </c>
      <c r="J2774" s="78">
        <v>1.5761816131875004</v>
      </c>
      <c r="K2774" s="78">
        <v>0.63170162342976588</v>
      </c>
      <c r="M2774" s="27">
        <v>0</v>
      </c>
      <c r="N2774" s="34">
        <v>0</v>
      </c>
      <c r="Q2774" s="34">
        <v>35.6</v>
      </c>
    </row>
    <row r="2775" spans="1:17" ht="14" customHeight="1">
      <c r="A2775" s="29">
        <v>2774</v>
      </c>
      <c r="B2775" s="26">
        <v>-81.226533333333336</v>
      </c>
      <c r="C2775" s="26">
        <v>25.349550000000001</v>
      </c>
      <c r="D2775" s="86">
        <v>56</v>
      </c>
      <c r="E2775" s="39" t="s">
        <v>129</v>
      </c>
      <c r="F2775" s="31">
        <v>37843</v>
      </c>
      <c r="G2775" s="62">
        <v>0.6958333333333333</v>
      </c>
      <c r="H2775" s="63">
        <v>30.868666666666666</v>
      </c>
      <c r="I2775" s="63">
        <v>36.095999999999997</v>
      </c>
      <c r="J2775" s="78">
        <v>1.1618297284687502</v>
      </c>
      <c r="K2775" s="78">
        <v>0.46919308831828116</v>
      </c>
      <c r="M2775" s="27">
        <v>0</v>
      </c>
      <c r="N2775" s="34">
        <v>0</v>
      </c>
      <c r="Q2775" s="34">
        <v>18.899999999999999</v>
      </c>
    </row>
    <row r="2776" spans="1:17" ht="14" customHeight="1">
      <c r="A2776" s="29">
        <v>2775</v>
      </c>
      <c r="B2776" s="26">
        <v>-81.264616666666669</v>
      </c>
      <c r="C2776" s="26">
        <v>25.351500000000001</v>
      </c>
      <c r="D2776" s="86">
        <v>57</v>
      </c>
      <c r="E2776" s="39" t="s">
        <v>129</v>
      </c>
      <c r="F2776" s="31">
        <v>37843</v>
      </c>
      <c r="G2776" s="62">
        <v>0.70972222222222225</v>
      </c>
      <c r="H2776" s="63">
        <v>31.013999999999999</v>
      </c>
      <c r="I2776" s="63">
        <v>36.50333333333333</v>
      </c>
      <c r="J2776" s="78">
        <v>1.0242938052187502</v>
      </c>
      <c r="K2776" s="78">
        <v>0.48523396284515607</v>
      </c>
      <c r="L2776" s="33"/>
      <c r="M2776" s="32">
        <v>0.28999999999999998</v>
      </c>
      <c r="N2776" s="33">
        <v>0</v>
      </c>
      <c r="P2776" s="33"/>
      <c r="Q2776" s="33">
        <v>8.1</v>
      </c>
    </row>
    <row r="2777" spans="1:17" ht="14" customHeight="1">
      <c r="A2777" s="29">
        <v>2776</v>
      </c>
      <c r="B2777" s="26">
        <v>-81.653866666666673</v>
      </c>
      <c r="C2777" s="26">
        <v>25.167349999999999</v>
      </c>
      <c r="D2777" s="86">
        <v>58</v>
      </c>
      <c r="E2777" s="39" t="s">
        <v>129</v>
      </c>
      <c r="F2777" s="31">
        <v>37843</v>
      </c>
      <c r="G2777" s="62">
        <v>0.82152777777777775</v>
      </c>
      <c r="H2777" s="63">
        <v>31.277666666666665</v>
      </c>
      <c r="I2777" s="63">
        <v>36.364333333333327</v>
      </c>
      <c r="J2777" s="78">
        <v>0.50878325231249999</v>
      </c>
      <c r="K2777" s="78">
        <v>0.21657111595710954</v>
      </c>
      <c r="M2777" s="27">
        <v>0</v>
      </c>
      <c r="N2777" s="34">
        <v>0</v>
      </c>
      <c r="P2777" s="33"/>
      <c r="Q2777" s="34">
        <v>3.9</v>
      </c>
    </row>
    <row r="2778" spans="1:17" ht="14" customHeight="1">
      <c r="A2778" s="29">
        <v>2777</v>
      </c>
      <c r="B2778" s="26">
        <v>-81.490383333333327</v>
      </c>
      <c r="C2778" s="26">
        <v>25.167233333333332</v>
      </c>
      <c r="D2778" s="86">
        <v>59</v>
      </c>
      <c r="E2778" s="39" t="s">
        <v>129</v>
      </c>
      <c r="F2778" s="31">
        <v>37843</v>
      </c>
      <c r="G2778" s="62">
        <v>0.875</v>
      </c>
      <c r="H2778" s="63">
        <v>31.261666666666667</v>
      </c>
      <c r="I2778" s="63">
        <v>36.355666666666671</v>
      </c>
      <c r="J2778" s="78">
        <v>0.50853409303125008</v>
      </c>
      <c r="K2778" s="78">
        <v>0.33325303026468744</v>
      </c>
      <c r="M2778" s="27">
        <v>0.04</v>
      </c>
      <c r="N2778" s="34">
        <v>0</v>
      </c>
      <c r="Q2778" s="34">
        <v>5.9</v>
      </c>
    </row>
    <row r="2779" spans="1:17" ht="14" customHeight="1">
      <c r="A2779" s="29">
        <v>2778</v>
      </c>
      <c r="B2779" s="26">
        <v>-81.336250000000007</v>
      </c>
      <c r="C2779" s="26">
        <v>25.166066666666666</v>
      </c>
      <c r="D2779" s="86">
        <v>60</v>
      </c>
      <c r="E2779" s="39" t="s">
        <v>129</v>
      </c>
      <c r="F2779" s="31">
        <v>37843</v>
      </c>
      <c r="G2779" s="62">
        <v>0.92013888888888884</v>
      </c>
      <c r="H2779" s="63">
        <v>31.384</v>
      </c>
      <c r="I2779" s="63">
        <v>36.555</v>
      </c>
      <c r="J2779" s="78">
        <v>0.64009019353125018</v>
      </c>
      <c r="K2779" s="78">
        <v>0.82990347137671872</v>
      </c>
      <c r="M2779" s="27">
        <v>0</v>
      </c>
      <c r="N2779" s="34">
        <v>0</v>
      </c>
      <c r="Q2779" s="34">
        <v>2.2000000000000002</v>
      </c>
    </row>
    <row r="2780" spans="1:17" ht="14" customHeight="1">
      <c r="A2780" s="29">
        <v>2779</v>
      </c>
      <c r="B2780" s="26">
        <v>-81.274500000000003</v>
      </c>
      <c r="C2780" s="26">
        <v>25.167883333333332</v>
      </c>
      <c r="D2780" s="118">
        <v>61</v>
      </c>
      <c r="E2780" s="40" t="s">
        <v>129</v>
      </c>
      <c r="F2780" s="31">
        <v>37843</v>
      </c>
      <c r="G2780" s="62">
        <v>0.93888888888888899</v>
      </c>
      <c r="H2780" s="63">
        <v>31.49666666666667</v>
      </c>
      <c r="I2780" s="63">
        <v>36.522333333333336</v>
      </c>
      <c r="J2780" s="79">
        <v>0.89398350112500002</v>
      </c>
      <c r="K2780" s="79">
        <v>0.8655251509188282</v>
      </c>
      <c r="M2780" s="27">
        <v>0</v>
      </c>
      <c r="N2780" s="34">
        <v>0</v>
      </c>
      <c r="Q2780" s="34">
        <v>2.2000000000000002</v>
      </c>
    </row>
    <row r="2781" spans="1:17" ht="14" customHeight="1">
      <c r="A2781" s="29">
        <v>2780</v>
      </c>
      <c r="B2781" s="26">
        <v>-81.234666666666669</v>
      </c>
      <c r="C2781" s="26">
        <v>25.166666666666668</v>
      </c>
      <c r="D2781" s="86">
        <v>62</v>
      </c>
      <c r="E2781" s="39" t="s">
        <v>129</v>
      </c>
      <c r="F2781" s="31">
        <v>37843</v>
      </c>
      <c r="G2781" s="62">
        <v>0.95763888888888893</v>
      </c>
      <c r="H2781" s="63">
        <v>31.321666666666669</v>
      </c>
      <c r="I2781" s="63">
        <v>36.429000000000002</v>
      </c>
      <c r="J2781" s="78">
        <v>0.8635860688125</v>
      </c>
      <c r="K2781" s="78">
        <v>0.45574409321460962</v>
      </c>
      <c r="M2781" s="27">
        <v>0</v>
      </c>
      <c r="N2781" s="34">
        <v>0</v>
      </c>
      <c r="Q2781" s="34">
        <v>3.9</v>
      </c>
    </row>
    <row r="2782" spans="1:17" ht="14" customHeight="1">
      <c r="A2782" s="29">
        <v>2781</v>
      </c>
      <c r="B2782" s="26">
        <v>-81.20053333333334</v>
      </c>
      <c r="C2782" s="26">
        <v>25.167066666666667</v>
      </c>
      <c r="D2782" s="86">
        <v>63</v>
      </c>
      <c r="E2782" s="39" t="s">
        <v>129</v>
      </c>
      <c r="F2782" s="31">
        <v>37843</v>
      </c>
      <c r="G2782" s="62">
        <v>0.97569444444444453</v>
      </c>
      <c r="H2782" s="63">
        <v>31.14833333333333</v>
      </c>
      <c r="I2782" s="63">
        <v>36.274666666666661</v>
      </c>
      <c r="J2782" s="78">
        <v>0.86757261731250002</v>
      </c>
      <c r="K2782" s="78">
        <v>0.54167352323390627</v>
      </c>
      <c r="M2782" s="27">
        <v>7.0000000000000007E-2</v>
      </c>
      <c r="N2782" s="34">
        <v>0</v>
      </c>
      <c r="Q2782" s="34">
        <v>7.9</v>
      </c>
    </row>
    <row r="2783" spans="1:17" ht="14" customHeight="1">
      <c r="A2783" s="29">
        <v>2782</v>
      </c>
      <c r="B2783" s="26">
        <v>-81.156999999999996</v>
      </c>
      <c r="C2783" s="26">
        <v>25.169566666666668</v>
      </c>
      <c r="D2783" s="86">
        <v>64</v>
      </c>
      <c r="E2783" s="39" t="s">
        <v>129</v>
      </c>
      <c r="F2783" s="31">
        <v>37843</v>
      </c>
      <c r="G2783" s="62">
        <v>0.98611111111111116</v>
      </c>
      <c r="H2783" s="63">
        <v>31.091999999999999</v>
      </c>
      <c r="I2783" s="63">
        <v>36.192</v>
      </c>
      <c r="J2783" s="78">
        <v>1.0180648231875002</v>
      </c>
      <c r="K2783" s="78">
        <v>0.59222669560312524</v>
      </c>
      <c r="M2783" s="27">
        <v>0.09</v>
      </c>
      <c r="N2783" s="34">
        <v>0</v>
      </c>
      <c r="Q2783" s="34">
        <v>8.5</v>
      </c>
    </row>
    <row r="2784" spans="1:17" ht="14" customHeight="1">
      <c r="A2784" s="29">
        <v>2783</v>
      </c>
      <c r="B2784" s="26">
        <v>-81.104166666666671</v>
      </c>
      <c r="C2784" s="26">
        <v>25.099783333333335</v>
      </c>
      <c r="D2784" s="86">
        <v>65</v>
      </c>
      <c r="E2784" s="39" t="s">
        <v>129</v>
      </c>
      <c r="F2784" s="31">
        <v>37844</v>
      </c>
      <c r="G2784" s="62">
        <v>2.8472222222222222E-2</v>
      </c>
      <c r="H2784" s="63">
        <v>31.580333333333332</v>
      </c>
      <c r="I2784" s="63">
        <v>36.832333333333331</v>
      </c>
      <c r="J2784" s="79">
        <v>0.71010395156250017</v>
      </c>
      <c r="K2784" s="79">
        <v>0.7078204067498437</v>
      </c>
      <c r="M2784" s="27">
        <v>0.02</v>
      </c>
      <c r="N2784" s="34">
        <v>0</v>
      </c>
      <c r="O2784" s="27"/>
      <c r="Q2784" s="34">
        <v>21.9</v>
      </c>
    </row>
    <row r="2785" spans="1:17" ht="14" customHeight="1">
      <c r="A2785" s="29">
        <v>2784</v>
      </c>
      <c r="B2785" s="26">
        <v>-81.108716666666666</v>
      </c>
      <c r="C2785" s="26">
        <v>25.068683333333333</v>
      </c>
      <c r="D2785" s="86">
        <v>66</v>
      </c>
      <c r="E2785" s="39" t="s">
        <v>129</v>
      </c>
      <c r="F2785" s="31">
        <v>37844</v>
      </c>
      <c r="G2785" s="62">
        <v>4.2361111111111106E-2</v>
      </c>
      <c r="H2785" s="63">
        <v>31.393666666666665</v>
      </c>
      <c r="I2785" s="63">
        <v>36.570666666666661</v>
      </c>
      <c r="J2785" s="78">
        <v>0.89049527118750016</v>
      </c>
      <c r="K2785" s="78">
        <v>0.54816038512124965</v>
      </c>
      <c r="M2785" s="27">
        <v>0</v>
      </c>
      <c r="N2785" s="34">
        <v>0.05</v>
      </c>
      <c r="Q2785" s="34">
        <v>20.399999999999999</v>
      </c>
    </row>
    <row r="2786" spans="1:17" ht="14" customHeight="1">
      <c r="A2786" s="29">
        <v>2785</v>
      </c>
      <c r="B2786" s="26">
        <v>-81.126666666666665</v>
      </c>
      <c r="C2786" s="26">
        <v>25.030516666666667</v>
      </c>
      <c r="D2786" s="86">
        <v>67</v>
      </c>
      <c r="E2786" s="39" t="s">
        <v>129</v>
      </c>
      <c r="F2786" s="31">
        <v>37844</v>
      </c>
      <c r="G2786" s="62">
        <v>5.6944444444444443E-2</v>
      </c>
      <c r="H2786" s="63">
        <v>31.316333333333333</v>
      </c>
      <c r="I2786" s="63">
        <v>36.528999999999996</v>
      </c>
      <c r="J2786" s="78">
        <v>0.64582085700000014</v>
      </c>
      <c r="K2786" s="78">
        <v>0.28467693679218736</v>
      </c>
      <c r="M2786" s="27">
        <v>0.03</v>
      </c>
      <c r="N2786" s="34">
        <v>0.05</v>
      </c>
      <c r="Q2786" s="34">
        <v>6.1</v>
      </c>
    </row>
    <row r="2787" spans="1:17" ht="14" customHeight="1">
      <c r="A2787" s="29">
        <v>2786</v>
      </c>
      <c r="B2787" s="26">
        <v>-80.963333333333338</v>
      </c>
      <c r="C2787" s="26">
        <v>24.930316666666666</v>
      </c>
      <c r="D2787" s="86">
        <v>71</v>
      </c>
      <c r="E2787" s="39" t="s">
        <v>129</v>
      </c>
      <c r="F2787" s="31">
        <v>37844</v>
      </c>
      <c r="G2787" s="62">
        <v>0.51527777777777783</v>
      </c>
      <c r="H2787" s="63">
        <v>30.926666666666666</v>
      </c>
      <c r="I2787" s="63">
        <v>35.81133333333333</v>
      </c>
      <c r="J2787" s="78">
        <v>0.32764445484374993</v>
      </c>
      <c r="K2787" s="78">
        <v>0.24825171856804704</v>
      </c>
      <c r="M2787" s="27">
        <v>0.01</v>
      </c>
      <c r="N2787" s="34">
        <v>0.02</v>
      </c>
      <c r="Q2787" s="34">
        <v>3.4</v>
      </c>
    </row>
    <row r="2788" spans="1:17" ht="14" customHeight="1">
      <c r="A2788" s="29">
        <v>2787</v>
      </c>
      <c r="B2788" s="26">
        <v>-81.024933333333337</v>
      </c>
      <c r="C2788" s="26">
        <v>24.928516666666667</v>
      </c>
      <c r="D2788" s="86">
        <v>70</v>
      </c>
      <c r="E2788" s="39" t="s">
        <v>129</v>
      </c>
      <c r="F2788" s="31">
        <v>37844</v>
      </c>
      <c r="G2788" s="62">
        <v>0.53333333333333333</v>
      </c>
      <c r="H2788" s="63">
        <v>30.899000000000001</v>
      </c>
      <c r="I2788" s="63">
        <v>36.356000000000002</v>
      </c>
      <c r="J2788" s="78">
        <v>0.41485020328125016</v>
      </c>
      <c r="K2788" s="78">
        <v>0.25674742716046861</v>
      </c>
      <c r="M2788" s="27">
        <v>0.03</v>
      </c>
      <c r="N2788" s="34">
        <v>0.04</v>
      </c>
      <c r="Q2788" s="34">
        <v>4.2</v>
      </c>
    </row>
    <row r="2789" spans="1:17" ht="14" customHeight="1">
      <c r="A2789" s="29">
        <v>2788</v>
      </c>
      <c r="B2789" s="26">
        <v>-81.095150000000004</v>
      </c>
      <c r="C2789" s="26">
        <v>24.93045</v>
      </c>
      <c r="D2789" s="86">
        <v>69</v>
      </c>
      <c r="E2789" s="39" t="s">
        <v>129</v>
      </c>
      <c r="F2789" s="31">
        <v>37844</v>
      </c>
      <c r="G2789" s="62">
        <v>0.55555555555555558</v>
      </c>
      <c r="H2789" s="63">
        <v>31.029</v>
      </c>
      <c r="I2789" s="63">
        <v>36.634333333333338</v>
      </c>
      <c r="M2789" s="27">
        <v>0.01</v>
      </c>
      <c r="N2789" s="34">
        <v>0.05</v>
      </c>
      <c r="Q2789" s="34">
        <v>2.2000000000000002</v>
      </c>
    </row>
    <row r="2790" spans="1:17" ht="14" customHeight="1">
      <c r="A2790" s="29">
        <v>2789</v>
      </c>
      <c r="B2790" s="26">
        <v>-81.166266666666672</v>
      </c>
      <c r="C2790" s="26">
        <v>24.929266666666667</v>
      </c>
      <c r="D2790" s="86">
        <v>68</v>
      </c>
      <c r="E2790" s="39" t="s">
        <v>129</v>
      </c>
      <c r="F2790" s="31">
        <v>37844</v>
      </c>
      <c r="G2790" s="62">
        <v>0.57708333333333328</v>
      </c>
      <c r="H2790" s="63">
        <v>30.899333333333335</v>
      </c>
      <c r="I2790" s="63">
        <v>36.454000000000001</v>
      </c>
      <c r="J2790" s="78">
        <v>0.21926016750000002</v>
      </c>
      <c r="K2790" s="78">
        <v>6.0612355451484384E-2</v>
      </c>
      <c r="M2790" s="27">
        <v>0.02</v>
      </c>
      <c r="N2790" s="34">
        <v>0.05</v>
      </c>
      <c r="Q2790" s="34">
        <v>1.9</v>
      </c>
    </row>
    <row r="2791" spans="1:17" ht="14" customHeight="1">
      <c r="A2791" s="29">
        <v>2790</v>
      </c>
      <c r="B2791" s="26">
        <v>-80.966499999999996</v>
      </c>
      <c r="C2791" s="26">
        <v>24.930499999999999</v>
      </c>
      <c r="D2791" s="86">
        <v>71</v>
      </c>
      <c r="E2791" s="39" t="s">
        <v>129</v>
      </c>
      <c r="F2791" s="31">
        <v>37964</v>
      </c>
      <c r="G2791" s="62">
        <v>4.6527777777777779E-2</v>
      </c>
      <c r="H2791" s="63">
        <v>18.754333333333332</v>
      </c>
      <c r="I2791" s="63">
        <v>31.217666666666663</v>
      </c>
      <c r="J2791" s="78">
        <v>1.6113130718437498</v>
      </c>
      <c r="K2791" s="78">
        <v>0.58740982379835982</v>
      </c>
      <c r="M2791" s="27">
        <v>0.05</v>
      </c>
      <c r="N2791" s="34">
        <v>0.24</v>
      </c>
      <c r="Q2791" s="34">
        <v>2.61</v>
      </c>
    </row>
    <row r="2792" spans="1:17" ht="14" customHeight="1">
      <c r="A2792" s="29">
        <v>2791</v>
      </c>
      <c r="B2792" s="26">
        <v>-81.026333333333326</v>
      </c>
      <c r="C2792" s="26">
        <v>24.930833333333332</v>
      </c>
      <c r="D2792" s="86">
        <v>70</v>
      </c>
      <c r="E2792" s="39" t="s">
        <v>129</v>
      </c>
      <c r="F2792" s="31">
        <v>37964</v>
      </c>
      <c r="G2792" s="62">
        <v>6.6666666666666666E-2</v>
      </c>
      <c r="H2792" s="63">
        <v>18.974666666666668</v>
      </c>
      <c r="I2792" s="63">
        <v>31.652666666666665</v>
      </c>
      <c r="J2792" s="78">
        <v>1.5069153330000002</v>
      </c>
      <c r="K2792" s="78">
        <v>0.65733575318296888</v>
      </c>
      <c r="M2792" s="27">
        <v>0.06</v>
      </c>
      <c r="N2792" s="34">
        <v>0.5</v>
      </c>
      <c r="Q2792" s="34">
        <v>7.39</v>
      </c>
    </row>
    <row r="2793" spans="1:17" ht="14" customHeight="1">
      <c r="A2793" s="29">
        <v>2792</v>
      </c>
      <c r="B2793" s="26">
        <v>-81.094916666666663</v>
      </c>
      <c r="C2793" s="26">
        <v>24.929666666666666</v>
      </c>
      <c r="D2793" s="86">
        <v>69</v>
      </c>
      <c r="E2793" s="39" t="s">
        <v>129</v>
      </c>
      <c r="F2793" s="31">
        <v>37964</v>
      </c>
      <c r="G2793" s="62">
        <v>8.8888888888888892E-2</v>
      </c>
      <c r="H2793" s="63">
        <v>19.196666666666669</v>
      </c>
      <c r="I2793" s="63">
        <v>31.965666666666664</v>
      </c>
      <c r="J2793" s="78">
        <v>1.9902843386250004</v>
      </c>
      <c r="K2793" s="78">
        <v>0.79325400979945293</v>
      </c>
      <c r="M2793" s="27">
        <v>0.06</v>
      </c>
      <c r="N2793" s="34">
        <v>0.04</v>
      </c>
      <c r="Q2793" s="34">
        <v>3.49</v>
      </c>
    </row>
    <row r="2794" spans="1:17" ht="14" customHeight="1">
      <c r="A2794" s="29">
        <v>2793</v>
      </c>
      <c r="B2794" s="26">
        <v>-81.165933333333328</v>
      </c>
      <c r="C2794" s="26">
        <v>24.928483333333332</v>
      </c>
      <c r="D2794" s="86">
        <v>68</v>
      </c>
      <c r="E2794" s="39" t="s">
        <v>129</v>
      </c>
      <c r="F2794" s="31">
        <v>37964</v>
      </c>
      <c r="G2794" s="62">
        <v>0.1125</v>
      </c>
      <c r="H2794" s="63">
        <v>19.263999999999999</v>
      </c>
      <c r="I2794" s="63">
        <v>32.509333333333331</v>
      </c>
      <c r="J2794" s="78">
        <v>2.5638490040625004</v>
      </c>
      <c r="K2794" s="78">
        <v>0.92551772265820309</v>
      </c>
      <c r="M2794" s="27">
        <v>7.0000000000000007E-2</v>
      </c>
      <c r="N2794" s="34">
        <v>0.19</v>
      </c>
      <c r="Q2794" s="34">
        <v>9.34</v>
      </c>
    </row>
    <row r="2795" spans="1:17" ht="14" customHeight="1">
      <c r="A2795" s="29">
        <v>2794</v>
      </c>
      <c r="B2795" s="26">
        <v>-81.126000000000005</v>
      </c>
      <c r="C2795" s="26">
        <v>25.029800000000002</v>
      </c>
      <c r="D2795" s="86">
        <v>67</v>
      </c>
      <c r="E2795" s="39" t="s">
        <v>129</v>
      </c>
      <c r="F2795" s="31">
        <v>37964</v>
      </c>
      <c r="G2795" s="62">
        <v>0.53472222222222221</v>
      </c>
      <c r="H2795" s="63">
        <v>18.852</v>
      </c>
      <c r="I2795" s="63">
        <v>29.888666666666666</v>
      </c>
      <c r="J2795" s="78">
        <v>1.8021690812812501</v>
      </c>
      <c r="K2795" s="78">
        <v>0.8982030135529695</v>
      </c>
      <c r="M2795" s="27">
        <v>7.0000000000000007E-2</v>
      </c>
      <c r="N2795" s="34">
        <v>0.47</v>
      </c>
      <c r="Q2795" s="34">
        <v>11.44</v>
      </c>
    </row>
    <row r="2796" spans="1:17" ht="14" customHeight="1">
      <c r="A2796" s="29">
        <v>2795</v>
      </c>
      <c r="B2796" s="26">
        <v>-81.11063333333334</v>
      </c>
      <c r="C2796" s="26">
        <v>25.069466666666667</v>
      </c>
      <c r="D2796" s="86">
        <v>66</v>
      </c>
      <c r="E2796" s="39" t="s">
        <v>129</v>
      </c>
      <c r="F2796" s="31">
        <v>37964</v>
      </c>
      <c r="G2796" s="62">
        <v>0.55347222222222225</v>
      </c>
      <c r="H2796" s="63">
        <v>18.639666666666667</v>
      </c>
      <c r="I2796" s="63">
        <v>30.000666666666664</v>
      </c>
      <c r="J2796" s="78">
        <v>3.1568480934375005</v>
      </c>
      <c r="K2796" s="78">
        <v>1.659562766657813</v>
      </c>
      <c r="M2796" s="27">
        <v>0.05</v>
      </c>
      <c r="N2796" s="34">
        <v>0.38</v>
      </c>
      <c r="Q2796" s="34">
        <v>19.12</v>
      </c>
    </row>
    <row r="2797" spans="1:17" ht="14" customHeight="1">
      <c r="A2797" s="29">
        <v>2796</v>
      </c>
      <c r="B2797" s="26">
        <v>-81.095299999999995</v>
      </c>
      <c r="C2797" s="26">
        <v>25.099916666666665</v>
      </c>
      <c r="D2797" s="86">
        <v>65</v>
      </c>
      <c r="E2797" s="39" t="s">
        <v>129</v>
      </c>
      <c r="F2797" s="31">
        <v>37964</v>
      </c>
      <c r="G2797" s="62">
        <v>0.56805555555555554</v>
      </c>
      <c r="H2797" s="63">
        <v>18.940000000000001</v>
      </c>
      <c r="I2797" s="63">
        <v>29.759</v>
      </c>
      <c r="J2797" s="78">
        <v>3.6090721889062505</v>
      </c>
      <c r="K2797" s="78">
        <v>2.3499706770375006</v>
      </c>
      <c r="M2797" s="27">
        <v>7.0000000000000007E-2</v>
      </c>
      <c r="N2797" s="34">
        <v>0.34</v>
      </c>
      <c r="Q2797" s="34">
        <v>9.5299999999999994</v>
      </c>
    </row>
    <row r="2798" spans="1:17" ht="14" customHeight="1">
      <c r="A2798" s="29">
        <v>2797</v>
      </c>
      <c r="B2798" s="26">
        <v>-81.16191666666667</v>
      </c>
      <c r="C2798" s="26">
        <v>25.164016666666665</v>
      </c>
      <c r="D2798" s="86">
        <v>64</v>
      </c>
      <c r="E2798" s="39" t="s">
        <v>129</v>
      </c>
      <c r="F2798" s="31">
        <v>37964</v>
      </c>
      <c r="G2798" s="62">
        <v>0.60486111111111118</v>
      </c>
      <c r="H2798" s="63">
        <v>18.364999999999998</v>
      </c>
      <c r="I2798" s="63">
        <v>29.837666666666667</v>
      </c>
      <c r="J2798" s="78">
        <v>2.4230740101562507</v>
      </c>
      <c r="K2798" s="78">
        <v>1.5604690060136721</v>
      </c>
      <c r="M2798" s="27">
        <v>0.1</v>
      </c>
      <c r="N2798" s="34">
        <v>0.74</v>
      </c>
      <c r="Q2798" s="34">
        <v>23.98</v>
      </c>
    </row>
    <row r="2799" spans="1:17" ht="14" customHeight="1">
      <c r="A2799" s="29">
        <v>2798</v>
      </c>
      <c r="B2799" s="26">
        <v>-81.199966666666668</v>
      </c>
      <c r="C2799" s="26">
        <v>25.165933333333335</v>
      </c>
      <c r="D2799" s="86">
        <v>63</v>
      </c>
      <c r="E2799" s="39" t="s">
        <v>129</v>
      </c>
      <c r="F2799" s="31">
        <v>37964</v>
      </c>
      <c r="G2799" s="62">
        <v>0.62083333333333335</v>
      </c>
      <c r="H2799" s="63">
        <v>18.467333333333332</v>
      </c>
      <c r="I2799" s="63">
        <v>31.207666666666665</v>
      </c>
      <c r="J2799" s="78">
        <v>1.4276826815625001</v>
      </c>
      <c r="K2799" s="78">
        <v>0.86987547196945347</v>
      </c>
      <c r="M2799" s="27">
        <v>0.11</v>
      </c>
      <c r="N2799" s="34">
        <v>0.6</v>
      </c>
      <c r="Q2799" s="34">
        <v>24.43</v>
      </c>
    </row>
    <row r="2800" spans="1:17" ht="14" customHeight="1">
      <c r="A2800" s="29">
        <v>2799</v>
      </c>
      <c r="B2800" s="26">
        <v>-81.234983333333332</v>
      </c>
      <c r="C2800" s="26">
        <v>25.166216666666667</v>
      </c>
      <c r="D2800" s="86">
        <v>62</v>
      </c>
      <c r="E2800" s="39" t="s">
        <v>129</v>
      </c>
      <c r="F2800" s="31">
        <v>37964</v>
      </c>
      <c r="G2800" s="62">
        <v>0.63472222222222219</v>
      </c>
      <c r="H2800" s="63">
        <v>18.703999999999997</v>
      </c>
      <c r="I2800" s="63">
        <v>32.381333333333338</v>
      </c>
      <c r="J2800" s="78">
        <v>0.76716142696875012</v>
      </c>
      <c r="K2800" s="78">
        <v>0.51070613906554674</v>
      </c>
      <c r="M2800" s="27">
        <v>0.13</v>
      </c>
      <c r="N2800" s="34">
        <v>1.47</v>
      </c>
      <c r="Q2800" s="34">
        <v>22.38</v>
      </c>
    </row>
    <row r="2801" spans="1:17" ht="14" customHeight="1">
      <c r="A2801" s="29">
        <v>2800</v>
      </c>
      <c r="B2801" s="26">
        <v>-81.274766666666665</v>
      </c>
      <c r="C2801" s="26">
        <v>25.165916666666668</v>
      </c>
      <c r="D2801" s="86">
        <v>61</v>
      </c>
      <c r="E2801" s="39" t="s">
        <v>129</v>
      </c>
      <c r="F2801" s="31">
        <v>37964</v>
      </c>
      <c r="G2801" s="62">
        <v>0.65208333333333335</v>
      </c>
      <c r="H2801" s="63">
        <v>18.990666666666669</v>
      </c>
      <c r="I2801" s="63">
        <v>34.010999999999996</v>
      </c>
      <c r="J2801" s="78">
        <v>0.25538826328124997</v>
      </c>
      <c r="K2801" s="78">
        <v>0.1546575261592969</v>
      </c>
      <c r="M2801" s="27">
        <v>0.12</v>
      </c>
      <c r="N2801" s="34">
        <v>0.7</v>
      </c>
      <c r="Q2801" s="34">
        <v>16.149999999999999</v>
      </c>
    </row>
    <row r="2802" spans="1:17" ht="14" customHeight="1">
      <c r="A2802" s="29">
        <v>2801</v>
      </c>
      <c r="B2802" s="26">
        <v>-81.335183333333333</v>
      </c>
      <c r="C2802" s="26">
        <v>25.165983333333333</v>
      </c>
      <c r="D2802" s="86">
        <v>60</v>
      </c>
      <c r="E2802" s="39" t="s">
        <v>129</v>
      </c>
      <c r="F2802" s="31">
        <v>37964</v>
      </c>
      <c r="G2802" s="62">
        <v>0.67638888888888893</v>
      </c>
      <c r="H2802" s="63">
        <v>19.503666666666664</v>
      </c>
      <c r="I2802" s="63">
        <v>35.084666666666664</v>
      </c>
      <c r="J2802" s="78">
        <v>0.81051514190625007</v>
      </c>
      <c r="K2802" s="78">
        <v>0.50423484963328113</v>
      </c>
      <c r="M2802" s="27">
        <v>0.11</v>
      </c>
      <c r="N2802" s="34">
        <v>0.24</v>
      </c>
      <c r="Q2802" s="34">
        <v>5.0599999999999996</v>
      </c>
    </row>
    <row r="2803" spans="1:17" ht="14" customHeight="1">
      <c r="A2803" s="29">
        <v>2802</v>
      </c>
      <c r="B2803" s="26">
        <v>-81.489549999999994</v>
      </c>
      <c r="C2803" s="26">
        <v>25.166699999999999</v>
      </c>
      <c r="D2803" s="86">
        <v>59</v>
      </c>
      <c r="E2803" s="39" t="s">
        <v>129</v>
      </c>
      <c r="F2803" s="31">
        <v>37964</v>
      </c>
      <c r="G2803" s="62">
        <v>0.72638888888888886</v>
      </c>
      <c r="H2803" s="63">
        <v>20.404333333333334</v>
      </c>
      <c r="I2803" s="63">
        <v>35.569333333333333</v>
      </c>
      <c r="J2803" s="78">
        <v>0.65802966178125</v>
      </c>
      <c r="K2803" s="78">
        <v>0.37443719076070325</v>
      </c>
      <c r="M2803" s="27">
        <v>0.09</v>
      </c>
      <c r="N2803" s="34">
        <v>0.02</v>
      </c>
      <c r="Q2803" s="34">
        <v>1.84</v>
      </c>
    </row>
    <row r="2804" spans="1:17" ht="14" customHeight="1">
      <c r="A2804" s="29">
        <v>2803</v>
      </c>
      <c r="B2804" s="26">
        <v>-81.655266666666662</v>
      </c>
      <c r="C2804" s="26">
        <v>25.168033333333334</v>
      </c>
      <c r="D2804" s="86">
        <v>58</v>
      </c>
      <c r="E2804" s="39" t="s">
        <v>129</v>
      </c>
      <c r="F2804" s="31">
        <v>37964</v>
      </c>
      <c r="G2804" s="62">
        <v>0.77083333333333337</v>
      </c>
      <c r="H2804" s="63">
        <v>20.941000000000003</v>
      </c>
      <c r="I2804" s="63">
        <v>35.937666666666665</v>
      </c>
      <c r="J2804" s="78">
        <v>0.70860899587499993</v>
      </c>
      <c r="K2804" s="78">
        <v>0.44535290539007821</v>
      </c>
      <c r="M2804" s="27">
        <v>0.08</v>
      </c>
      <c r="N2804" s="34">
        <v>0.12</v>
      </c>
      <c r="Q2804" s="34">
        <v>2.15</v>
      </c>
    </row>
    <row r="2805" spans="1:17" ht="14" customHeight="1">
      <c r="A2805" s="29">
        <v>2804</v>
      </c>
      <c r="B2805" s="26">
        <v>-81.159083333333328</v>
      </c>
      <c r="C2805" s="26">
        <v>25.336833333333335</v>
      </c>
      <c r="D2805" s="86">
        <v>54</v>
      </c>
      <c r="E2805" s="39" t="s">
        <v>129</v>
      </c>
      <c r="F2805" s="31">
        <v>37964</v>
      </c>
      <c r="G2805" s="62">
        <v>0.94374999999999998</v>
      </c>
      <c r="H2805" s="63">
        <v>19.166</v>
      </c>
      <c r="I2805" s="63">
        <v>29.986666666666668</v>
      </c>
      <c r="J2805" s="78">
        <v>1.8736777950000003</v>
      </c>
      <c r="K2805" s="78">
        <v>0.71170791443554726</v>
      </c>
      <c r="M2805" s="27">
        <v>0.16</v>
      </c>
      <c r="N2805" s="34">
        <v>0.14000000000000001</v>
      </c>
      <c r="Q2805" s="34">
        <v>14.94</v>
      </c>
    </row>
    <row r="2806" spans="1:17" ht="14" customHeight="1">
      <c r="A2806" s="29">
        <v>2805</v>
      </c>
      <c r="B2806" s="26">
        <v>-81.194633333333329</v>
      </c>
      <c r="C2806" s="26">
        <v>25.349466666666668</v>
      </c>
      <c r="D2806" s="86">
        <v>55</v>
      </c>
      <c r="E2806" s="39" t="s">
        <v>129</v>
      </c>
      <c r="F2806" s="31">
        <v>37964</v>
      </c>
      <c r="G2806" s="62">
        <v>0.96250000000000002</v>
      </c>
      <c r="H2806" s="63">
        <v>18.995000000000001</v>
      </c>
      <c r="I2806" s="63">
        <v>31.318999999999999</v>
      </c>
      <c r="J2806" s="78">
        <v>1.2968740589062502</v>
      </c>
      <c r="K2806" s="78">
        <v>0.6395738109208593</v>
      </c>
      <c r="M2806" s="27">
        <v>0.13</v>
      </c>
      <c r="N2806" s="34">
        <v>0</v>
      </c>
      <c r="Q2806" s="34">
        <v>12.18</v>
      </c>
    </row>
    <row r="2807" spans="1:17" ht="14" customHeight="1">
      <c r="A2807" s="29">
        <v>2806</v>
      </c>
      <c r="B2807" s="26">
        <v>-81.229166666666671</v>
      </c>
      <c r="C2807" s="26">
        <v>25.349033333333335</v>
      </c>
      <c r="D2807" s="86">
        <v>56</v>
      </c>
      <c r="E2807" s="39" t="s">
        <v>129</v>
      </c>
      <c r="F2807" s="31">
        <v>37964</v>
      </c>
      <c r="G2807" s="62">
        <v>0.97638888888888886</v>
      </c>
      <c r="H2807" s="63">
        <v>18.872333333333334</v>
      </c>
      <c r="I2807" s="63">
        <v>32.764333333333333</v>
      </c>
      <c r="J2807" s="78">
        <v>1.13492052609375</v>
      </c>
      <c r="K2807" s="78">
        <v>0.50140564599468762</v>
      </c>
      <c r="M2807" s="27">
        <v>0.08</v>
      </c>
      <c r="N2807" s="34">
        <v>0</v>
      </c>
      <c r="Q2807" s="34">
        <v>7.21</v>
      </c>
    </row>
    <row r="2808" spans="1:17" ht="14" customHeight="1">
      <c r="A2808" s="29">
        <v>2807</v>
      </c>
      <c r="B2808" s="26">
        <v>-81.265616666666673</v>
      </c>
      <c r="C2808" s="26">
        <v>25.35125</v>
      </c>
      <c r="D2808" s="86">
        <v>57</v>
      </c>
      <c r="E2808" s="39" t="s">
        <v>129</v>
      </c>
      <c r="F2808" s="31">
        <v>37964</v>
      </c>
      <c r="G2808" s="62">
        <v>0.9916666666666667</v>
      </c>
      <c r="H2808" s="63">
        <v>19.353333333333335</v>
      </c>
      <c r="I2808" s="63">
        <v>34.312999999999995</v>
      </c>
      <c r="J2808" s="78">
        <v>0.92064354421875016</v>
      </c>
      <c r="K2808" s="78">
        <v>0.4199000390139847</v>
      </c>
      <c r="M2808" s="27">
        <v>0.09</v>
      </c>
      <c r="N2808" s="34">
        <v>0.18</v>
      </c>
      <c r="Q2808" s="34">
        <v>6.41</v>
      </c>
    </row>
    <row r="2809" spans="1:17" ht="14" customHeight="1">
      <c r="A2809" s="29">
        <v>2808</v>
      </c>
      <c r="B2809" s="26">
        <v>-81.225399999999993</v>
      </c>
      <c r="C2809" s="26">
        <v>25.453499999999998</v>
      </c>
      <c r="D2809" s="86">
        <v>53</v>
      </c>
      <c r="E2809" s="39" t="s">
        <v>129</v>
      </c>
      <c r="F2809" s="31">
        <v>37965</v>
      </c>
      <c r="G2809" s="62">
        <v>2.6388888888888889E-2</v>
      </c>
      <c r="H2809" s="63">
        <v>18.89</v>
      </c>
      <c r="I2809" s="63">
        <v>31.439333333333334</v>
      </c>
      <c r="J2809" s="78">
        <v>0.94655610946875013</v>
      </c>
      <c r="K2809" s="78">
        <v>0.59214011275289069</v>
      </c>
      <c r="M2809" s="27">
        <v>7.0000000000000007E-2</v>
      </c>
      <c r="N2809" s="34">
        <v>0</v>
      </c>
      <c r="Q2809" s="34">
        <v>13.68</v>
      </c>
    </row>
    <row r="2810" spans="1:17" ht="14" customHeight="1">
      <c r="A2810" s="29">
        <v>2809</v>
      </c>
      <c r="B2810" s="26">
        <v>-81.260283333333334</v>
      </c>
      <c r="C2810" s="26">
        <v>25.452883333333332</v>
      </c>
      <c r="D2810" s="86">
        <v>52</v>
      </c>
      <c r="E2810" s="39" t="s">
        <v>129</v>
      </c>
      <c r="F2810" s="31">
        <v>37965</v>
      </c>
      <c r="G2810" s="62">
        <v>3.9583333333333331E-2</v>
      </c>
      <c r="H2810" s="63">
        <v>18.995333333333335</v>
      </c>
      <c r="I2810" s="63">
        <v>32.028333333333336</v>
      </c>
      <c r="J2810" s="78">
        <v>0.94007796815624989</v>
      </c>
      <c r="K2810" s="78">
        <v>0.45229386006750039</v>
      </c>
      <c r="M2810" s="27">
        <v>0.08</v>
      </c>
      <c r="N2810" s="34">
        <v>0</v>
      </c>
      <c r="Q2810" s="34">
        <v>11.42</v>
      </c>
    </row>
    <row r="2811" spans="1:17" ht="14" customHeight="1">
      <c r="A2811" s="29">
        <v>2810</v>
      </c>
      <c r="B2811" s="26">
        <v>-81.308800000000005</v>
      </c>
      <c r="C2811" s="26">
        <v>25.453266666666668</v>
      </c>
      <c r="D2811" s="86">
        <v>51</v>
      </c>
      <c r="E2811" s="39" t="s">
        <v>129</v>
      </c>
      <c r="F2811" s="31">
        <v>37965</v>
      </c>
      <c r="G2811" s="62">
        <v>5.6250000000000001E-2</v>
      </c>
      <c r="H2811" s="63">
        <v>19.118666666666666</v>
      </c>
      <c r="I2811" s="63">
        <v>33.681666666666665</v>
      </c>
      <c r="J2811" s="78">
        <v>0.86258943168750002</v>
      </c>
      <c r="K2811" s="78">
        <v>0.41214433348687529</v>
      </c>
      <c r="M2811" s="27">
        <v>0.12</v>
      </c>
      <c r="N2811" s="34">
        <v>0</v>
      </c>
      <c r="Q2811" s="34">
        <v>12.46</v>
      </c>
    </row>
    <row r="2812" spans="1:17" ht="14" customHeight="1">
      <c r="A2812" s="29">
        <v>2811</v>
      </c>
      <c r="B2812" s="26">
        <v>-81.349850000000004</v>
      </c>
      <c r="C2812" s="26">
        <v>25.453066666666668</v>
      </c>
      <c r="D2812" s="86">
        <v>50</v>
      </c>
      <c r="E2812" s="39" t="s">
        <v>129</v>
      </c>
      <c r="F2812" s="31">
        <v>37965</v>
      </c>
      <c r="G2812" s="62">
        <v>7.2916666666666671E-2</v>
      </c>
      <c r="H2812" s="63">
        <v>19.373999999999999</v>
      </c>
      <c r="I2812" s="63">
        <v>34.992333333333335</v>
      </c>
      <c r="J2812" s="78">
        <v>0.70462244737500013</v>
      </c>
      <c r="K2812" s="78">
        <v>0.37123549399664063</v>
      </c>
      <c r="M2812" s="27">
        <v>0.15</v>
      </c>
      <c r="N2812" s="34">
        <v>0</v>
      </c>
      <c r="Q2812" s="34">
        <v>9.6999999999999993</v>
      </c>
    </row>
    <row r="2813" spans="1:17" ht="14" customHeight="1">
      <c r="A2813" s="29">
        <v>2812</v>
      </c>
      <c r="B2813" s="26">
        <v>-81.292400000000001</v>
      </c>
      <c r="C2813" s="26">
        <v>25.582333333333334</v>
      </c>
      <c r="D2813" s="86">
        <v>49</v>
      </c>
      <c r="E2813" s="39" t="s">
        <v>129</v>
      </c>
      <c r="F2813" s="31">
        <v>37965</v>
      </c>
      <c r="G2813" s="62">
        <v>0.11527777777777777</v>
      </c>
      <c r="H2813" s="63">
        <v>19.019666666666666</v>
      </c>
      <c r="I2813" s="63">
        <v>32.521666666666668</v>
      </c>
      <c r="J2813" s="78">
        <v>0.71658209287500019</v>
      </c>
      <c r="K2813" s="78">
        <v>0.32408085422367178</v>
      </c>
      <c r="M2813" s="27">
        <v>0.13</v>
      </c>
      <c r="N2813" s="34">
        <v>0</v>
      </c>
      <c r="Q2813" s="34">
        <v>14.94</v>
      </c>
    </row>
    <row r="2814" spans="1:17" ht="14" customHeight="1">
      <c r="A2814" s="29">
        <v>2813</v>
      </c>
      <c r="B2814" s="26">
        <v>-81.329899999999995</v>
      </c>
      <c r="C2814" s="26">
        <v>25.582416666666667</v>
      </c>
      <c r="D2814" s="86">
        <v>48</v>
      </c>
      <c r="E2814" s="39" t="s">
        <v>129</v>
      </c>
      <c r="F2814" s="31">
        <v>37965</v>
      </c>
      <c r="G2814" s="62">
        <v>0.13055555555555556</v>
      </c>
      <c r="H2814" s="63">
        <v>19.125666666666664</v>
      </c>
      <c r="I2814" s="63">
        <v>33.077333333333335</v>
      </c>
      <c r="J2814" s="78">
        <v>0.62364568096875006</v>
      </c>
      <c r="K2814" s="78">
        <v>0.34686833918859383</v>
      </c>
      <c r="M2814" s="27">
        <v>0.11</v>
      </c>
      <c r="N2814" s="34">
        <v>0</v>
      </c>
      <c r="Q2814" s="34">
        <v>15.67</v>
      </c>
    </row>
    <row r="2815" spans="1:17" ht="14" customHeight="1">
      <c r="A2815" s="29">
        <v>2814</v>
      </c>
      <c r="B2815" s="26">
        <v>-81.367266666666666</v>
      </c>
      <c r="C2815" s="26">
        <v>25.581983333333334</v>
      </c>
      <c r="D2815" s="86">
        <v>47</v>
      </c>
      <c r="E2815" s="39" t="s">
        <v>129</v>
      </c>
      <c r="F2815" s="31">
        <v>37965</v>
      </c>
      <c r="G2815" s="62">
        <v>0.14652777777777778</v>
      </c>
      <c r="H2815" s="63">
        <v>18.966000000000001</v>
      </c>
      <c r="I2815" s="63">
        <v>34.263666666666666</v>
      </c>
      <c r="J2815" s="78">
        <v>0.60371293846875007</v>
      </c>
      <c r="K2815" s="78">
        <v>0.33257033383406265</v>
      </c>
      <c r="M2815" s="27">
        <v>0.14000000000000001</v>
      </c>
      <c r="N2815" s="34">
        <v>0</v>
      </c>
      <c r="Q2815" s="34">
        <v>10.16</v>
      </c>
    </row>
    <row r="2816" spans="1:17" ht="14" customHeight="1">
      <c r="A2816" s="29">
        <v>2815</v>
      </c>
      <c r="B2816" s="26">
        <v>-81.408983333333339</v>
      </c>
      <c r="C2816" s="26">
        <v>25.583633333333335</v>
      </c>
      <c r="D2816" s="86">
        <v>46</v>
      </c>
      <c r="E2816" s="39" t="s">
        <v>129</v>
      </c>
      <c r="F2816" s="31">
        <v>37965</v>
      </c>
      <c r="G2816" s="62">
        <v>0.16458333333333333</v>
      </c>
      <c r="H2816" s="63">
        <v>19.321666666666669</v>
      </c>
      <c r="I2816" s="63">
        <v>35.402666666666669</v>
      </c>
      <c r="J2816" s="78">
        <v>0.85935036103125007</v>
      </c>
      <c r="K2816" s="78">
        <v>0.32329787118234377</v>
      </c>
      <c r="M2816" s="27">
        <v>0.23</v>
      </c>
      <c r="N2816" s="34">
        <v>0</v>
      </c>
      <c r="Q2816" s="34">
        <v>6.16</v>
      </c>
    </row>
    <row r="2817" spans="1:17" ht="14" customHeight="1">
      <c r="A2817" s="29">
        <v>2816</v>
      </c>
      <c r="B2817" s="26">
        <v>-81.471400000000003</v>
      </c>
      <c r="C2817" s="26">
        <v>25.583366666666667</v>
      </c>
      <c r="D2817" s="86">
        <v>45</v>
      </c>
      <c r="E2817" s="39" t="s">
        <v>129</v>
      </c>
      <c r="F2817" s="31">
        <v>37965</v>
      </c>
      <c r="G2817" s="62">
        <v>0.18541666666666667</v>
      </c>
      <c r="H2817" s="63">
        <v>19.577666666666669</v>
      </c>
      <c r="I2817" s="63">
        <v>35.656666666666666</v>
      </c>
      <c r="J2817" s="78">
        <v>0.61891165462499997</v>
      </c>
      <c r="K2817" s="78">
        <v>0.30989870793492186</v>
      </c>
      <c r="M2817" s="27">
        <v>0.18</v>
      </c>
      <c r="N2817" s="34">
        <v>0</v>
      </c>
      <c r="Q2817" s="34">
        <v>3.45</v>
      </c>
    </row>
    <row r="2818" spans="1:17" ht="14" customHeight="1">
      <c r="A2818" s="29">
        <v>2817</v>
      </c>
      <c r="B2818" s="26">
        <v>-81.486999999999995</v>
      </c>
      <c r="C2818" s="26">
        <v>25.774166666666666</v>
      </c>
      <c r="D2818" s="86">
        <v>39</v>
      </c>
      <c r="E2818" s="39" t="s">
        <v>129</v>
      </c>
      <c r="F2818" s="31">
        <v>37965</v>
      </c>
      <c r="G2818" s="62">
        <v>0.57361111111111118</v>
      </c>
      <c r="H2818" s="63">
        <v>18.732333333333333</v>
      </c>
      <c r="I2818" s="63">
        <v>32.266999999999996</v>
      </c>
      <c r="J2818" s="78">
        <v>1.13242893328125</v>
      </c>
      <c r="K2818" s="78">
        <v>1.0732847488945314</v>
      </c>
      <c r="M2818" s="27">
        <v>0.17</v>
      </c>
      <c r="N2818" s="34">
        <v>0.51</v>
      </c>
      <c r="Q2818" s="34">
        <v>24.87</v>
      </c>
    </row>
    <row r="2819" spans="1:17" ht="14" customHeight="1">
      <c r="A2819" s="29">
        <v>2818</v>
      </c>
      <c r="B2819" s="26">
        <v>-81.523516666666666</v>
      </c>
      <c r="C2819" s="26">
        <v>25.758316666666666</v>
      </c>
      <c r="D2819" s="86">
        <v>40</v>
      </c>
      <c r="E2819" s="39" t="s">
        <v>129</v>
      </c>
      <c r="F2819" s="31">
        <v>37965</v>
      </c>
      <c r="G2819" s="62">
        <v>0.59305555555555556</v>
      </c>
      <c r="H2819" s="63">
        <v>18.718</v>
      </c>
      <c r="I2819" s="63">
        <v>34.454000000000001</v>
      </c>
      <c r="J2819" s="78">
        <v>0.82745797303125002</v>
      </c>
      <c r="K2819" s="78">
        <v>0.55599457582195333</v>
      </c>
      <c r="M2819" s="27">
        <v>0.12</v>
      </c>
      <c r="N2819" s="34">
        <v>0</v>
      </c>
      <c r="Q2819" s="34">
        <v>14.29</v>
      </c>
    </row>
    <row r="2820" spans="1:17" ht="14" customHeight="1">
      <c r="A2820" s="29">
        <v>2819</v>
      </c>
      <c r="B2820" s="26">
        <v>-81.575000000000003</v>
      </c>
      <c r="C2820" s="26">
        <v>25.733333333333334</v>
      </c>
      <c r="D2820" s="86">
        <v>41</v>
      </c>
      <c r="E2820" s="39" t="s">
        <v>129</v>
      </c>
      <c r="F2820" s="31">
        <v>37965</v>
      </c>
      <c r="G2820" s="62">
        <v>0.61388888888888882</v>
      </c>
      <c r="H2820" s="63">
        <v>18.854333333333333</v>
      </c>
      <c r="I2820" s="63">
        <v>35.495333333333328</v>
      </c>
      <c r="J2820" s="78">
        <v>0.82322226525000008</v>
      </c>
      <c r="K2820" s="78">
        <v>0.61350489822187515</v>
      </c>
      <c r="M2820" s="27">
        <v>0.17</v>
      </c>
      <c r="N2820" s="34">
        <v>0.01</v>
      </c>
      <c r="Q2820" s="34">
        <v>6.23</v>
      </c>
    </row>
    <row r="2821" spans="1:17" ht="14" customHeight="1">
      <c r="A2821" s="29">
        <v>2820</v>
      </c>
      <c r="B2821" s="26">
        <v>-81.718266666666665</v>
      </c>
      <c r="C2821" s="26">
        <v>25.653416666666665</v>
      </c>
      <c r="D2821" s="86">
        <v>42</v>
      </c>
      <c r="E2821" s="39" t="s">
        <v>129</v>
      </c>
      <c r="F2821" s="31">
        <v>37965</v>
      </c>
      <c r="G2821" s="62">
        <v>0.66874999999999996</v>
      </c>
      <c r="H2821" s="63">
        <v>20.035</v>
      </c>
      <c r="I2821" s="63">
        <v>35.471666666666664</v>
      </c>
      <c r="J2821" s="78">
        <v>0.72430603059375009</v>
      </c>
      <c r="K2821" s="78">
        <v>0.38120248814484364</v>
      </c>
      <c r="M2821" s="27">
        <v>0.26</v>
      </c>
      <c r="N2821" s="34">
        <v>0</v>
      </c>
      <c r="Q2821" s="34">
        <v>1.29</v>
      </c>
    </row>
    <row r="2822" spans="1:17" ht="14" customHeight="1">
      <c r="A2822" s="29">
        <v>2821</v>
      </c>
      <c r="B2822" s="26">
        <v>-82.763833333333338</v>
      </c>
      <c r="C2822" s="26">
        <v>26.382333333333332</v>
      </c>
      <c r="D2822" s="86" t="s">
        <v>38</v>
      </c>
      <c r="E2822" s="39" t="s">
        <v>129</v>
      </c>
      <c r="F2822" s="31">
        <v>37965</v>
      </c>
      <c r="G2822" s="62">
        <v>0.97430555555555554</v>
      </c>
      <c r="H2822" s="63">
        <v>22.069333333333333</v>
      </c>
      <c r="I2822" s="63">
        <v>35.506333333333338</v>
      </c>
      <c r="J2822" s="78">
        <v>0.31493733150000003</v>
      </c>
      <c r="K2822" s="78">
        <v>0.16646269290492194</v>
      </c>
      <c r="M2822" s="27">
        <v>0.02</v>
      </c>
      <c r="N2822" s="34">
        <v>0.27</v>
      </c>
      <c r="Q2822" s="34">
        <v>0.7</v>
      </c>
    </row>
    <row r="2823" spans="1:17" ht="14" customHeight="1">
      <c r="A2823" s="29">
        <v>2822</v>
      </c>
      <c r="B2823" s="26">
        <v>-82.611583333333328</v>
      </c>
      <c r="C2823" s="26">
        <v>26.468766666666667</v>
      </c>
      <c r="D2823" s="86" t="s">
        <v>37</v>
      </c>
      <c r="E2823" s="39" t="s">
        <v>129</v>
      </c>
      <c r="F2823" s="31">
        <v>37966</v>
      </c>
      <c r="G2823" s="62">
        <v>2.1527777777777781E-2</v>
      </c>
      <c r="H2823" s="63">
        <v>21.168666666666667</v>
      </c>
      <c r="I2823" s="63">
        <v>35.290333333333336</v>
      </c>
      <c r="J2823" s="78">
        <v>0.27457352793750006</v>
      </c>
      <c r="K2823" s="78">
        <v>0.13860606236296871</v>
      </c>
      <c r="M2823" s="27">
        <v>0.03</v>
      </c>
      <c r="N2823" s="34">
        <v>0.35</v>
      </c>
      <c r="Q2823" s="34">
        <v>0.99</v>
      </c>
    </row>
    <row r="2824" spans="1:17" ht="14" customHeight="1">
      <c r="A2824" s="29">
        <v>2823</v>
      </c>
      <c r="B2824" s="26">
        <v>-82.463333333333338</v>
      </c>
      <c r="C2824" s="26">
        <v>26.551600000000001</v>
      </c>
      <c r="D2824" s="86" t="s">
        <v>36</v>
      </c>
      <c r="E2824" s="39" t="s">
        <v>129</v>
      </c>
      <c r="F2824" s="31">
        <v>37966</v>
      </c>
      <c r="G2824" s="62">
        <v>6.7361111111111108E-2</v>
      </c>
      <c r="H2824" s="63">
        <v>20.638000000000002</v>
      </c>
      <c r="I2824" s="63">
        <v>35.441333333333326</v>
      </c>
      <c r="J2824" s="78">
        <v>0.23719963575000005</v>
      </c>
      <c r="K2824" s="78">
        <v>0.1301782496746875</v>
      </c>
      <c r="M2824" s="27">
        <v>0.03</v>
      </c>
      <c r="N2824" s="34">
        <v>0.13900000000000001</v>
      </c>
      <c r="Q2824" s="34">
        <v>0.63</v>
      </c>
    </row>
    <row r="2825" spans="1:17" ht="14" customHeight="1">
      <c r="A2825" s="29">
        <v>2824</v>
      </c>
      <c r="B2825" s="26">
        <v>-81.959266666666664</v>
      </c>
      <c r="C2825" s="26">
        <v>26.424199999999999</v>
      </c>
      <c r="D2825" s="86" t="s">
        <v>30</v>
      </c>
      <c r="E2825" s="39" t="s">
        <v>129</v>
      </c>
      <c r="F2825" s="31">
        <v>37966</v>
      </c>
      <c r="G2825" s="62">
        <v>0.52152777777777781</v>
      </c>
      <c r="H2825" s="63">
        <v>18.298666666666666</v>
      </c>
      <c r="I2825" s="63">
        <v>32.502000000000002</v>
      </c>
      <c r="J2825" s="78">
        <v>1.1000382267187501</v>
      </c>
      <c r="K2825" s="78">
        <v>2.4520045172003906</v>
      </c>
      <c r="M2825" s="27">
        <v>0.24</v>
      </c>
      <c r="N2825" s="34">
        <v>0.43</v>
      </c>
      <c r="Q2825" s="34">
        <v>12.45</v>
      </c>
    </row>
    <row r="2826" spans="1:17" ht="14" customHeight="1">
      <c r="A2826" s="29">
        <v>2825</v>
      </c>
      <c r="B2826" s="26">
        <v>-81.998450000000005</v>
      </c>
      <c r="C2826" s="26">
        <v>26.382400000000001</v>
      </c>
      <c r="D2826" s="86" t="s">
        <v>31</v>
      </c>
      <c r="E2826" s="39" t="s">
        <v>129</v>
      </c>
      <c r="F2826" s="31">
        <v>37966</v>
      </c>
      <c r="G2826" s="62">
        <v>0.53888888888888886</v>
      </c>
      <c r="H2826" s="63">
        <v>18.564333333333334</v>
      </c>
      <c r="I2826" s="63">
        <v>33.954666666666668</v>
      </c>
      <c r="J2826" s="78">
        <v>0.96898044478125023</v>
      </c>
      <c r="K2826" s="78">
        <v>1.4013783133427342</v>
      </c>
      <c r="M2826" s="27">
        <v>0.2</v>
      </c>
      <c r="N2826" s="34">
        <v>0.25</v>
      </c>
      <c r="Q2826" s="34">
        <v>8.0299999999999994</v>
      </c>
    </row>
    <row r="2827" spans="1:17" ht="14" customHeight="1">
      <c r="A2827" s="29">
        <v>2826</v>
      </c>
      <c r="B2827" s="26">
        <v>-82.040649999999999</v>
      </c>
      <c r="C2827" s="26">
        <v>26.340766666666667</v>
      </c>
      <c r="D2827" s="86" t="s">
        <v>32</v>
      </c>
      <c r="E2827" s="39" t="s">
        <v>129</v>
      </c>
      <c r="F2827" s="31">
        <v>37966</v>
      </c>
      <c r="G2827" s="62">
        <v>0.55902777777777779</v>
      </c>
      <c r="H2827" s="63">
        <v>18.722666666666665</v>
      </c>
      <c r="I2827" s="63">
        <v>34.516333333333336</v>
      </c>
      <c r="J2827" s="78">
        <v>1.1840049045000001</v>
      </c>
      <c r="K2827" s="78">
        <v>1.5968817662737504</v>
      </c>
      <c r="M2827" s="27">
        <v>0.15</v>
      </c>
      <c r="N2827" s="34">
        <v>0.27</v>
      </c>
      <c r="Q2827" s="34">
        <v>6.03</v>
      </c>
    </row>
    <row r="2828" spans="1:17" ht="14" customHeight="1">
      <c r="A2828" s="29">
        <v>2827</v>
      </c>
      <c r="B2828" s="26">
        <v>-82.130783333333326</v>
      </c>
      <c r="C2828" s="26">
        <v>26.2576</v>
      </c>
      <c r="D2828" s="86" t="s">
        <v>33</v>
      </c>
      <c r="E2828" s="39" t="s">
        <v>129</v>
      </c>
      <c r="F2828" s="31">
        <v>37966</v>
      </c>
      <c r="G2828" s="62">
        <v>0.59652777777777777</v>
      </c>
      <c r="H2828" s="63">
        <v>19.219333333333335</v>
      </c>
      <c r="I2828" s="63">
        <v>34.727333333333327</v>
      </c>
      <c r="J2828" s="78">
        <v>0.91092633224999997</v>
      </c>
      <c r="K2828" s="78">
        <v>0.99370140576867216</v>
      </c>
      <c r="M2828" s="27">
        <v>0.1</v>
      </c>
      <c r="N2828" s="34">
        <v>0.17</v>
      </c>
      <c r="Q2828" s="34">
        <v>0.6</v>
      </c>
    </row>
    <row r="2829" spans="1:17" ht="14" customHeight="1">
      <c r="A2829" s="29">
        <v>2828</v>
      </c>
      <c r="B2829" s="26">
        <v>-82.213166666666666</v>
      </c>
      <c r="C2829" s="26">
        <v>26.181699999999999</v>
      </c>
      <c r="D2829" s="86" t="s">
        <v>39</v>
      </c>
      <c r="E2829" s="39" t="s">
        <v>129</v>
      </c>
      <c r="F2829" s="31">
        <v>37966</v>
      </c>
      <c r="G2829" s="62">
        <v>0.63055555555555554</v>
      </c>
      <c r="H2829" s="63">
        <v>19.834</v>
      </c>
      <c r="I2829" s="63">
        <v>35.165999999999997</v>
      </c>
      <c r="J2829" s="78">
        <v>0.61318099115625002</v>
      </c>
      <c r="K2829" s="78">
        <v>0.57043148747578143</v>
      </c>
      <c r="M2829" s="27">
        <v>0.05</v>
      </c>
      <c r="N2829" s="34">
        <v>0.12</v>
      </c>
      <c r="Q2829" s="34">
        <v>1.03</v>
      </c>
    </row>
    <row r="2830" spans="1:17" ht="14" customHeight="1">
      <c r="A2830" s="29">
        <v>2829</v>
      </c>
      <c r="B2830" s="26">
        <v>-81.768833333333333</v>
      </c>
      <c r="C2830" s="26">
        <v>25.945</v>
      </c>
      <c r="D2830" s="86">
        <v>34</v>
      </c>
      <c r="E2830" s="39" t="s">
        <v>129</v>
      </c>
      <c r="F2830" s="31">
        <v>37967</v>
      </c>
      <c r="G2830" s="62">
        <v>0.51458333333333328</v>
      </c>
      <c r="H2830" s="63">
        <v>18.556000000000001</v>
      </c>
      <c r="I2830" s="63">
        <v>34.411999999999999</v>
      </c>
      <c r="J2830" s="78">
        <v>0.83767350356250025</v>
      </c>
      <c r="K2830" s="78">
        <v>0.97776144075070337</v>
      </c>
      <c r="L2830" s="33"/>
      <c r="M2830" s="32">
        <v>0.3</v>
      </c>
      <c r="N2830" s="33">
        <v>0</v>
      </c>
      <c r="P2830" s="33"/>
      <c r="Q2830" s="33">
        <v>9.4700000000000006</v>
      </c>
    </row>
    <row r="2831" spans="1:17" ht="14" customHeight="1">
      <c r="A2831" s="29">
        <v>2830</v>
      </c>
      <c r="B2831" s="26">
        <v>-81.801516666666672</v>
      </c>
      <c r="C2831" s="26">
        <v>25.9115</v>
      </c>
      <c r="D2831" s="86">
        <v>33</v>
      </c>
      <c r="E2831" s="39" t="s">
        <v>129</v>
      </c>
      <c r="F2831" s="31">
        <v>37967</v>
      </c>
      <c r="G2831" s="62">
        <v>0.53263888888888888</v>
      </c>
      <c r="H2831" s="63">
        <v>18.869666666666671</v>
      </c>
      <c r="I2831" s="63">
        <v>34.742333333333335</v>
      </c>
      <c r="J2831" s="78">
        <v>0.54416387025000024</v>
      </c>
      <c r="K2831" s="78">
        <v>0.67054555537664062</v>
      </c>
      <c r="M2831" s="27">
        <v>0.43</v>
      </c>
      <c r="N2831" s="34">
        <v>0.25</v>
      </c>
      <c r="Q2831" s="34">
        <v>9.5</v>
      </c>
    </row>
    <row r="2832" spans="1:17" ht="14" customHeight="1">
      <c r="A2832" s="29">
        <v>2831</v>
      </c>
      <c r="B2832" s="26">
        <v>-81.833500000000001</v>
      </c>
      <c r="C2832" s="26">
        <v>25.873266666666666</v>
      </c>
      <c r="D2832" s="86">
        <v>32</v>
      </c>
      <c r="E2832" s="39" t="s">
        <v>129</v>
      </c>
      <c r="F2832" s="31">
        <v>37967</v>
      </c>
      <c r="G2832" s="62">
        <v>0.55069444444444449</v>
      </c>
      <c r="H2832" s="63">
        <v>19.138000000000002</v>
      </c>
      <c r="I2832" s="63">
        <v>35.114666666666665</v>
      </c>
      <c r="J2832" s="78">
        <v>0.52398196846875011</v>
      </c>
      <c r="K2832" s="78">
        <v>0.56079525227343752</v>
      </c>
      <c r="M2832" s="27">
        <v>0.15</v>
      </c>
      <c r="N2832" s="34">
        <v>0</v>
      </c>
      <c r="Q2832" s="34">
        <v>3.62</v>
      </c>
    </row>
    <row r="2833" spans="1:17" ht="14" customHeight="1">
      <c r="A2833" s="29">
        <v>2832</v>
      </c>
      <c r="B2833" s="26">
        <v>-81.94383333333333</v>
      </c>
      <c r="C2833" s="26">
        <v>25.741333333333333</v>
      </c>
      <c r="D2833" s="86">
        <v>31</v>
      </c>
      <c r="E2833" s="39" t="s">
        <v>129</v>
      </c>
      <c r="F2833" s="31">
        <v>37967</v>
      </c>
      <c r="G2833" s="62">
        <v>0.59722222222222221</v>
      </c>
      <c r="H2833" s="63">
        <v>20.029333333333334</v>
      </c>
      <c r="I2833" s="63">
        <v>35.565999999999995</v>
      </c>
      <c r="J2833" s="78">
        <v>0.66749771446875006</v>
      </c>
      <c r="K2833" s="78">
        <v>0.54769383436710961</v>
      </c>
      <c r="M2833" s="27">
        <v>0.06</v>
      </c>
      <c r="N2833" s="34">
        <v>0</v>
      </c>
      <c r="Q2833" s="34">
        <v>3.86</v>
      </c>
    </row>
    <row r="2834" spans="1:17" ht="14" customHeight="1">
      <c r="A2834" s="29">
        <v>2833</v>
      </c>
      <c r="B2834" s="26">
        <v>-82.072483333333338</v>
      </c>
      <c r="C2834" s="26">
        <v>25.571483333333333</v>
      </c>
      <c r="D2834" s="86">
        <v>30.5</v>
      </c>
      <c r="E2834" s="39" t="s">
        <v>129</v>
      </c>
      <c r="F2834" s="31">
        <v>37967</v>
      </c>
      <c r="G2834" s="62">
        <v>0.65833333333333333</v>
      </c>
      <c r="H2834" s="63">
        <v>20.75</v>
      </c>
      <c r="I2834" s="63">
        <v>35.740333333333332</v>
      </c>
      <c r="J2834" s="78">
        <v>0.62289820312499988</v>
      </c>
      <c r="K2834" s="78">
        <v>0.43246950185484395</v>
      </c>
      <c r="M2834" s="27">
        <v>0.02</v>
      </c>
      <c r="N2834" s="34">
        <v>0</v>
      </c>
      <c r="Q2834" s="34">
        <v>0</v>
      </c>
    </row>
    <row r="2835" spans="1:17" ht="14" customHeight="1">
      <c r="A2835" s="29">
        <v>2834</v>
      </c>
      <c r="B2835" s="26">
        <v>-82.210999999999999</v>
      </c>
      <c r="C2835" s="26">
        <v>25.402000000000001</v>
      </c>
      <c r="D2835" s="86">
        <v>30</v>
      </c>
      <c r="E2835" s="39" t="s">
        <v>129</v>
      </c>
      <c r="F2835" s="31">
        <v>37967</v>
      </c>
      <c r="G2835" s="62">
        <v>0.72013888888888899</v>
      </c>
      <c r="H2835" s="63">
        <v>21.368666666666666</v>
      </c>
      <c r="I2835" s="63">
        <v>35.729000000000006</v>
      </c>
      <c r="J2835" s="78">
        <v>0.48436564274999999</v>
      </c>
      <c r="K2835" s="78">
        <v>0.2988435106258594</v>
      </c>
      <c r="M2835" s="27">
        <v>0.01</v>
      </c>
      <c r="N2835" s="34">
        <v>0</v>
      </c>
      <c r="Q2835" s="34">
        <v>0</v>
      </c>
    </row>
    <row r="2836" spans="1:17" ht="14" customHeight="1">
      <c r="A2836" s="29">
        <v>2835</v>
      </c>
      <c r="B2836" s="26">
        <v>-82.350499999999997</v>
      </c>
      <c r="C2836" s="26">
        <v>25.226083333333332</v>
      </c>
      <c r="D2836" s="86">
        <v>29.5</v>
      </c>
      <c r="E2836" s="39" t="s">
        <v>129</v>
      </c>
      <c r="F2836" s="31">
        <v>37967</v>
      </c>
      <c r="G2836" s="62">
        <v>0.77986111111111101</v>
      </c>
      <c r="H2836" s="63">
        <v>21.903666666666666</v>
      </c>
      <c r="I2836" s="63">
        <v>35.754333333333335</v>
      </c>
      <c r="J2836" s="78">
        <v>0.55363192293750008</v>
      </c>
      <c r="K2836" s="78">
        <v>0.34408149262781251</v>
      </c>
      <c r="M2836" s="27">
        <v>0.03</v>
      </c>
      <c r="N2836" s="34">
        <v>0</v>
      </c>
      <c r="Q2836" s="34">
        <v>0</v>
      </c>
    </row>
    <row r="2837" spans="1:17" ht="14" customHeight="1">
      <c r="A2837" s="29">
        <v>2836</v>
      </c>
      <c r="B2837" s="26">
        <v>-82.478666666666669</v>
      </c>
      <c r="C2837" s="26">
        <v>25.062000000000001</v>
      </c>
      <c r="D2837" s="86">
        <v>29</v>
      </c>
      <c r="E2837" s="39" t="s">
        <v>129</v>
      </c>
      <c r="F2837" s="31">
        <v>37967</v>
      </c>
      <c r="G2837" s="62">
        <v>0.83263888888888893</v>
      </c>
      <c r="H2837" s="63">
        <v>21.936000000000003</v>
      </c>
      <c r="I2837" s="63">
        <v>35.896333333333331</v>
      </c>
      <c r="J2837" s="78">
        <v>0.4078737434062501</v>
      </c>
      <c r="K2837" s="78">
        <v>0.24130515780679682</v>
      </c>
      <c r="M2837" s="27">
        <v>0.03</v>
      </c>
      <c r="N2837" s="34">
        <v>0</v>
      </c>
      <c r="Q2837" s="34">
        <v>0</v>
      </c>
    </row>
    <row r="2838" spans="1:17" ht="14" customHeight="1">
      <c r="A2838" s="29">
        <v>2837</v>
      </c>
      <c r="B2838" s="26">
        <v>-82.615133333333333</v>
      </c>
      <c r="C2838" s="26">
        <v>24.897100000000002</v>
      </c>
      <c r="D2838" s="86">
        <v>28.5</v>
      </c>
      <c r="E2838" s="39" t="s">
        <v>129</v>
      </c>
      <c r="F2838" s="31">
        <v>37967</v>
      </c>
      <c r="G2838" s="62">
        <v>0.88611111111111107</v>
      </c>
      <c r="H2838" s="63">
        <v>22.18</v>
      </c>
      <c r="I2838" s="63">
        <v>35.896666666666668</v>
      </c>
      <c r="J2838" s="78">
        <v>0.54366555168749997</v>
      </c>
      <c r="K2838" s="78">
        <v>0.32367410169703142</v>
      </c>
      <c r="M2838" s="27">
        <v>0.02</v>
      </c>
      <c r="N2838" s="34">
        <v>0</v>
      </c>
      <c r="Q2838" s="34">
        <v>0</v>
      </c>
    </row>
    <row r="2839" spans="1:17" ht="14" customHeight="1">
      <c r="A2839" s="29">
        <v>2838</v>
      </c>
      <c r="B2839" s="26">
        <v>-82.747799999999998</v>
      </c>
      <c r="C2839" s="26">
        <v>24.727116666666667</v>
      </c>
      <c r="D2839" s="86">
        <v>28</v>
      </c>
      <c r="E2839" s="39" t="s">
        <v>129</v>
      </c>
      <c r="F2839" s="31">
        <v>37967</v>
      </c>
      <c r="G2839" s="62">
        <v>0.94305555555555554</v>
      </c>
      <c r="H2839" s="63">
        <v>22.318999999999999</v>
      </c>
      <c r="I2839" s="63">
        <v>35.854333333333329</v>
      </c>
      <c r="J2839" s="78">
        <v>0.56285081634375</v>
      </c>
      <c r="K2839" s="78">
        <v>0.35221903475343752</v>
      </c>
      <c r="M2839" s="27">
        <v>0.04</v>
      </c>
      <c r="N2839" s="34">
        <v>0</v>
      </c>
      <c r="Q2839" s="34">
        <v>0</v>
      </c>
    </row>
    <row r="2840" spans="1:17" ht="14" customHeight="1">
      <c r="A2840" s="29">
        <v>2839</v>
      </c>
      <c r="B2840" s="26">
        <v>-82.91</v>
      </c>
      <c r="C2840" s="26">
        <v>24.617799999999999</v>
      </c>
      <c r="D2840" s="86" t="s">
        <v>26</v>
      </c>
      <c r="E2840" s="39" t="s">
        <v>129</v>
      </c>
      <c r="F2840" s="31">
        <v>37968</v>
      </c>
      <c r="G2840" s="62">
        <v>2.7777777777777779E-3</v>
      </c>
      <c r="H2840" s="63">
        <v>22.113333333333333</v>
      </c>
      <c r="I2840" s="63">
        <v>35.970333333333336</v>
      </c>
      <c r="J2840" s="78">
        <v>0.59075665584375003</v>
      </c>
      <c r="K2840" s="78">
        <v>0.47811049899421881</v>
      </c>
      <c r="M2840" s="27">
        <v>7.0000000000000007E-2</v>
      </c>
      <c r="N2840" s="34">
        <v>0.08</v>
      </c>
      <c r="Q2840" s="34">
        <v>1.03</v>
      </c>
    </row>
    <row r="2841" spans="1:17" ht="14" customHeight="1">
      <c r="A2841" s="29">
        <v>2840</v>
      </c>
      <c r="B2841" s="26">
        <v>-82.969499999999996</v>
      </c>
      <c r="C2841" s="26">
        <v>24.5488</v>
      </c>
      <c r="D2841" s="86" t="s">
        <v>25</v>
      </c>
      <c r="E2841" s="39" t="s">
        <v>129</v>
      </c>
      <c r="F2841" s="31">
        <v>37968</v>
      </c>
      <c r="G2841" s="62">
        <v>2.8472222222222222E-2</v>
      </c>
      <c r="H2841" s="63">
        <v>22.308000000000003</v>
      </c>
      <c r="I2841" s="63">
        <v>35.986333333333327</v>
      </c>
      <c r="J2841" s="78">
        <v>0.6316187779687501</v>
      </c>
      <c r="K2841" s="78">
        <v>0.42133831096499996</v>
      </c>
      <c r="M2841" s="27">
        <v>0.08</v>
      </c>
      <c r="N2841" s="34">
        <v>0.21</v>
      </c>
      <c r="Q2841" s="34">
        <v>1.08</v>
      </c>
    </row>
    <row r="2842" spans="1:17" ht="14" customHeight="1">
      <c r="A2842" s="29">
        <v>2841</v>
      </c>
      <c r="B2842" s="26">
        <v>-83.043300000000002</v>
      </c>
      <c r="C2842" s="26">
        <v>24.4679</v>
      </c>
      <c r="D2842" s="86" t="s">
        <v>24</v>
      </c>
      <c r="E2842" s="39" t="s">
        <v>129</v>
      </c>
      <c r="F2842" s="31">
        <v>37968</v>
      </c>
      <c r="G2842" s="62">
        <v>0.53125</v>
      </c>
      <c r="H2842" s="63">
        <v>23.546333333333333</v>
      </c>
      <c r="I2842" s="63">
        <v>36.138666666666666</v>
      </c>
      <c r="J2842" s="78">
        <v>0.39317334581249996</v>
      </c>
      <c r="K2842" s="78">
        <v>0.23672062703179703</v>
      </c>
      <c r="M2842" s="27">
        <v>0.02</v>
      </c>
      <c r="Q2842" s="34">
        <v>1.1100000000000001</v>
      </c>
    </row>
    <row r="2843" spans="1:17" ht="14" customHeight="1">
      <c r="A2843" s="29">
        <v>2842</v>
      </c>
      <c r="B2843" s="26">
        <v>-83.111000000000004</v>
      </c>
      <c r="C2843" s="26">
        <v>24.386700000000001</v>
      </c>
      <c r="D2843" s="86" t="s">
        <v>23</v>
      </c>
      <c r="E2843" s="39" t="s">
        <v>129</v>
      </c>
      <c r="F2843" s="31">
        <v>37968</v>
      </c>
      <c r="G2843" s="62">
        <v>0.56527777777777777</v>
      </c>
      <c r="H2843" s="63">
        <v>23.663</v>
      </c>
      <c r="I2843" s="63">
        <v>36.100666666666662</v>
      </c>
      <c r="J2843" s="78">
        <v>0.39491746078125001</v>
      </c>
      <c r="K2843" s="78">
        <v>0.23015527997085944</v>
      </c>
      <c r="M2843" s="27">
        <v>0.03</v>
      </c>
      <c r="N2843" s="34">
        <v>0.06</v>
      </c>
      <c r="Q2843" s="34">
        <v>0.96</v>
      </c>
    </row>
    <row r="2844" spans="1:17" ht="14" customHeight="1">
      <c r="A2844" s="29">
        <v>2843</v>
      </c>
      <c r="B2844" s="26">
        <v>-83.191383333333334</v>
      </c>
      <c r="C2844" s="26">
        <v>24.300116666666668</v>
      </c>
      <c r="D2844" s="86" t="s">
        <v>22</v>
      </c>
      <c r="E2844" s="39" t="s">
        <v>129</v>
      </c>
      <c r="F2844" s="31">
        <v>37968</v>
      </c>
      <c r="G2844" s="62">
        <v>0.6069444444444444</v>
      </c>
      <c r="H2844" s="63">
        <v>24.663</v>
      </c>
      <c r="I2844" s="63">
        <v>36.359000000000002</v>
      </c>
      <c r="J2844" s="78">
        <v>0.18587282381250003</v>
      </c>
      <c r="K2844" s="78">
        <v>8.7249974209921866E-2</v>
      </c>
      <c r="M2844" s="27">
        <v>0.01</v>
      </c>
      <c r="Q2844" s="34">
        <v>0.53</v>
      </c>
    </row>
    <row r="2845" spans="1:17" ht="14" customHeight="1">
      <c r="A2845" s="29">
        <v>2844</v>
      </c>
      <c r="B2845" s="26">
        <v>-83.232600000000005</v>
      </c>
      <c r="C2845" s="26">
        <v>24.433183333333332</v>
      </c>
      <c r="D2845" s="86" t="s">
        <v>21</v>
      </c>
      <c r="E2845" s="39" t="s">
        <v>129</v>
      </c>
      <c r="F2845" s="31">
        <v>37968</v>
      </c>
      <c r="G2845" s="62">
        <v>0.67291666666666661</v>
      </c>
      <c r="H2845" s="63">
        <v>23.888000000000002</v>
      </c>
      <c r="I2845" s="63">
        <v>36.138666666666666</v>
      </c>
      <c r="J2845" s="78">
        <v>0.36277591349999999</v>
      </c>
      <c r="K2845" s="78">
        <v>0.19070153068312512</v>
      </c>
      <c r="M2845" s="27">
        <v>0.04</v>
      </c>
      <c r="N2845" s="34">
        <v>0</v>
      </c>
      <c r="Q2845" s="34">
        <v>1.42</v>
      </c>
    </row>
    <row r="2846" spans="1:17" ht="14" customHeight="1">
      <c r="A2846" s="29">
        <v>2845</v>
      </c>
      <c r="B2846" s="26">
        <v>-83.266566666666662</v>
      </c>
      <c r="C2846" s="26">
        <v>24.566116666666666</v>
      </c>
      <c r="D2846" s="86" t="s">
        <v>20</v>
      </c>
      <c r="E2846" s="39" t="s">
        <v>129</v>
      </c>
      <c r="F2846" s="31">
        <v>37968</v>
      </c>
      <c r="G2846" s="62">
        <v>0.72222222222222221</v>
      </c>
      <c r="H2846" s="63">
        <v>23.492666666666665</v>
      </c>
      <c r="I2846" s="63">
        <v>36.007666666666665</v>
      </c>
      <c r="J2846" s="78">
        <v>0.39342250509374999</v>
      </c>
      <c r="K2846" s="78">
        <v>0.21549910814953133</v>
      </c>
      <c r="M2846" s="27">
        <v>0.02</v>
      </c>
      <c r="N2846" s="34">
        <v>0</v>
      </c>
      <c r="Q2846" s="34">
        <v>1.08</v>
      </c>
    </row>
    <row r="2847" spans="1:17" ht="14" customHeight="1">
      <c r="A2847" s="29">
        <v>2846</v>
      </c>
      <c r="B2847" s="26">
        <v>-83.309399999999997</v>
      </c>
      <c r="C2847" s="26">
        <v>24.6906</v>
      </c>
      <c r="D2847" s="86" t="s">
        <v>19</v>
      </c>
      <c r="E2847" s="39" t="s">
        <v>129</v>
      </c>
      <c r="F2847" s="31">
        <v>37968</v>
      </c>
      <c r="G2847" s="62">
        <v>0.76527777777777783</v>
      </c>
      <c r="H2847" s="63">
        <v>23.966333333333335</v>
      </c>
      <c r="I2847" s="63">
        <v>36.237333333333332</v>
      </c>
      <c r="J2847" s="78">
        <v>0.24043870640625004</v>
      </c>
      <c r="K2847" s="78">
        <v>0.12886767185531245</v>
      </c>
      <c r="M2847" s="27">
        <v>0.04</v>
      </c>
      <c r="N2847" s="34">
        <v>0.42</v>
      </c>
      <c r="Q2847" s="34">
        <v>0.94</v>
      </c>
    </row>
    <row r="2848" spans="1:17" ht="14" customHeight="1">
      <c r="A2848" s="29">
        <v>2847</v>
      </c>
      <c r="B2848" s="26">
        <v>-83.184983333333335</v>
      </c>
      <c r="C2848" s="26">
        <v>24.691216666666666</v>
      </c>
      <c r="D2848" s="86" t="s">
        <v>18</v>
      </c>
      <c r="E2848" s="39" t="s">
        <v>129</v>
      </c>
      <c r="F2848" s="31">
        <v>37968</v>
      </c>
      <c r="G2848" s="62">
        <v>0.80555555555555547</v>
      </c>
      <c r="H2848" s="63">
        <v>22.993333333333329</v>
      </c>
      <c r="I2848" s="63">
        <v>35.840333333333326</v>
      </c>
      <c r="J2848" s="78">
        <v>0.48112657209374987</v>
      </c>
      <c r="K2848" s="78">
        <v>0.31485884632640648</v>
      </c>
      <c r="M2848" s="27">
        <v>0.04</v>
      </c>
      <c r="N2848" s="34">
        <v>0.15</v>
      </c>
      <c r="Q2848" s="34">
        <v>1.39</v>
      </c>
    </row>
    <row r="2849" spans="1:17" ht="14" customHeight="1">
      <c r="A2849" s="29">
        <v>2848</v>
      </c>
      <c r="B2849" s="26">
        <v>-83.050133333333335</v>
      </c>
      <c r="C2849" s="26">
        <v>24.6921</v>
      </c>
      <c r="D2849" s="86" t="s">
        <v>17</v>
      </c>
      <c r="E2849" s="39" t="s">
        <v>129</v>
      </c>
      <c r="F2849" s="31">
        <v>37968</v>
      </c>
      <c r="G2849" s="62">
        <v>0.84652777777777777</v>
      </c>
      <c r="H2849" s="63">
        <v>22.579666666666668</v>
      </c>
      <c r="I2849" s="63">
        <v>35.866000000000007</v>
      </c>
      <c r="J2849" s="78">
        <v>0.50953073015625006</v>
      </c>
      <c r="K2849" s="78">
        <v>0.303570062191172</v>
      </c>
      <c r="M2849" s="27">
        <v>7.0000000000000007E-2</v>
      </c>
      <c r="N2849" s="34">
        <v>0</v>
      </c>
      <c r="Q2849" s="34">
        <v>1.32</v>
      </c>
    </row>
    <row r="2850" spans="1:17" ht="14" customHeight="1">
      <c r="A2850" s="29">
        <v>2849</v>
      </c>
      <c r="B2850" s="26">
        <v>-82.916200000000003</v>
      </c>
      <c r="C2850" s="26">
        <v>24.692333333333334</v>
      </c>
      <c r="D2850" s="86" t="s">
        <v>16</v>
      </c>
      <c r="E2850" s="39" t="s">
        <v>129</v>
      </c>
      <c r="F2850" s="31">
        <v>37968</v>
      </c>
      <c r="G2850" s="62">
        <v>0.88124999999999998</v>
      </c>
      <c r="H2850" s="63">
        <v>22.298333333333336</v>
      </c>
      <c r="I2850" s="63">
        <v>35.892666666666663</v>
      </c>
      <c r="J2850" s="78">
        <v>0.49532865112500002</v>
      </c>
      <c r="K2850" s="78">
        <v>0.28546988620476577</v>
      </c>
      <c r="M2850" s="27">
        <v>7.0000000000000007E-2</v>
      </c>
      <c r="N2850" s="34">
        <v>0.13</v>
      </c>
      <c r="Q2850" s="34">
        <v>1.2</v>
      </c>
    </row>
    <row r="2851" spans="1:17" ht="14" customHeight="1">
      <c r="A2851" s="29">
        <v>2850</v>
      </c>
      <c r="B2851" s="26">
        <v>-82.769983333333329</v>
      </c>
      <c r="C2851" s="26">
        <v>24.591433333333335</v>
      </c>
      <c r="D2851" s="86">
        <v>27</v>
      </c>
      <c r="E2851" s="39" t="s">
        <v>129</v>
      </c>
      <c r="F2851" s="31">
        <v>37969</v>
      </c>
      <c r="G2851" s="62">
        <v>0.52361111111111114</v>
      </c>
      <c r="H2851" s="63">
        <v>22.163666666666668</v>
      </c>
      <c r="I2851" s="63">
        <v>35.857333333333337</v>
      </c>
      <c r="J2851" s="78">
        <v>0.54192143671875015</v>
      </c>
      <c r="K2851" s="78">
        <v>0.33072157196718754</v>
      </c>
      <c r="M2851" s="27">
        <v>0.08</v>
      </c>
      <c r="N2851" s="34">
        <v>0</v>
      </c>
      <c r="Q2851" s="34">
        <v>0</v>
      </c>
    </row>
    <row r="2852" spans="1:17" ht="14" customHeight="1">
      <c r="A2852" s="29">
        <v>2851</v>
      </c>
      <c r="B2852" s="26">
        <v>-82.768100000000004</v>
      </c>
      <c r="C2852" s="26">
        <v>24.494700000000002</v>
      </c>
      <c r="D2852" s="86">
        <v>26</v>
      </c>
      <c r="E2852" s="39" t="s">
        <v>129</v>
      </c>
      <c r="F2852" s="31">
        <v>37969</v>
      </c>
      <c r="G2852" s="62">
        <v>0.56874999999999998</v>
      </c>
      <c r="H2852" s="63">
        <v>23.713999999999999</v>
      </c>
      <c r="I2852" s="63">
        <v>36.133333333333333</v>
      </c>
      <c r="J2852" s="78">
        <v>0.29674870396875003</v>
      </c>
      <c r="K2852" s="78">
        <v>0.16657170009046873</v>
      </c>
      <c r="M2852" s="27">
        <v>0.32</v>
      </c>
      <c r="N2852" s="34">
        <v>0</v>
      </c>
      <c r="Q2852" s="34">
        <v>0</v>
      </c>
    </row>
    <row r="2853" spans="1:17" ht="14" customHeight="1">
      <c r="A2853" s="29">
        <v>2852</v>
      </c>
      <c r="B2853" s="26">
        <v>-82.766000000000005</v>
      </c>
      <c r="C2853" s="26">
        <v>24.395116666666667</v>
      </c>
      <c r="D2853" s="86">
        <v>25</v>
      </c>
      <c r="E2853" s="39" t="s">
        <v>129</v>
      </c>
      <c r="F2853" s="31">
        <v>37969</v>
      </c>
      <c r="G2853" s="62">
        <v>0.61250000000000004</v>
      </c>
      <c r="H2853" s="63">
        <v>23.98566666666667</v>
      </c>
      <c r="I2853" s="63">
        <v>36.17466666666666</v>
      </c>
      <c r="J2853" s="78">
        <v>0.36476918775</v>
      </c>
      <c r="K2853" s="78">
        <v>0.2183588338000782</v>
      </c>
      <c r="M2853" s="27">
        <v>0</v>
      </c>
      <c r="N2853" s="34">
        <v>0</v>
      </c>
      <c r="Q2853" s="34">
        <v>0</v>
      </c>
    </row>
    <row r="2854" spans="1:17" ht="14" customHeight="1">
      <c r="A2854" s="29">
        <v>2853</v>
      </c>
      <c r="B2854" s="26">
        <v>-82.764466666666664</v>
      </c>
      <c r="C2854" s="26">
        <v>24.286016666666665</v>
      </c>
      <c r="D2854" s="86">
        <v>25.5</v>
      </c>
      <c r="E2854" s="39" t="s">
        <v>129</v>
      </c>
      <c r="F2854" s="31">
        <v>37969</v>
      </c>
      <c r="G2854" s="62">
        <v>0.65</v>
      </c>
      <c r="H2854" s="63">
        <v>23.698333333333334</v>
      </c>
      <c r="I2854" s="63">
        <v>36.092333333333329</v>
      </c>
      <c r="J2854" s="78">
        <v>0.41883675178125013</v>
      </c>
      <c r="K2854" s="78">
        <v>0.23926142880234369</v>
      </c>
      <c r="M2854" s="27">
        <v>0.15</v>
      </c>
      <c r="N2854" s="34">
        <v>0</v>
      </c>
      <c r="Q2854" s="34">
        <v>0</v>
      </c>
    </row>
    <row r="2855" spans="1:17" ht="14" customHeight="1">
      <c r="A2855" s="29">
        <v>2854</v>
      </c>
      <c r="B2855" s="26">
        <v>-81.828183333333328</v>
      </c>
      <c r="C2855" s="26">
        <v>24.397983333333332</v>
      </c>
      <c r="D2855" s="86">
        <v>22.5</v>
      </c>
      <c r="E2855" s="39" t="s">
        <v>129</v>
      </c>
      <c r="F2855" s="31">
        <v>37969</v>
      </c>
      <c r="G2855" s="62">
        <v>0.8833333333333333</v>
      </c>
      <c r="H2855" s="63">
        <v>23.916333333333331</v>
      </c>
      <c r="I2855" s="63">
        <v>36.104666666666667</v>
      </c>
      <c r="J2855" s="78">
        <v>0.37897126678125004</v>
      </c>
      <c r="K2855" s="78">
        <v>0.24296767311093742</v>
      </c>
      <c r="M2855" s="27">
        <v>0</v>
      </c>
      <c r="N2855" s="34">
        <v>0</v>
      </c>
      <c r="Q2855" s="34">
        <v>0</v>
      </c>
    </row>
    <row r="2856" spans="1:17" ht="14" customHeight="1">
      <c r="A2856" s="29">
        <v>2855</v>
      </c>
      <c r="B2856" s="26">
        <v>-81.828483333333338</v>
      </c>
      <c r="C2856" s="26">
        <v>24.454733333333333</v>
      </c>
      <c r="D2856" s="86">
        <v>22</v>
      </c>
      <c r="E2856" s="39" t="s">
        <v>129</v>
      </c>
      <c r="F2856" s="31">
        <v>37969</v>
      </c>
      <c r="G2856" s="62">
        <v>0.90902777777777777</v>
      </c>
      <c r="H2856" s="63">
        <v>24.245333333333335</v>
      </c>
      <c r="I2856" s="63">
        <v>36.203333333333326</v>
      </c>
      <c r="J2856" s="78">
        <v>0.39367166437500001</v>
      </c>
      <c r="K2856" s="78">
        <v>0.20343793024242202</v>
      </c>
      <c r="M2856" s="27">
        <v>0</v>
      </c>
      <c r="N2856" s="34">
        <v>0</v>
      </c>
      <c r="Q2856" s="34">
        <v>0</v>
      </c>
    </row>
    <row r="2857" spans="1:17" ht="14" customHeight="1">
      <c r="A2857" s="29">
        <v>2856</v>
      </c>
      <c r="B2857" s="26">
        <v>-81.828749999999999</v>
      </c>
      <c r="C2857" s="26">
        <v>24.486833333333333</v>
      </c>
      <c r="D2857" s="86">
        <v>23</v>
      </c>
      <c r="E2857" s="39" t="s">
        <v>129</v>
      </c>
      <c r="F2857" s="31">
        <v>37969</v>
      </c>
      <c r="G2857" s="62">
        <v>0.92361111111111116</v>
      </c>
      <c r="H2857" s="63">
        <v>23.259</v>
      </c>
      <c r="I2857" s="63">
        <v>36.11633333333333</v>
      </c>
      <c r="J2857" s="78">
        <v>0.64905992765625009</v>
      </c>
      <c r="K2857" s="78">
        <v>0.22864537472648438</v>
      </c>
      <c r="M2857" s="27">
        <v>0</v>
      </c>
      <c r="N2857" s="34">
        <v>0</v>
      </c>
      <c r="Q2857" s="34">
        <v>0</v>
      </c>
    </row>
    <row r="2858" spans="1:17" ht="14" customHeight="1">
      <c r="A2858" s="29">
        <v>2857</v>
      </c>
      <c r="B2858" s="26">
        <v>-81.828683333333331</v>
      </c>
      <c r="C2858" s="26">
        <v>24.536033333333332</v>
      </c>
      <c r="D2858" s="86">
        <v>24</v>
      </c>
      <c r="E2858" s="39" t="s">
        <v>129</v>
      </c>
      <c r="F2858" s="31">
        <v>37969</v>
      </c>
      <c r="G2858" s="62">
        <v>0.94305555555555554</v>
      </c>
      <c r="H2858" s="63">
        <v>22.055333333333333</v>
      </c>
      <c r="I2858" s="63">
        <v>35.876666666666665</v>
      </c>
      <c r="J2858" s="78">
        <v>0.95577500287500017</v>
      </c>
      <c r="K2858" s="78">
        <v>0.48047003738765615</v>
      </c>
      <c r="M2858" s="27">
        <v>0</v>
      </c>
      <c r="N2858" s="34">
        <v>0</v>
      </c>
      <c r="Q2858" s="34">
        <v>21.05</v>
      </c>
    </row>
    <row r="2859" spans="1:17" ht="14" customHeight="1">
      <c r="A2859" s="29">
        <v>2858</v>
      </c>
      <c r="B2859" s="26">
        <v>-81.421300000000002</v>
      </c>
      <c r="C2859" s="26">
        <v>24.610199999999999</v>
      </c>
      <c r="D2859" s="86">
        <v>19</v>
      </c>
      <c r="E2859" s="39" t="s">
        <v>129</v>
      </c>
      <c r="F2859" s="31">
        <v>37970</v>
      </c>
      <c r="G2859" s="62">
        <v>0.59722222222222221</v>
      </c>
      <c r="H2859" s="63">
        <v>21.080666666666666</v>
      </c>
      <c r="I2859" s="63">
        <v>35.087333333333333</v>
      </c>
      <c r="J2859" s="78">
        <v>0.2018190178125</v>
      </c>
      <c r="K2859" s="78">
        <v>0.23088656246132813</v>
      </c>
      <c r="M2859" s="27">
        <v>0</v>
      </c>
      <c r="N2859" s="34">
        <v>0.13</v>
      </c>
      <c r="Q2859" s="34">
        <v>0.03</v>
      </c>
    </row>
    <row r="2860" spans="1:17" ht="14" customHeight="1">
      <c r="A2860" s="29">
        <v>2859</v>
      </c>
      <c r="B2860" s="26">
        <v>-81.418149999999997</v>
      </c>
      <c r="C2860" s="26">
        <v>24.574916666666667</v>
      </c>
      <c r="D2860" s="86">
        <v>20</v>
      </c>
      <c r="E2860" s="39" t="s">
        <v>129</v>
      </c>
      <c r="F2860" s="31">
        <v>37970</v>
      </c>
      <c r="G2860" s="62">
        <v>0.61250000000000004</v>
      </c>
      <c r="H2860" s="63">
        <v>21.912333333333333</v>
      </c>
      <c r="I2860" s="63">
        <v>36.12433333333334</v>
      </c>
      <c r="J2860" s="78">
        <v>2.2710868485937503</v>
      </c>
      <c r="K2860" s="78">
        <v>0.49147914022968708</v>
      </c>
      <c r="M2860" s="27">
        <v>0</v>
      </c>
      <c r="N2860" s="34">
        <v>0.09</v>
      </c>
      <c r="Q2860" s="34">
        <v>0</v>
      </c>
    </row>
    <row r="2861" spans="1:17" ht="14" customHeight="1">
      <c r="A2861" s="29">
        <v>2860</v>
      </c>
      <c r="B2861" s="26">
        <v>-81.411900000000003</v>
      </c>
      <c r="C2861" s="26">
        <v>24.539300000000001</v>
      </c>
      <c r="D2861" s="86">
        <v>21</v>
      </c>
      <c r="E2861" s="39" t="s">
        <v>129</v>
      </c>
      <c r="F2861" s="31">
        <v>37970</v>
      </c>
      <c r="G2861" s="62">
        <v>0.63194444444444442</v>
      </c>
      <c r="H2861" s="63">
        <v>24.041333333333331</v>
      </c>
      <c r="I2861" s="63">
        <v>36.176333333333332</v>
      </c>
      <c r="J2861" s="78">
        <v>0.84888567121875003</v>
      </c>
      <c r="K2861" s="78">
        <v>0.30314773720945315</v>
      </c>
      <c r="M2861" s="27">
        <v>0</v>
      </c>
      <c r="N2861" s="34">
        <v>0</v>
      </c>
      <c r="Q2861" s="34">
        <v>0</v>
      </c>
    </row>
    <row r="2862" spans="1:17" ht="14" customHeight="1">
      <c r="A2862" s="29">
        <v>2861</v>
      </c>
      <c r="B2862" s="26">
        <v>-81.393116666666671</v>
      </c>
      <c r="C2862" s="26">
        <v>24.483566666666668</v>
      </c>
      <c r="D2862" s="86">
        <v>21.5</v>
      </c>
      <c r="E2862" s="39" t="s">
        <v>129</v>
      </c>
      <c r="F2862" s="31">
        <v>37970</v>
      </c>
      <c r="G2862" s="62">
        <v>0.66111111111111109</v>
      </c>
      <c r="H2862" s="63">
        <v>24.193000000000001</v>
      </c>
      <c r="I2862" s="63">
        <v>36.216999999999999</v>
      </c>
      <c r="J2862" s="78">
        <v>0.25763069681250006</v>
      </c>
      <c r="K2862" s="78">
        <v>0.14735279893125006</v>
      </c>
      <c r="M2862" s="27">
        <v>0</v>
      </c>
      <c r="N2862" s="34">
        <v>0</v>
      </c>
      <c r="Q2862" s="34">
        <v>0</v>
      </c>
    </row>
    <row r="2863" spans="1:17" ht="14" customHeight="1">
      <c r="A2863" s="29">
        <v>2862</v>
      </c>
      <c r="B2863" s="26">
        <v>-81.202200000000005</v>
      </c>
      <c r="C2863" s="26">
        <v>24.674099999999999</v>
      </c>
      <c r="D2863" s="86">
        <v>16</v>
      </c>
      <c r="E2863" s="39" t="s">
        <v>129</v>
      </c>
      <c r="F2863" s="31">
        <v>37970</v>
      </c>
      <c r="G2863" s="62">
        <v>0.74305555555555547</v>
      </c>
      <c r="H2863" s="63">
        <v>21.153333333333332</v>
      </c>
      <c r="I2863" s="63">
        <v>33.583999999999996</v>
      </c>
      <c r="J2863" s="78">
        <v>2.7968129320312496</v>
      </c>
      <c r="K2863" s="78">
        <v>0.72630241933476614</v>
      </c>
      <c r="M2863" s="27">
        <v>0.06</v>
      </c>
      <c r="N2863" s="34">
        <v>0</v>
      </c>
      <c r="Q2863" s="34">
        <v>0</v>
      </c>
    </row>
    <row r="2864" spans="1:17" ht="14" customHeight="1">
      <c r="A2864" s="29">
        <v>2863</v>
      </c>
      <c r="B2864" s="26">
        <v>-81.19316666666667</v>
      </c>
      <c r="C2864" s="26">
        <v>24.63505</v>
      </c>
      <c r="D2864" s="86">
        <v>17</v>
      </c>
      <c r="E2864" s="39" t="s">
        <v>129</v>
      </c>
      <c r="F2864" s="31">
        <v>37970</v>
      </c>
      <c r="G2864" s="62">
        <v>0.7597222222222223</v>
      </c>
      <c r="H2864" s="63">
        <v>22.484333333333336</v>
      </c>
      <c r="I2864" s="63">
        <v>34.348666666666666</v>
      </c>
      <c r="J2864" s="78">
        <v>2.0580556631250002</v>
      </c>
      <c r="K2864" s="78">
        <v>0.31278521820820349</v>
      </c>
      <c r="M2864" s="27">
        <v>0.01</v>
      </c>
      <c r="N2864" s="34">
        <v>0</v>
      </c>
      <c r="Q2864" s="34">
        <v>0.84</v>
      </c>
    </row>
    <row r="2865" spans="1:17" ht="14" customHeight="1">
      <c r="A2865" s="29">
        <v>2864</v>
      </c>
      <c r="B2865" s="26">
        <v>-81.184016666666665</v>
      </c>
      <c r="C2865" s="26">
        <v>24.597816666666667</v>
      </c>
      <c r="D2865" s="86">
        <v>18</v>
      </c>
      <c r="E2865" s="39" t="s">
        <v>129</v>
      </c>
      <c r="F2865" s="31">
        <v>37970</v>
      </c>
      <c r="G2865" s="62">
        <v>0.78125</v>
      </c>
      <c r="H2865" s="63">
        <v>24.24366666666667</v>
      </c>
      <c r="I2865" s="63">
        <v>36.208666666666666</v>
      </c>
      <c r="J2865" s="78">
        <v>0.67048762584374999</v>
      </c>
      <c r="K2865" s="78">
        <v>0.2691705089235939</v>
      </c>
      <c r="M2865" s="27">
        <v>0</v>
      </c>
      <c r="N2865" s="34">
        <v>0.69</v>
      </c>
      <c r="Q2865" s="34">
        <v>0.08</v>
      </c>
    </row>
    <row r="2866" spans="1:17" ht="14" customHeight="1">
      <c r="A2866" s="29">
        <v>2865</v>
      </c>
      <c r="B2866" s="26">
        <v>-80.992916666666673</v>
      </c>
      <c r="C2866" s="26">
        <v>24.590583333333335</v>
      </c>
      <c r="D2866" s="86">
        <v>15.5</v>
      </c>
      <c r="E2866" s="39" t="s">
        <v>129</v>
      </c>
      <c r="F2866" s="31">
        <v>37970</v>
      </c>
      <c r="G2866" s="62">
        <v>0.84166666666666667</v>
      </c>
      <c r="H2866" s="63">
        <v>24.251666666666665</v>
      </c>
      <c r="I2866" s="63">
        <v>36.231000000000002</v>
      </c>
      <c r="J2866" s="78">
        <v>0.27033782015625007</v>
      </c>
      <c r="K2866" s="78">
        <v>0.15368954235164067</v>
      </c>
      <c r="M2866" s="27">
        <v>0</v>
      </c>
      <c r="N2866" s="34">
        <v>0</v>
      </c>
      <c r="Q2866" s="34">
        <v>0</v>
      </c>
    </row>
    <row r="2867" spans="1:17" ht="14" customHeight="1">
      <c r="A2867" s="29">
        <v>2866</v>
      </c>
      <c r="B2867" s="26">
        <v>-81.017183333333335</v>
      </c>
      <c r="C2867" s="26">
        <v>24.643000000000001</v>
      </c>
      <c r="D2867" s="86">
        <v>15</v>
      </c>
      <c r="E2867" s="39" t="s">
        <v>129</v>
      </c>
      <c r="F2867" s="31">
        <v>37970</v>
      </c>
      <c r="G2867" s="62">
        <v>0.87152777777777779</v>
      </c>
      <c r="H2867" s="63">
        <v>24.172000000000001</v>
      </c>
      <c r="I2867" s="63">
        <v>36.220333333333336</v>
      </c>
      <c r="J2867" s="78">
        <v>0.3119474201250001</v>
      </c>
      <c r="K2867" s="78">
        <v>0.18271099253343756</v>
      </c>
      <c r="M2867" s="27">
        <v>0</v>
      </c>
      <c r="N2867" s="34">
        <v>0</v>
      </c>
      <c r="Q2867" s="34">
        <v>0.69</v>
      </c>
    </row>
    <row r="2868" spans="1:17" ht="14" customHeight="1">
      <c r="A2868" s="29">
        <v>2867</v>
      </c>
      <c r="B2868" s="26">
        <v>-81.023066666666665</v>
      </c>
      <c r="C2868" s="26">
        <v>24.674983333333333</v>
      </c>
      <c r="D2868" s="86">
        <v>14</v>
      </c>
      <c r="E2868" s="39" t="s">
        <v>129</v>
      </c>
      <c r="F2868" s="31">
        <v>37970</v>
      </c>
      <c r="G2868" s="62">
        <v>0.89166666666666661</v>
      </c>
      <c r="H2868" s="63">
        <v>22.430666666666667</v>
      </c>
      <c r="I2868" s="63">
        <v>35.822000000000003</v>
      </c>
      <c r="J2868" s="78">
        <v>0.46717365234375008</v>
      </c>
      <c r="K2868" s="78">
        <v>0.15693484198992189</v>
      </c>
      <c r="M2868" s="27">
        <v>0</v>
      </c>
      <c r="N2868" s="34">
        <v>0</v>
      </c>
      <c r="Q2868" s="34">
        <v>1.57</v>
      </c>
    </row>
    <row r="2869" spans="1:17" ht="14" customHeight="1">
      <c r="A2869" s="29">
        <v>2868</v>
      </c>
      <c r="B2869" s="26">
        <v>-81.028850000000006</v>
      </c>
      <c r="C2869" s="26">
        <v>24.699933333333334</v>
      </c>
      <c r="D2869" s="86">
        <v>13</v>
      </c>
      <c r="E2869" s="39" t="s">
        <v>129</v>
      </c>
      <c r="F2869" s="31">
        <v>37970</v>
      </c>
      <c r="G2869" s="62">
        <v>0.91388888888888886</v>
      </c>
      <c r="H2869" s="63">
        <v>21.443333333333332</v>
      </c>
      <c r="I2869" s="63">
        <v>35.228000000000002</v>
      </c>
      <c r="J2869" s="78">
        <v>0.40214307993750009</v>
      </c>
      <c r="K2869" s="78">
        <v>0.22124222958234385</v>
      </c>
      <c r="M2869" s="27">
        <v>0</v>
      </c>
      <c r="N2869" s="34">
        <v>0</v>
      </c>
      <c r="Q2869" s="34">
        <v>0</v>
      </c>
    </row>
    <row r="2870" spans="1:17" ht="14" customHeight="1">
      <c r="A2870" s="29">
        <v>2869</v>
      </c>
      <c r="B2870" s="26">
        <v>-80.861000000000004</v>
      </c>
      <c r="C2870" s="26">
        <v>24.786033333333332</v>
      </c>
      <c r="D2870" s="86">
        <v>10</v>
      </c>
      <c r="E2870" s="39" t="s">
        <v>129</v>
      </c>
      <c r="F2870" s="31">
        <v>37970</v>
      </c>
      <c r="G2870" s="62">
        <v>0.97152777777777777</v>
      </c>
      <c r="H2870" s="63">
        <v>21.960999999999999</v>
      </c>
      <c r="I2870" s="63">
        <v>35.409666666666666</v>
      </c>
      <c r="J2870" s="78">
        <v>0.41559768112500006</v>
      </c>
      <c r="K2870" s="78">
        <v>0.13450490059359382</v>
      </c>
      <c r="M2870" s="27">
        <v>0</v>
      </c>
      <c r="N2870" s="34">
        <v>0</v>
      </c>
      <c r="Q2870" s="34">
        <v>0</v>
      </c>
    </row>
    <row r="2871" spans="1:17" ht="14" customHeight="1">
      <c r="A2871" s="29">
        <v>2870</v>
      </c>
      <c r="B2871" s="26">
        <v>-80.847233333333335</v>
      </c>
      <c r="C2871" s="26">
        <v>24.752583333333334</v>
      </c>
      <c r="D2871" s="86">
        <v>11</v>
      </c>
      <c r="E2871" s="39" t="s">
        <v>129</v>
      </c>
      <c r="F2871" s="31">
        <v>37970</v>
      </c>
      <c r="G2871" s="62">
        <v>0.98541666666666661</v>
      </c>
      <c r="H2871" s="63">
        <v>23.207999999999998</v>
      </c>
      <c r="I2871" s="63">
        <v>36.172333333333334</v>
      </c>
      <c r="J2871" s="78">
        <v>0.30571843809374999</v>
      </c>
      <c r="K2871" s="78">
        <v>0.14000446882898443</v>
      </c>
      <c r="M2871" s="27">
        <v>0</v>
      </c>
      <c r="N2871" s="34">
        <v>0</v>
      </c>
      <c r="Q2871" s="34">
        <v>1.22</v>
      </c>
    </row>
    <row r="2872" spans="1:17" ht="14" customHeight="1">
      <c r="A2872" s="29">
        <v>2871</v>
      </c>
      <c r="B2872" s="26">
        <v>-80.833233333333339</v>
      </c>
      <c r="C2872" s="26">
        <v>24.713233333333335</v>
      </c>
      <c r="D2872" s="86">
        <v>12</v>
      </c>
      <c r="E2872" s="39" t="s">
        <v>129</v>
      </c>
      <c r="F2872" s="31">
        <v>37971</v>
      </c>
      <c r="G2872" s="62">
        <v>6.9444444444444447E-4</v>
      </c>
      <c r="H2872" s="63">
        <v>24.233999999999998</v>
      </c>
      <c r="I2872" s="63">
        <v>36.224666666666664</v>
      </c>
      <c r="J2872" s="78">
        <v>8.4215837062500021E-2</v>
      </c>
      <c r="K2872" s="78">
        <v>8.4045162954843738E-2</v>
      </c>
      <c r="M2872" s="27">
        <v>0</v>
      </c>
      <c r="N2872" s="34">
        <v>0</v>
      </c>
      <c r="Q2872" s="34">
        <v>0</v>
      </c>
    </row>
    <row r="2873" spans="1:17" ht="14" customHeight="1">
      <c r="A2873" s="29">
        <v>2872</v>
      </c>
      <c r="B2873" s="26">
        <v>-80.693783333333329</v>
      </c>
      <c r="C2873" s="26">
        <v>24.713100000000001</v>
      </c>
      <c r="D2873" s="86">
        <v>9.5</v>
      </c>
      <c r="E2873" s="39" t="s">
        <v>129</v>
      </c>
      <c r="F2873" s="31">
        <v>37971</v>
      </c>
      <c r="G2873" s="62">
        <v>4.3055555555555562E-2</v>
      </c>
      <c r="H2873" s="63">
        <v>24.201333333333334</v>
      </c>
      <c r="I2873" s="63">
        <v>36.215666666666664</v>
      </c>
      <c r="J2873" s="78">
        <v>0.25115255550000004</v>
      </c>
      <c r="K2873" s="78">
        <v>0.15117926259304687</v>
      </c>
      <c r="M2873" s="27">
        <v>0</v>
      </c>
      <c r="N2873" s="34">
        <v>0</v>
      </c>
      <c r="Q2873" s="34">
        <v>0</v>
      </c>
    </row>
    <row r="2874" spans="1:17" ht="14" customHeight="1">
      <c r="A2874" s="29">
        <v>2873</v>
      </c>
      <c r="B2874" s="26">
        <v>-80.72475</v>
      </c>
      <c r="C2874" s="26">
        <v>24.761466666666667</v>
      </c>
      <c r="D2874" s="86">
        <v>9</v>
      </c>
      <c r="E2874" s="39" t="s">
        <v>129</v>
      </c>
      <c r="F2874" s="31">
        <v>37971</v>
      </c>
      <c r="G2874" s="62">
        <v>7.4305555555555555E-2</v>
      </c>
      <c r="H2874" s="63">
        <v>24.241666666666664</v>
      </c>
      <c r="I2874" s="63">
        <v>36.233333333333327</v>
      </c>
      <c r="J2874" s="78">
        <v>0.30098441175000001</v>
      </c>
      <c r="K2874" s="78">
        <v>0.17390694933046874</v>
      </c>
      <c r="M2874" s="27">
        <v>0</v>
      </c>
      <c r="N2874" s="34">
        <v>0</v>
      </c>
      <c r="Q2874" s="34">
        <v>0</v>
      </c>
    </row>
    <row r="2875" spans="1:17" ht="14" customHeight="1">
      <c r="A2875" s="29">
        <v>2874</v>
      </c>
      <c r="B2875" s="26">
        <v>-80.743049999999997</v>
      </c>
      <c r="C2875" s="26">
        <v>24.791766666666668</v>
      </c>
      <c r="D2875" s="86">
        <v>8</v>
      </c>
      <c r="E2875" s="39" t="s">
        <v>129</v>
      </c>
      <c r="F2875" s="31">
        <v>37971</v>
      </c>
      <c r="G2875" s="62">
        <v>9.375E-2</v>
      </c>
      <c r="H2875" s="63">
        <v>22.624333333333329</v>
      </c>
      <c r="I2875" s="63">
        <v>36.228666666666669</v>
      </c>
      <c r="J2875" s="78">
        <v>0.25738153753125009</v>
      </c>
      <c r="K2875" s="78">
        <v>0.12084412010085935</v>
      </c>
      <c r="L2875" s="33"/>
      <c r="M2875" s="32">
        <v>0</v>
      </c>
      <c r="N2875" s="33">
        <v>0</v>
      </c>
      <c r="P2875" s="33"/>
      <c r="Q2875" s="33">
        <v>0</v>
      </c>
    </row>
    <row r="2876" spans="1:17" ht="14" customHeight="1">
      <c r="A2876" s="29">
        <v>2875</v>
      </c>
      <c r="B2876" s="26">
        <v>-80.755433333333329</v>
      </c>
      <c r="C2876" s="26">
        <v>24.816716666666668</v>
      </c>
      <c r="D2876" s="86">
        <v>7</v>
      </c>
      <c r="E2876" s="39" t="s">
        <v>129</v>
      </c>
      <c r="F2876" s="31">
        <v>37971</v>
      </c>
      <c r="G2876" s="62">
        <v>0.10694444444444444</v>
      </c>
      <c r="H2876" s="63">
        <v>22.185333333333336</v>
      </c>
      <c r="I2876" s="63">
        <v>36.19466666666667</v>
      </c>
      <c r="J2876" s="78">
        <v>0.28379242134375005</v>
      </c>
      <c r="K2876" s="78">
        <v>0.25305177212132823</v>
      </c>
      <c r="M2876" s="27">
        <v>0</v>
      </c>
      <c r="N2876" s="34">
        <v>0</v>
      </c>
      <c r="Q2876" s="34">
        <v>0</v>
      </c>
    </row>
    <row r="2877" spans="1:17" ht="14" customHeight="1">
      <c r="A2877" s="29">
        <v>2876</v>
      </c>
      <c r="B2877" s="26">
        <v>-80.314516666666663</v>
      </c>
      <c r="C2877" s="26">
        <v>25.066283333333335</v>
      </c>
      <c r="D2877" s="86">
        <v>6</v>
      </c>
      <c r="E2877" s="39" t="s">
        <v>129</v>
      </c>
      <c r="F2877" s="31">
        <v>37971</v>
      </c>
      <c r="G2877" s="62">
        <v>0.53263888888888888</v>
      </c>
      <c r="H2877" s="63">
        <v>23.992000000000001</v>
      </c>
      <c r="I2877" s="63">
        <v>36.247666666666667</v>
      </c>
      <c r="J2877" s="78">
        <v>0.25289667046875008</v>
      </c>
      <c r="K2877" s="78">
        <v>0.15256894848421876</v>
      </c>
      <c r="M2877" s="27">
        <v>0</v>
      </c>
      <c r="N2877" s="34">
        <v>0</v>
      </c>
      <c r="Q2877" s="34">
        <v>0</v>
      </c>
    </row>
    <row r="2878" spans="1:17" ht="14" customHeight="1">
      <c r="A2878" s="29">
        <v>2877</v>
      </c>
      <c r="B2878" s="26">
        <v>-80.288883333333331</v>
      </c>
      <c r="C2878" s="26">
        <v>25.048749999999998</v>
      </c>
      <c r="D2878" s="86">
        <v>6.5</v>
      </c>
      <c r="E2878" s="39" t="s">
        <v>129</v>
      </c>
      <c r="F2878" s="31">
        <v>37971</v>
      </c>
      <c r="G2878" s="62">
        <v>0.56041666666666667</v>
      </c>
      <c r="H2878" s="63">
        <v>24.326000000000004</v>
      </c>
      <c r="I2878" s="63">
        <v>36.252333333333333</v>
      </c>
      <c r="J2878" s="78">
        <v>9.2188934062500012E-3</v>
      </c>
      <c r="K2878" s="78">
        <v>2.3324423216015629E-2</v>
      </c>
    </row>
    <row r="2879" spans="1:17" ht="14" customHeight="1">
      <c r="A2879" s="29">
        <v>2878</v>
      </c>
      <c r="B2879" s="26">
        <v>-80.330749999999995</v>
      </c>
      <c r="C2879" s="26">
        <v>25.078216666666666</v>
      </c>
      <c r="D2879" s="86">
        <v>5.5</v>
      </c>
      <c r="E2879" s="39" t="s">
        <v>129</v>
      </c>
      <c r="F2879" s="31">
        <v>37971</v>
      </c>
      <c r="G2879" s="62">
        <v>0.58402777777777781</v>
      </c>
      <c r="H2879" s="63">
        <v>23.338333333333335</v>
      </c>
      <c r="I2879" s="63">
        <v>36.288666666666664</v>
      </c>
      <c r="J2879" s="78">
        <v>0.40463467274999998</v>
      </c>
      <c r="K2879" s="78">
        <v>0.26407021843640638</v>
      </c>
      <c r="M2879" s="27">
        <v>0</v>
      </c>
      <c r="N2879" s="34">
        <v>0</v>
      </c>
      <c r="Q2879" s="34">
        <v>0</v>
      </c>
    </row>
    <row r="2880" spans="1:17" ht="14" customHeight="1">
      <c r="A2880" s="29">
        <v>2879</v>
      </c>
      <c r="B2880" s="26">
        <v>-80.354950000000002</v>
      </c>
      <c r="C2880" s="26">
        <v>25.0928</v>
      </c>
      <c r="D2880" s="86">
        <v>5</v>
      </c>
      <c r="E2880" s="39" t="s">
        <v>129</v>
      </c>
      <c r="F2880" s="31">
        <v>37971</v>
      </c>
      <c r="G2880" s="62">
        <v>0.59583333333333333</v>
      </c>
      <c r="H2880" s="63">
        <v>22.938666666666666</v>
      </c>
      <c r="I2880" s="63">
        <v>36.321666666666665</v>
      </c>
      <c r="J2880" s="78">
        <v>0.33860746321875002</v>
      </c>
      <c r="K2880" s="78">
        <v>0.17340738497156261</v>
      </c>
      <c r="M2880" s="27">
        <v>0</v>
      </c>
      <c r="N2880" s="34">
        <v>0</v>
      </c>
      <c r="Q2880" s="34">
        <v>0</v>
      </c>
    </row>
    <row r="2881" spans="1:17" ht="14" customHeight="1">
      <c r="A2881" s="29">
        <v>2880</v>
      </c>
      <c r="B2881" s="26">
        <v>-80.377783333333326</v>
      </c>
      <c r="C2881" s="26">
        <v>25.107233333333333</v>
      </c>
      <c r="D2881" s="86">
        <v>4</v>
      </c>
      <c r="E2881" s="39" t="s">
        <v>129</v>
      </c>
      <c r="F2881" s="31">
        <v>37971</v>
      </c>
      <c r="G2881" s="62">
        <v>0.6069444444444444</v>
      </c>
      <c r="H2881" s="63">
        <v>21.070333333333334</v>
      </c>
      <c r="I2881" s="63">
        <v>35.633666666666663</v>
      </c>
      <c r="J2881" s="78">
        <v>0.282048306375</v>
      </c>
      <c r="K2881" s="78">
        <v>0.1304080991116407</v>
      </c>
      <c r="M2881" s="27">
        <v>0</v>
      </c>
      <c r="N2881" s="34">
        <v>0</v>
      </c>
      <c r="Q2881" s="34">
        <v>0</v>
      </c>
    </row>
    <row r="2882" spans="1:17" ht="14" customHeight="1">
      <c r="A2882" s="29">
        <v>2881</v>
      </c>
      <c r="B2882" s="26">
        <v>-80.084100000000007</v>
      </c>
      <c r="C2882" s="26">
        <v>25.646016666666668</v>
      </c>
      <c r="D2882" s="86">
        <v>3</v>
      </c>
      <c r="E2882" s="39" t="s">
        <v>129</v>
      </c>
      <c r="F2882" s="31">
        <v>37971</v>
      </c>
      <c r="G2882" s="62">
        <v>0.77430555555555547</v>
      </c>
      <c r="H2882" s="63">
        <v>24.153000000000002</v>
      </c>
      <c r="I2882" s="63">
        <v>36.252000000000002</v>
      </c>
      <c r="J2882" s="78">
        <v>0.31967135784375006</v>
      </c>
      <c r="K2882" s="78">
        <v>0.16992476111789059</v>
      </c>
      <c r="M2882" s="27">
        <v>0.01</v>
      </c>
      <c r="N2882" s="34">
        <v>0</v>
      </c>
      <c r="Q2882" s="34">
        <v>0</v>
      </c>
    </row>
    <row r="2883" spans="1:17" ht="14" customHeight="1">
      <c r="A2883" s="29">
        <v>2882</v>
      </c>
      <c r="B2883" s="26">
        <v>-80.10393333333333</v>
      </c>
      <c r="C2883" s="26">
        <v>25.643066666666666</v>
      </c>
      <c r="D2883" s="86">
        <v>2</v>
      </c>
      <c r="E2883" s="39" t="s">
        <v>129</v>
      </c>
      <c r="F2883" s="31">
        <v>37971</v>
      </c>
      <c r="G2883" s="62">
        <v>0.78402777777777777</v>
      </c>
      <c r="H2883" s="63">
        <v>24.16</v>
      </c>
      <c r="I2883" s="63">
        <v>36.282666666666664</v>
      </c>
      <c r="J2883" s="78">
        <v>0.37174564762500006</v>
      </c>
      <c r="K2883" s="78">
        <v>0.20776644985593754</v>
      </c>
      <c r="M2883" s="27">
        <v>0.02</v>
      </c>
      <c r="N2883" s="34">
        <v>0</v>
      </c>
      <c r="Q2883" s="34">
        <v>0</v>
      </c>
    </row>
    <row r="2884" spans="1:17" ht="14" customHeight="1">
      <c r="A2884" s="29">
        <v>2883</v>
      </c>
      <c r="B2884" s="26">
        <v>-80.124650000000003</v>
      </c>
      <c r="C2884" s="26">
        <v>25.64545</v>
      </c>
      <c r="D2884" s="86">
        <v>1</v>
      </c>
      <c r="E2884" s="39" t="s">
        <v>129</v>
      </c>
      <c r="F2884" s="31">
        <v>37971</v>
      </c>
      <c r="G2884" s="62">
        <v>0.7909722222222223</v>
      </c>
      <c r="H2884" s="63">
        <v>22.971333333333334</v>
      </c>
      <c r="I2884" s="63">
        <v>36.218333333333334</v>
      </c>
      <c r="J2884" s="78">
        <v>0.56608988700000007</v>
      </c>
      <c r="K2884" s="78">
        <v>0.34897996409718746</v>
      </c>
      <c r="M2884" s="27">
        <v>0.03</v>
      </c>
      <c r="N2884" s="34">
        <v>0</v>
      </c>
      <c r="Q2884" s="34">
        <v>0</v>
      </c>
    </row>
    <row r="2885" spans="1:17" ht="14" customHeight="1">
      <c r="A2885" s="29">
        <v>2884</v>
      </c>
      <c r="B2885" s="26">
        <v>-80.963400000000007</v>
      </c>
      <c r="C2885" s="26">
        <v>24.929766666666666</v>
      </c>
      <c r="D2885" s="86">
        <v>71</v>
      </c>
      <c r="E2885" s="39" t="s">
        <v>129</v>
      </c>
      <c r="F2885" s="31">
        <v>38034</v>
      </c>
      <c r="G2885" s="62">
        <v>0.90138888888888891</v>
      </c>
      <c r="H2885" s="63">
        <v>22.068666666666669</v>
      </c>
      <c r="I2885" s="63">
        <v>34.08</v>
      </c>
      <c r="J2885" s="78">
        <v>0.80500000000000005</v>
      </c>
      <c r="K2885" s="78">
        <v>0.30707310841979674</v>
      </c>
      <c r="L2885" s="34">
        <v>0.57999999999999996</v>
      </c>
      <c r="M2885" s="27">
        <v>0.02</v>
      </c>
      <c r="N2885" s="34">
        <v>0.69</v>
      </c>
      <c r="Q2885" s="34">
        <v>1.56</v>
      </c>
    </row>
    <row r="2886" spans="1:17" ht="14" customHeight="1">
      <c r="A2886" s="29">
        <v>2885</v>
      </c>
      <c r="B2886" s="26">
        <v>-81.024783333333332</v>
      </c>
      <c r="C2886" s="26">
        <v>24.930166666666668</v>
      </c>
      <c r="D2886" s="86">
        <v>70</v>
      </c>
      <c r="E2886" s="39" t="s">
        <v>129</v>
      </c>
      <c r="F2886" s="31">
        <v>38034</v>
      </c>
      <c r="G2886" s="62">
        <v>0.92569444444444438</v>
      </c>
      <c r="H2886" s="63">
        <v>21.955666666666669</v>
      </c>
      <c r="I2886" s="63">
        <v>34.262333333333331</v>
      </c>
      <c r="J2886" s="78">
        <v>1.268</v>
      </c>
      <c r="K2886" s="78">
        <v>0.29471339818556519</v>
      </c>
      <c r="L2886" s="34">
        <v>0.69</v>
      </c>
      <c r="M2886" s="27">
        <v>0.02</v>
      </c>
      <c r="N2886" s="34">
        <v>0.55000000000000004</v>
      </c>
      <c r="Q2886" s="34">
        <v>0</v>
      </c>
    </row>
    <row r="2887" spans="1:17" ht="14" customHeight="1">
      <c r="A2887" s="29">
        <v>2886</v>
      </c>
      <c r="B2887" s="26">
        <v>-81.094833333333327</v>
      </c>
      <c r="C2887" s="26">
        <v>24.929316666666665</v>
      </c>
      <c r="D2887" s="86">
        <v>69</v>
      </c>
      <c r="E2887" s="39" t="s">
        <v>129</v>
      </c>
      <c r="F2887" s="31">
        <v>38034</v>
      </c>
      <c r="G2887" s="62">
        <v>0.95347222222222217</v>
      </c>
      <c r="H2887" s="63">
        <v>21.927000000000003</v>
      </c>
      <c r="I2887" s="63">
        <v>34.356333333333332</v>
      </c>
      <c r="J2887" s="78">
        <v>1.4139999999999999</v>
      </c>
      <c r="K2887" s="78">
        <v>0.39429066825730208</v>
      </c>
      <c r="L2887" s="34">
        <v>0.67</v>
      </c>
      <c r="M2887" s="27">
        <v>0.02</v>
      </c>
      <c r="N2887" s="34">
        <v>0.28000000000000003</v>
      </c>
      <c r="Q2887" s="34">
        <v>0</v>
      </c>
    </row>
    <row r="2888" spans="1:17" ht="14" customHeight="1">
      <c r="A2888" s="29">
        <v>2887</v>
      </c>
      <c r="B2888" s="26">
        <v>-81.167516666666671</v>
      </c>
      <c r="C2888" s="26">
        <v>24.930133333333334</v>
      </c>
      <c r="D2888" s="86">
        <v>68</v>
      </c>
      <c r="E2888" s="39" t="s">
        <v>129</v>
      </c>
      <c r="F2888" s="31">
        <v>38034</v>
      </c>
      <c r="G2888" s="62">
        <v>0.97916666666666663</v>
      </c>
      <c r="H2888" s="63">
        <v>21.856999999999999</v>
      </c>
      <c r="I2888" s="63">
        <v>34.409666666666659</v>
      </c>
      <c r="J2888" s="78">
        <v>1.2090000000000001</v>
      </c>
      <c r="K2888" s="78">
        <v>0.21197555224493683</v>
      </c>
      <c r="L2888" s="34">
        <v>0</v>
      </c>
      <c r="M2888" s="27">
        <v>0.02</v>
      </c>
      <c r="N2888" s="34">
        <v>0.25</v>
      </c>
      <c r="Q2888" s="34">
        <v>0</v>
      </c>
    </row>
    <row r="2889" spans="1:17" ht="14" customHeight="1">
      <c r="A2889" s="29">
        <v>2888</v>
      </c>
      <c r="B2889" s="26">
        <v>-81.126866666666672</v>
      </c>
      <c r="C2889" s="26">
        <v>25.03</v>
      </c>
      <c r="D2889" s="86">
        <v>67</v>
      </c>
      <c r="E2889" s="39" t="s">
        <v>129</v>
      </c>
      <c r="F2889" s="31">
        <v>38035</v>
      </c>
      <c r="G2889" s="62">
        <v>1.5972222222222224E-2</v>
      </c>
      <c r="H2889" s="63">
        <v>21.693000000000001</v>
      </c>
      <c r="I2889" s="63">
        <v>34.076999999999998</v>
      </c>
      <c r="J2889" s="78">
        <v>0.77900000000000003</v>
      </c>
      <c r="K2889" s="78">
        <v>0.29815076400746265</v>
      </c>
      <c r="L2889" s="34">
        <v>0.61</v>
      </c>
      <c r="M2889" s="27">
        <v>0.02</v>
      </c>
      <c r="N2889" s="34">
        <v>0.8</v>
      </c>
      <c r="Q2889" s="34">
        <v>3.47</v>
      </c>
    </row>
    <row r="2890" spans="1:17" ht="14" customHeight="1">
      <c r="A2890" s="29">
        <v>2889</v>
      </c>
      <c r="B2890" s="26">
        <v>-81.108549999999994</v>
      </c>
      <c r="C2890" s="26">
        <v>25.068016666666665</v>
      </c>
      <c r="D2890" s="86">
        <v>66</v>
      </c>
      <c r="E2890" s="39" t="s">
        <v>129</v>
      </c>
      <c r="F2890" s="31">
        <v>38035</v>
      </c>
      <c r="G2890" s="62">
        <v>3.2638888888888891E-2</v>
      </c>
      <c r="H2890" s="63">
        <v>21.751666666666665</v>
      </c>
      <c r="I2890" s="63">
        <v>33.560666666666663</v>
      </c>
      <c r="J2890" s="78">
        <v>1.0389999999999999</v>
      </c>
      <c r="K2890" s="78">
        <v>0.36511664161180013</v>
      </c>
      <c r="L2890" s="34">
        <v>1.1299999999999999</v>
      </c>
      <c r="M2890" s="27">
        <v>0.02</v>
      </c>
      <c r="N2890" s="34">
        <v>0.87</v>
      </c>
      <c r="Q2890" s="34">
        <v>2.44</v>
      </c>
    </row>
    <row r="2891" spans="1:17" ht="14" customHeight="1">
      <c r="A2891" s="29">
        <v>2890</v>
      </c>
      <c r="B2891" s="26">
        <v>-81.095133333333337</v>
      </c>
      <c r="C2891" s="26">
        <v>25.099016666666667</v>
      </c>
      <c r="D2891" s="86">
        <v>65</v>
      </c>
      <c r="E2891" s="39" t="s">
        <v>129</v>
      </c>
      <c r="F2891" s="31">
        <v>38035</v>
      </c>
      <c r="G2891" s="62">
        <v>0.05</v>
      </c>
      <c r="H2891" s="63">
        <v>21.983333333333334</v>
      </c>
      <c r="I2891" s="63">
        <v>32.606999999999999</v>
      </c>
      <c r="J2891" s="78">
        <v>3.2879999999999998</v>
      </c>
      <c r="K2891" s="78">
        <v>0.82095565475902299</v>
      </c>
      <c r="L2891" s="34">
        <v>3.53</v>
      </c>
      <c r="M2891" s="27">
        <v>0.02</v>
      </c>
      <c r="N2891" s="34">
        <v>0.54</v>
      </c>
      <c r="Q2891" s="34">
        <v>2.48</v>
      </c>
    </row>
    <row r="2892" spans="1:17" ht="14" customHeight="1">
      <c r="A2892" s="29">
        <v>2891</v>
      </c>
      <c r="B2892" s="26">
        <v>-81.158749999999998</v>
      </c>
      <c r="C2892" s="26">
        <v>25.166350000000001</v>
      </c>
      <c r="D2892" s="86">
        <v>64</v>
      </c>
      <c r="E2892" s="39" t="s">
        <v>129</v>
      </c>
      <c r="F2892" s="31">
        <v>38035</v>
      </c>
      <c r="G2892" s="62">
        <v>8.7499999999999994E-2</v>
      </c>
      <c r="H2892" s="63">
        <v>21.271000000000001</v>
      </c>
      <c r="I2892" s="63">
        <v>32.375666666666667</v>
      </c>
      <c r="J2892" s="78">
        <v>5.0030000000000001</v>
      </c>
      <c r="K2892" s="78">
        <v>4.2588206597998592</v>
      </c>
      <c r="L2892" s="34">
        <v>5.86</v>
      </c>
      <c r="M2892" s="27">
        <v>0.09</v>
      </c>
      <c r="N2892" s="34">
        <v>1.39</v>
      </c>
      <c r="Q2892" s="34">
        <v>10.3</v>
      </c>
    </row>
    <row r="2893" spans="1:17" ht="14" customHeight="1">
      <c r="A2893" s="29">
        <v>2892</v>
      </c>
      <c r="B2893" s="26">
        <v>-81.199416666666664</v>
      </c>
      <c r="C2893" s="26">
        <v>25.166766666666668</v>
      </c>
      <c r="D2893" s="86">
        <v>63</v>
      </c>
      <c r="E2893" s="39" t="s">
        <v>129</v>
      </c>
      <c r="F2893" s="31">
        <v>38035</v>
      </c>
      <c r="G2893" s="62">
        <v>0.10555555555555556</v>
      </c>
      <c r="H2893" s="63">
        <v>21.317333333333334</v>
      </c>
      <c r="I2893" s="63">
        <v>33.107666666666667</v>
      </c>
      <c r="J2893" s="78">
        <v>1.8540000000000001</v>
      </c>
      <c r="K2893" s="78">
        <v>1.4956892253575689</v>
      </c>
      <c r="L2893" s="34">
        <v>3.97</v>
      </c>
      <c r="M2893" s="27">
        <v>0.02</v>
      </c>
      <c r="N2893" s="34">
        <v>0.6</v>
      </c>
      <c r="Q2893" s="34">
        <v>2.5299999999999998</v>
      </c>
    </row>
    <row r="2894" spans="1:17" ht="14" customHeight="1">
      <c r="A2894" s="29">
        <v>2893</v>
      </c>
      <c r="B2894" s="26">
        <v>-81.2346</v>
      </c>
      <c r="C2894" s="26">
        <v>25.16705</v>
      </c>
      <c r="D2894" s="86">
        <v>62</v>
      </c>
      <c r="E2894" s="39" t="s">
        <v>129</v>
      </c>
      <c r="F2894" s="31">
        <v>38035</v>
      </c>
      <c r="G2894" s="62">
        <v>0.12013888888888889</v>
      </c>
      <c r="H2894" s="63">
        <v>21.394000000000002</v>
      </c>
      <c r="I2894" s="63">
        <v>33.789666666666662</v>
      </c>
      <c r="J2894" s="78">
        <v>1.246</v>
      </c>
      <c r="K2894" s="78">
        <v>0.86604218089383767</v>
      </c>
      <c r="L2894" s="34">
        <v>2.15</v>
      </c>
      <c r="M2894" s="27">
        <v>0.02</v>
      </c>
      <c r="N2894" s="34">
        <v>0.6</v>
      </c>
    </row>
    <row r="2895" spans="1:17" ht="14" customHeight="1">
      <c r="A2895" s="29">
        <v>2894</v>
      </c>
      <c r="B2895" s="26">
        <v>-81.273966666666666</v>
      </c>
      <c r="C2895" s="26">
        <v>25.167000000000002</v>
      </c>
      <c r="D2895" s="86">
        <v>61</v>
      </c>
      <c r="E2895" s="39" t="s">
        <v>129</v>
      </c>
      <c r="F2895" s="31">
        <v>38035</v>
      </c>
      <c r="G2895" s="62">
        <v>0.1388888888888889</v>
      </c>
      <c r="H2895" s="63">
        <v>21.229333333333333</v>
      </c>
      <c r="I2895" s="63">
        <v>34.100333333333332</v>
      </c>
      <c r="J2895" s="78">
        <v>1.0660000000000001</v>
      </c>
      <c r="K2895" s="78">
        <v>0.44197931825092929</v>
      </c>
      <c r="L2895" s="34">
        <v>1.1599999999999999</v>
      </c>
      <c r="M2895" s="27">
        <v>0.02</v>
      </c>
      <c r="N2895" s="34">
        <v>0.2</v>
      </c>
      <c r="Q2895" s="34">
        <v>7.0000000000000007E-2</v>
      </c>
    </row>
    <row r="2896" spans="1:17" ht="14" customHeight="1">
      <c r="A2896" s="29">
        <v>2895</v>
      </c>
      <c r="B2896" s="26">
        <v>-81.33475</v>
      </c>
      <c r="C2896" s="26">
        <v>25.165949999999999</v>
      </c>
      <c r="D2896" s="86">
        <v>60</v>
      </c>
      <c r="E2896" s="39" t="s">
        <v>129</v>
      </c>
      <c r="F2896" s="31">
        <v>38035</v>
      </c>
      <c r="G2896" s="62">
        <v>0.16458333333333333</v>
      </c>
      <c r="H2896" s="63">
        <v>21.076666666666668</v>
      </c>
      <c r="I2896" s="63">
        <v>34.534333333333329</v>
      </c>
      <c r="J2896" s="78">
        <v>0.79900000000000004</v>
      </c>
      <c r="K2896" s="78">
        <v>0.63256396568452788</v>
      </c>
      <c r="L2896" s="34">
        <v>0.61</v>
      </c>
      <c r="M2896" s="27">
        <v>0.02</v>
      </c>
      <c r="N2896" s="34">
        <v>0.28000000000000003</v>
      </c>
      <c r="Q2896" s="34">
        <v>2.31</v>
      </c>
    </row>
    <row r="2897" spans="1:17" ht="14" customHeight="1">
      <c r="A2897" s="29">
        <v>2896</v>
      </c>
      <c r="B2897" s="26">
        <v>-81.489033333333339</v>
      </c>
      <c r="C2897" s="26">
        <v>25.165050000000001</v>
      </c>
      <c r="D2897" s="86">
        <v>59</v>
      </c>
      <c r="E2897" s="39" t="s">
        <v>129</v>
      </c>
      <c r="F2897" s="31">
        <v>38035</v>
      </c>
      <c r="G2897" s="62">
        <v>0.54513888888888895</v>
      </c>
      <c r="H2897" s="63">
        <v>20.134333333333334</v>
      </c>
      <c r="I2897" s="63">
        <v>34.698333333333331</v>
      </c>
      <c r="J2897" s="78">
        <v>1.341</v>
      </c>
      <c r="K2897" s="78">
        <v>1.3142788729698465</v>
      </c>
      <c r="L2897" s="34">
        <v>1.34</v>
      </c>
      <c r="M2897" s="27">
        <v>0.03</v>
      </c>
      <c r="N2897" s="34">
        <v>1.06</v>
      </c>
      <c r="Q2897" s="34">
        <v>0.2</v>
      </c>
    </row>
    <row r="2898" spans="1:17" ht="14" customHeight="1">
      <c r="A2898" s="29">
        <v>2897</v>
      </c>
      <c r="B2898" s="26">
        <v>-81.65218333333334</v>
      </c>
      <c r="C2898" s="26">
        <v>25.165366666666667</v>
      </c>
      <c r="D2898" s="86">
        <v>58</v>
      </c>
      <c r="E2898" s="39" t="s">
        <v>129</v>
      </c>
      <c r="F2898" s="31">
        <v>38035</v>
      </c>
      <c r="G2898" s="62">
        <v>0.59444444444444444</v>
      </c>
      <c r="H2898" s="63">
        <v>19.638999999999999</v>
      </c>
      <c r="I2898" s="63">
        <v>34.675999999999995</v>
      </c>
      <c r="J2898" s="78">
        <v>1.214</v>
      </c>
      <c r="K2898" s="78">
        <v>0.82136916288391382</v>
      </c>
      <c r="L2898" s="34">
        <v>0.91</v>
      </c>
      <c r="M2898" s="27">
        <v>0.05</v>
      </c>
      <c r="N2898" s="34">
        <v>0.48</v>
      </c>
      <c r="Q2898" s="34">
        <v>0</v>
      </c>
    </row>
    <row r="2899" spans="1:17" ht="14" customHeight="1">
      <c r="A2899" s="29">
        <v>2898</v>
      </c>
      <c r="B2899" s="26">
        <v>-81.159866666666673</v>
      </c>
      <c r="C2899" s="26">
        <v>25.340733333333333</v>
      </c>
      <c r="D2899" s="86">
        <v>54</v>
      </c>
      <c r="E2899" s="39" t="s">
        <v>129</v>
      </c>
      <c r="F2899" s="31">
        <v>38035</v>
      </c>
      <c r="G2899" s="62">
        <v>0.72569444444444453</v>
      </c>
      <c r="H2899" s="63">
        <v>17.914333333333335</v>
      </c>
      <c r="I2899" s="63">
        <v>27.312333333333331</v>
      </c>
      <c r="J2899" s="78">
        <v>8.4339999999999993</v>
      </c>
      <c r="K2899" s="78">
        <v>4.7443997847216437</v>
      </c>
      <c r="L2899" s="34">
        <v>11.51</v>
      </c>
      <c r="M2899" s="27">
        <v>0.2</v>
      </c>
      <c r="N2899" s="34">
        <v>1.2</v>
      </c>
      <c r="Q2899" s="34">
        <v>20.43</v>
      </c>
    </row>
    <row r="2900" spans="1:17" ht="14" customHeight="1">
      <c r="A2900" s="29">
        <v>2899</v>
      </c>
      <c r="B2900" s="26">
        <v>-81.193333333333328</v>
      </c>
      <c r="C2900" s="26">
        <v>25.349266666666665</v>
      </c>
      <c r="D2900" s="86">
        <v>55</v>
      </c>
      <c r="E2900" s="39" t="s">
        <v>129</v>
      </c>
      <c r="F2900" s="31">
        <v>38035</v>
      </c>
      <c r="G2900" s="62">
        <v>0.74513888888888891</v>
      </c>
      <c r="H2900" s="63">
        <v>19.195333333333334</v>
      </c>
      <c r="I2900" s="63">
        <v>31.065333333333331</v>
      </c>
      <c r="J2900" s="78">
        <v>3.0990000000000002</v>
      </c>
      <c r="K2900" s="78">
        <v>3.0356548426067071</v>
      </c>
      <c r="L2900" s="34">
        <v>5.18</v>
      </c>
      <c r="M2900" s="27">
        <v>0</v>
      </c>
      <c r="N2900" s="34">
        <v>0.46</v>
      </c>
      <c r="Q2900" s="34">
        <v>12.09</v>
      </c>
    </row>
    <row r="2901" spans="1:17" ht="14" customHeight="1">
      <c r="A2901" s="29">
        <v>2900</v>
      </c>
      <c r="B2901" s="26">
        <v>-81.227583333333328</v>
      </c>
      <c r="C2901" s="26">
        <v>25.350833333333334</v>
      </c>
      <c r="D2901" s="86">
        <v>56</v>
      </c>
      <c r="E2901" s="39" t="s">
        <v>129</v>
      </c>
      <c r="F2901" s="31">
        <v>38035</v>
      </c>
      <c r="G2901" s="62">
        <v>0.7631944444444444</v>
      </c>
      <c r="H2901" s="63">
        <v>19.518000000000001</v>
      </c>
      <c r="I2901" s="63">
        <v>32.975000000000001</v>
      </c>
      <c r="J2901" s="78">
        <v>0.36899999999999999</v>
      </c>
      <c r="K2901" s="78">
        <v>0.37924426675588208</v>
      </c>
      <c r="L2901" s="34">
        <v>2.86</v>
      </c>
      <c r="M2901" s="27">
        <v>0</v>
      </c>
      <c r="N2901" s="34">
        <v>0.89</v>
      </c>
      <c r="Q2901" s="34">
        <v>8.1300000000000008</v>
      </c>
    </row>
    <row r="2902" spans="1:17" ht="14" customHeight="1">
      <c r="A2902" s="29">
        <v>2901</v>
      </c>
      <c r="B2902" s="26">
        <v>-81.265150000000006</v>
      </c>
      <c r="C2902" s="26">
        <v>25.351816666666668</v>
      </c>
      <c r="D2902" s="86">
        <v>57</v>
      </c>
      <c r="E2902" s="39" t="s">
        <v>129</v>
      </c>
      <c r="F2902" s="31">
        <v>38035</v>
      </c>
      <c r="G2902" s="62">
        <v>0.78680555555555554</v>
      </c>
      <c r="H2902" s="63">
        <v>19.816333333333336</v>
      </c>
      <c r="I2902" s="63">
        <v>33.602666666666664</v>
      </c>
      <c r="J2902" s="78">
        <v>1.411</v>
      </c>
      <c r="K2902" s="78">
        <v>1.4408991701427025</v>
      </c>
      <c r="L2902" s="34">
        <v>3</v>
      </c>
      <c r="M2902" s="27">
        <v>0.04</v>
      </c>
      <c r="N2902" s="34">
        <v>0.6</v>
      </c>
      <c r="Q2902" s="34">
        <v>5.4</v>
      </c>
    </row>
    <row r="2903" spans="1:17" ht="14" customHeight="1">
      <c r="A2903" s="29">
        <v>2902</v>
      </c>
      <c r="B2903" s="26">
        <v>-81.226883333333333</v>
      </c>
      <c r="C2903" s="26">
        <v>25.453433333333333</v>
      </c>
      <c r="D2903" s="86">
        <v>53</v>
      </c>
      <c r="E2903" s="39" t="s">
        <v>129</v>
      </c>
      <c r="F2903" s="31">
        <v>38035</v>
      </c>
      <c r="G2903" s="62">
        <v>0.82361111111111107</v>
      </c>
      <c r="H2903" s="63">
        <v>19.323666666666664</v>
      </c>
      <c r="I2903" s="63">
        <v>31.640666666666664</v>
      </c>
      <c r="J2903" s="78">
        <v>2.6110000000000002</v>
      </c>
      <c r="K2903" s="78">
        <v>2.2446773851414998</v>
      </c>
      <c r="L2903" s="34">
        <v>5.64</v>
      </c>
      <c r="M2903" s="27">
        <v>7.0000000000000007E-2</v>
      </c>
      <c r="N2903" s="34">
        <v>0.82</v>
      </c>
      <c r="Q2903" s="34">
        <v>15.6</v>
      </c>
    </row>
    <row r="2904" spans="1:17" ht="14" customHeight="1">
      <c r="A2904" s="29">
        <v>2903</v>
      </c>
      <c r="B2904" s="26">
        <v>-81.26018333333333</v>
      </c>
      <c r="C2904" s="26">
        <v>25.453399999999998</v>
      </c>
      <c r="D2904" s="86">
        <v>52</v>
      </c>
      <c r="E2904" s="39" t="s">
        <v>129</v>
      </c>
      <c r="F2904" s="31">
        <v>38035</v>
      </c>
      <c r="G2904" s="62">
        <v>0.83819444444444446</v>
      </c>
      <c r="H2904" s="63">
        <v>19.678999999999998</v>
      </c>
      <c r="I2904" s="63">
        <v>32.544000000000004</v>
      </c>
      <c r="J2904" s="78">
        <v>1.7250000000000001</v>
      </c>
      <c r="K2904" s="78">
        <v>1.5884255133200162</v>
      </c>
      <c r="L2904" s="34">
        <v>2.23</v>
      </c>
      <c r="M2904" s="27">
        <v>0.01</v>
      </c>
      <c r="N2904" s="34">
        <v>0.7</v>
      </c>
      <c r="Q2904" s="34">
        <v>11.24</v>
      </c>
    </row>
    <row r="2905" spans="1:17" ht="14" customHeight="1">
      <c r="A2905" s="29">
        <v>2904</v>
      </c>
      <c r="B2905" s="26">
        <v>-81.308416666666673</v>
      </c>
      <c r="C2905" s="26">
        <v>25.453749999999999</v>
      </c>
      <c r="D2905" s="86">
        <v>51</v>
      </c>
      <c r="E2905" s="39" t="s">
        <v>129</v>
      </c>
      <c r="F2905" s="31">
        <v>38035</v>
      </c>
      <c r="G2905" s="62">
        <v>0.85277777777777775</v>
      </c>
      <c r="H2905" s="63">
        <v>19.759</v>
      </c>
      <c r="I2905" s="63">
        <v>33.631999999999998</v>
      </c>
      <c r="J2905" s="78">
        <v>1.5940000000000001</v>
      </c>
      <c r="K2905" s="78">
        <v>0.92372629473145773</v>
      </c>
      <c r="L2905" s="34">
        <v>0.76</v>
      </c>
      <c r="M2905" s="27">
        <v>0.02</v>
      </c>
      <c r="N2905" s="34">
        <v>0.34</v>
      </c>
      <c r="Q2905" s="34">
        <v>4.13</v>
      </c>
    </row>
    <row r="2906" spans="1:17" ht="14" customHeight="1">
      <c r="A2906" s="29">
        <v>2905</v>
      </c>
      <c r="B2906" s="26">
        <v>-81.350316666666671</v>
      </c>
      <c r="C2906" s="26">
        <v>25.453866666666666</v>
      </c>
      <c r="D2906" s="86">
        <v>50</v>
      </c>
      <c r="E2906" s="39" t="s">
        <v>129</v>
      </c>
      <c r="F2906" s="31">
        <v>38035</v>
      </c>
      <c r="G2906" s="62">
        <v>0.86736111111111114</v>
      </c>
      <c r="H2906" s="63">
        <v>19.745333333333331</v>
      </c>
      <c r="I2906" s="63">
        <v>33.93033333333333</v>
      </c>
      <c r="J2906" s="78">
        <v>1.857</v>
      </c>
      <c r="K2906" s="78">
        <v>0.96232970009189422</v>
      </c>
      <c r="L2906" s="34">
        <v>1.89</v>
      </c>
      <c r="M2906" s="27">
        <v>0.09</v>
      </c>
      <c r="N2906" s="34">
        <v>0.53</v>
      </c>
      <c r="Q2906" s="34">
        <v>2.12</v>
      </c>
    </row>
    <row r="2907" spans="1:17" ht="14" customHeight="1">
      <c r="A2907" s="29">
        <v>2906</v>
      </c>
      <c r="B2907" s="26">
        <v>-81.294849999999997</v>
      </c>
      <c r="C2907" s="26">
        <v>25.583716666666668</v>
      </c>
      <c r="D2907" s="86">
        <v>49</v>
      </c>
      <c r="E2907" s="39" t="s">
        <v>129</v>
      </c>
      <c r="F2907" s="31">
        <v>38035</v>
      </c>
      <c r="G2907" s="62">
        <v>0.91111111111111109</v>
      </c>
      <c r="H2907" s="63">
        <v>19.260333333333332</v>
      </c>
      <c r="I2907" s="63">
        <v>31.709666666666667</v>
      </c>
      <c r="J2907" s="78">
        <v>2.4550000000000001</v>
      </c>
      <c r="K2907" s="78">
        <v>0.72431650158266692</v>
      </c>
      <c r="L2907" s="34">
        <v>4.57</v>
      </c>
      <c r="M2907" s="27">
        <v>0.03</v>
      </c>
      <c r="N2907" s="34">
        <v>0.01</v>
      </c>
      <c r="Q2907" s="34">
        <v>0</v>
      </c>
    </row>
    <row r="2908" spans="1:17" ht="14" customHeight="1">
      <c r="A2908" s="29">
        <v>2907</v>
      </c>
      <c r="B2908" s="26">
        <v>-81.329700000000003</v>
      </c>
      <c r="C2908" s="26">
        <v>25.583466666666666</v>
      </c>
      <c r="D2908" s="86">
        <v>48</v>
      </c>
      <c r="E2908" s="39" t="s">
        <v>129</v>
      </c>
      <c r="F2908" s="31">
        <v>38035</v>
      </c>
      <c r="G2908" s="62">
        <v>0.9243055555555556</v>
      </c>
      <c r="H2908" s="63">
        <v>19.545333333333332</v>
      </c>
      <c r="I2908" s="63">
        <v>32.936</v>
      </c>
      <c r="J2908" s="78">
        <v>1.405</v>
      </c>
      <c r="K2908" s="78">
        <v>0.65512707083808852</v>
      </c>
      <c r="L2908" s="34">
        <v>4.72</v>
      </c>
      <c r="M2908" s="27">
        <v>0</v>
      </c>
      <c r="N2908" s="34">
        <v>0.23</v>
      </c>
      <c r="Q2908" s="34">
        <v>0</v>
      </c>
    </row>
    <row r="2909" spans="1:17" ht="14" customHeight="1">
      <c r="A2909" s="29">
        <v>2908</v>
      </c>
      <c r="B2909" s="26">
        <v>-81.366583333333338</v>
      </c>
      <c r="C2909" s="26">
        <v>25.583783333333333</v>
      </c>
      <c r="D2909" s="86">
        <v>47</v>
      </c>
      <c r="E2909" s="39" t="s">
        <v>129</v>
      </c>
      <c r="F2909" s="31">
        <v>38035</v>
      </c>
      <c r="G2909" s="62">
        <v>0.93680555555555556</v>
      </c>
      <c r="H2909" s="63">
        <v>19.58966666666667</v>
      </c>
      <c r="I2909" s="63">
        <v>33.121999999999993</v>
      </c>
      <c r="J2909" s="78">
        <v>1.196</v>
      </c>
      <c r="K2909" s="78">
        <v>0.62116252964710816</v>
      </c>
      <c r="L2909" s="34">
        <v>2.98</v>
      </c>
      <c r="M2909" s="27">
        <v>0</v>
      </c>
      <c r="N2909" s="34">
        <v>0.17</v>
      </c>
      <c r="Q2909" s="34">
        <v>0</v>
      </c>
    </row>
    <row r="2910" spans="1:17" ht="14" customHeight="1">
      <c r="A2910" s="29">
        <v>2909</v>
      </c>
      <c r="B2910" s="26">
        <v>-81.40858333333334</v>
      </c>
      <c r="C2910" s="26">
        <v>25.583849999999998</v>
      </c>
      <c r="D2910" s="86">
        <v>46</v>
      </c>
      <c r="E2910" s="39" t="s">
        <v>129</v>
      </c>
      <c r="F2910" s="31">
        <v>38035</v>
      </c>
      <c r="G2910" s="62">
        <v>0.95</v>
      </c>
      <c r="H2910" s="63">
        <v>19.683333333333334</v>
      </c>
      <c r="I2910" s="63">
        <v>33.573</v>
      </c>
      <c r="J2910" s="78">
        <v>1.0629999999999999</v>
      </c>
      <c r="K2910" s="78">
        <v>0.40705275291485898</v>
      </c>
      <c r="L2910" s="34">
        <v>2.91</v>
      </c>
      <c r="M2910" s="27">
        <v>0</v>
      </c>
      <c r="N2910" s="34">
        <v>0.19</v>
      </c>
      <c r="Q2910" s="34">
        <v>0</v>
      </c>
    </row>
    <row r="2911" spans="1:17" ht="14" customHeight="1">
      <c r="A2911" s="29">
        <v>2910</v>
      </c>
      <c r="B2911" s="26">
        <v>-81.470033333333333</v>
      </c>
      <c r="C2911" s="26">
        <v>25.584166666666668</v>
      </c>
      <c r="D2911" s="86">
        <v>45</v>
      </c>
      <c r="E2911" s="39" t="s">
        <v>129</v>
      </c>
      <c r="F2911" s="31">
        <v>38035</v>
      </c>
      <c r="G2911" s="62">
        <v>0.96944444444444444</v>
      </c>
      <c r="H2911" s="63">
        <v>19.364666666666668</v>
      </c>
      <c r="I2911" s="63">
        <v>33.548999999999999</v>
      </c>
      <c r="J2911" s="78">
        <v>0.86</v>
      </c>
      <c r="K2911" s="78">
        <v>0.3948089524047369</v>
      </c>
      <c r="L2911" s="34">
        <v>1.64</v>
      </c>
      <c r="M2911" s="27">
        <v>0.04</v>
      </c>
      <c r="N2911" s="34">
        <v>0.08</v>
      </c>
      <c r="Q2911" s="34">
        <v>1.74</v>
      </c>
    </row>
    <row r="2912" spans="1:17" ht="14" customHeight="1">
      <c r="A2912" s="29">
        <v>2911</v>
      </c>
      <c r="B2912" s="26">
        <v>-81.483000000000004</v>
      </c>
      <c r="C2912" s="26">
        <v>25.782</v>
      </c>
      <c r="D2912" s="86">
        <v>39</v>
      </c>
      <c r="E2912" s="39" t="s">
        <v>129</v>
      </c>
      <c r="F2912" s="31">
        <v>38036</v>
      </c>
      <c r="G2912" s="62">
        <v>0.53472222222222221</v>
      </c>
      <c r="H2912" s="63">
        <v>17.493666666666666</v>
      </c>
      <c r="I2912" s="63">
        <v>32.846333333333327</v>
      </c>
      <c r="J2912" s="78">
        <v>1.9219999999999999</v>
      </c>
      <c r="K2912" s="78">
        <v>1.2087875913843202</v>
      </c>
      <c r="L2912" s="34">
        <v>2.86</v>
      </c>
      <c r="M2912" s="27">
        <v>0.09</v>
      </c>
      <c r="N2912" s="34">
        <v>0.13</v>
      </c>
      <c r="Q2912" s="34">
        <v>2.92</v>
      </c>
    </row>
    <row r="2913" spans="1:17" ht="14" customHeight="1">
      <c r="A2913" s="29">
        <v>2912</v>
      </c>
      <c r="B2913" s="26">
        <v>-81.523349999999994</v>
      </c>
      <c r="C2913" s="26">
        <v>25.759366666666665</v>
      </c>
      <c r="D2913" s="86">
        <v>40</v>
      </c>
      <c r="E2913" s="39" t="s">
        <v>129</v>
      </c>
      <c r="F2913" s="31">
        <v>38036</v>
      </c>
      <c r="G2913" s="62">
        <v>0.54652777777777783</v>
      </c>
      <c r="H2913" s="63">
        <v>17.58966666666667</v>
      </c>
      <c r="I2913" s="63">
        <v>33.534666666666666</v>
      </c>
      <c r="J2913" s="78">
        <v>1.78</v>
      </c>
      <c r="K2913" s="78">
        <v>0.92712221031089637</v>
      </c>
      <c r="L2913" s="34">
        <v>2.58</v>
      </c>
      <c r="M2913" s="27">
        <v>0.14000000000000001</v>
      </c>
      <c r="N2913" s="34">
        <v>0.68</v>
      </c>
      <c r="Q2913" s="34">
        <v>2.9</v>
      </c>
    </row>
    <row r="2914" spans="1:17" ht="14" customHeight="1">
      <c r="A2914" s="29">
        <v>2913</v>
      </c>
      <c r="B2914" s="26">
        <v>-81.574616666666671</v>
      </c>
      <c r="C2914" s="26">
        <v>25.733833333333333</v>
      </c>
      <c r="D2914" s="86">
        <v>41</v>
      </c>
      <c r="E2914" s="39" t="s">
        <v>129</v>
      </c>
      <c r="F2914" s="31">
        <v>38036</v>
      </c>
      <c r="G2914" s="62">
        <v>0.56874999999999998</v>
      </c>
      <c r="H2914" s="63">
        <v>17.795999999999999</v>
      </c>
      <c r="I2914" s="63">
        <v>34.047666666666665</v>
      </c>
      <c r="J2914" s="78">
        <v>1.716</v>
      </c>
      <c r="K2914" s="78">
        <v>1.3006895010615471</v>
      </c>
      <c r="L2914" s="34">
        <v>2.23</v>
      </c>
      <c r="M2914" s="27">
        <v>0.06</v>
      </c>
      <c r="N2914" s="34">
        <v>0.05</v>
      </c>
      <c r="Q2914" s="34">
        <v>4.29</v>
      </c>
    </row>
    <row r="2915" spans="1:17" ht="14" customHeight="1">
      <c r="A2915" s="29">
        <v>2914</v>
      </c>
      <c r="B2915" s="26">
        <v>-81.718333333333334</v>
      </c>
      <c r="C2915" s="26">
        <v>25.655000000000001</v>
      </c>
      <c r="D2915" s="86">
        <v>42</v>
      </c>
      <c r="E2915" s="39" t="s">
        <v>129</v>
      </c>
      <c r="F2915" s="31">
        <v>38036</v>
      </c>
      <c r="G2915" s="62">
        <v>0.61805555555555558</v>
      </c>
      <c r="H2915" s="63">
        <v>18.118333333333336</v>
      </c>
      <c r="I2915" s="63">
        <v>34.361999999999995</v>
      </c>
      <c r="J2915" s="78">
        <v>1.341</v>
      </c>
      <c r="K2915" s="78">
        <v>0.73638758666401671</v>
      </c>
      <c r="L2915" s="34">
        <v>0.81</v>
      </c>
      <c r="M2915" s="27">
        <v>0.09</v>
      </c>
      <c r="N2915" s="34">
        <v>0.22</v>
      </c>
      <c r="Q2915" s="34">
        <v>0.89</v>
      </c>
    </row>
    <row r="2916" spans="1:17" ht="14" customHeight="1">
      <c r="A2916" s="29">
        <v>2915</v>
      </c>
      <c r="B2916" s="26">
        <v>-82.250683333333328</v>
      </c>
      <c r="C2916" s="26">
        <v>26.717933333333335</v>
      </c>
      <c r="D2916" s="86" t="s">
        <v>34</v>
      </c>
      <c r="E2916" s="39" t="s">
        <v>129</v>
      </c>
      <c r="F2916" s="31">
        <v>38036</v>
      </c>
      <c r="G2916" s="62">
        <v>0.93333333333333324</v>
      </c>
      <c r="H2916" s="63">
        <v>17.93</v>
      </c>
      <c r="I2916" s="63">
        <v>34.147999999999996</v>
      </c>
      <c r="J2916" s="78">
        <v>1.141</v>
      </c>
      <c r="K2916" s="78">
        <v>0.53821027127014431</v>
      </c>
      <c r="L2916" s="34">
        <v>2.61</v>
      </c>
      <c r="M2916" s="27">
        <v>0.2</v>
      </c>
      <c r="N2916" s="34">
        <v>0.33</v>
      </c>
      <c r="Q2916" s="34">
        <v>3.93</v>
      </c>
    </row>
    <row r="2917" spans="1:17" ht="14" customHeight="1">
      <c r="A2917" s="29">
        <v>2916</v>
      </c>
      <c r="B2917" s="26">
        <v>-82.330550000000002</v>
      </c>
      <c r="C2917" s="26">
        <v>26.661449999999999</v>
      </c>
      <c r="D2917" s="86" t="s">
        <v>35</v>
      </c>
      <c r="E2917" s="39" t="s">
        <v>129</v>
      </c>
      <c r="F2917" s="31">
        <v>38036</v>
      </c>
      <c r="G2917" s="62">
        <v>0.96250000000000002</v>
      </c>
      <c r="H2917" s="63">
        <v>17.795666666666666</v>
      </c>
      <c r="I2917" s="63">
        <v>34.219000000000001</v>
      </c>
      <c r="J2917" s="78">
        <v>1.0289999999999999</v>
      </c>
      <c r="K2917" s="78">
        <v>0.34704062686912124</v>
      </c>
      <c r="L2917" s="34">
        <v>1.01</v>
      </c>
      <c r="M2917" s="27">
        <v>0.1</v>
      </c>
      <c r="N2917" s="34">
        <v>0.57999999999999996</v>
      </c>
      <c r="Q2917" s="34">
        <v>2.04</v>
      </c>
    </row>
    <row r="2918" spans="1:17" ht="14" customHeight="1">
      <c r="A2918" s="29">
        <v>2917</v>
      </c>
      <c r="B2918" s="26">
        <v>-82.466983333333332</v>
      </c>
      <c r="C2918" s="26">
        <v>26.553599999999999</v>
      </c>
      <c r="D2918" s="86" t="s">
        <v>36</v>
      </c>
      <c r="E2918" s="39" t="s">
        <v>129</v>
      </c>
      <c r="F2918" s="31">
        <v>38037</v>
      </c>
      <c r="G2918" s="62">
        <v>1.0416666666666666E-2</v>
      </c>
      <c r="H2918" s="63">
        <v>17.529666666666667</v>
      </c>
      <c r="I2918" s="63">
        <v>35.016333333333336</v>
      </c>
      <c r="J2918" s="78">
        <v>0.38500000000000001</v>
      </c>
      <c r="K2918" s="78">
        <v>0.10142502262055091</v>
      </c>
      <c r="L2918" s="34">
        <v>0</v>
      </c>
      <c r="M2918" s="27">
        <v>0.03</v>
      </c>
      <c r="N2918" s="34">
        <v>0.26</v>
      </c>
      <c r="Q2918" s="34">
        <v>0</v>
      </c>
    </row>
    <row r="2919" spans="1:17" ht="14" customHeight="1">
      <c r="A2919" s="29">
        <v>2918</v>
      </c>
      <c r="B2919" s="26">
        <v>-82.617249999999999</v>
      </c>
      <c r="C2919" s="26">
        <v>26.471733333333333</v>
      </c>
      <c r="D2919" s="86" t="s">
        <v>37</v>
      </c>
      <c r="E2919" s="39" t="s">
        <v>129</v>
      </c>
      <c r="F2919" s="31">
        <v>38037</v>
      </c>
      <c r="G2919" s="62">
        <v>5.6250000000000001E-2</v>
      </c>
      <c r="H2919" s="63">
        <v>17.850999999999999</v>
      </c>
      <c r="I2919" s="63">
        <v>35.462000000000003</v>
      </c>
      <c r="J2919" s="78">
        <v>0.23799999999999999</v>
      </c>
      <c r="K2919" s="78">
        <v>7.2985768344357174E-2</v>
      </c>
      <c r="L2919" s="34">
        <v>0</v>
      </c>
      <c r="M2919" s="27">
        <v>0.02</v>
      </c>
      <c r="N2919" s="34">
        <v>0.1</v>
      </c>
      <c r="Q2919" s="34">
        <v>0</v>
      </c>
    </row>
    <row r="2920" spans="1:17" ht="14" customHeight="1">
      <c r="A2920" s="29">
        <v>2919</v>
      </c>
      <c r="B2920" s="26">
        <v>-82.767449999999997</v>
      </c>
      <c r="C2920" s="26">
        <v>26.383083333333332</v>
      </c>
      <c r="D2920" s="86" t="s">
        <v>38</v>
      </c>
      <c r="E2920" s="39" t="s">
        <v>129</v>
      </c>
      <c r="F2920" s="31">
        <v>38037</v>
      </c>
      <c r="G2920" s="62">
        <v>0.1125</v>
      </c>
      <c r="H2920" s="63">
        <v>18.684333333333335</v>
      </c>
      <c r="I2920" s="63">
        <v>35.895000000000003</v>
      </c>
      <c r="J2920" s="78">
        <v>0.27</v>
      </c>
      <c r="K2920" s="78">
        <v>0.10209312088429215</v>
      </c>
      <c r="L2920" s="34">
        <v>0.16</v>
      </c>
      <c r="M2920" s="27">
        <v>0.05</v>
      </c>
      <c r="N2920" s="34">
        <v>0.56000000000000005</v>
      </c>
      <c r="Q2920" s="34">
        <v>0</v>
      </c>
    </row>
    <row r="2921" spans="1:17" ht="14" customHeight="1">
      <c r="A2921" s="29">
        <v>2920</v>
      </c>
      <c r="B2921" s="26">
        <v>-82.21586666666667</v>
      </c>
      <c r="C2921" s="26">
        <v>26.18365</v>
      </c>
      <c r="D2921" s="86" t="s">
        <v>39</v>
      </c>
      <c r="E2921" s="39" t="s">
        <v>129</v>
      </c>
      <c r="F2921" s="31">
        <v>38037</v>
      </c>
      <c r="G2921" s="62">
        <v>0.6333333333333333</v>
      </c>
      <c r="H2921" s="63">
        <v>17.813333333333333</v>
      </c>
      <c r="I2921" s="63">
        <v>34.936666666666667</v>
      </c>
      <c r="J2921" s="78">
        <v>0.5</v>
      </c>
      <c r="K2921" s="78">
        <v>0.12597188251793412</v>
      </c>
      <c r="L2921" s="34">
        <v>0.4</v>
      </c>
      <c r="M2921" s="27">
        <v>7.0000000000000007E-2</v>
      </c>
      <c r="N2921" s="34">
        <v>0.47</v>
      </c>
      <c r="Q2921" s="34">
        <v>0</v>
      </c>
    </row>
    <row r="2922" spans="1:17" ht="14" customHeight="1">
      <c r="A2922" s="29">
        <v>2921</v>
      </c>
      <c r="B2922" s="26">
        <v>-82.133183333333335</v>
      </c>
      <c r="C2922" s="26">
        <v>26.258466666666667</v>
      </c>
      <c r="D2922" s="86" t="s">
        <v>33</v>
      </c>
      <c r="E2922" s="39" t="s">
        <v>129</v>
      </c>
      <c r="F2922" s="31">
        <v>38037</v>
      </c>
      <c r="G2922" s="62">
        <v>0.66736111111111107</v>
      </c>
      <c r="H2922" s="63">
        <v>17.63133333333333</v>
      </c>
      <c r="I2922" s="63">
        <v>34.566000000000003</v>
      </c>
      <c r="J2922" s="78">
        <v>0.754</v>
      </c>
      <c r="K2922" s="78">
        <v>0.20970011674156083</v>
      </c>
      <c r="L2922" s="34">
        <v>0.49</v>
      </c>
      <c r="M2922" s="27">
        <v>0.09</v>
      </c>
      <c r="N2922" s="34">
        <v>0.26</v>
      </c>
      <c r="Q2922" s="34">
        <v>0.72</v>
      </c>
    </row>
    <row r="2923" spans="1:17" ht="14" customHeight="1">
      <c r="A2923" s="29">
        <v>2922</v>
      </c>
      <c r="B2923" s="26">
        <v>-82.042883333333336</v>
      </c>
      <c r="C2923" s="26">
        <v>26.341933333333333</v>
      </c>
      <c r="D2923" s="86" t="s">
        <v>32</v>
      </c>
      <c r="E2923" s="39" t="s">
        <v>129</v>
      </c>
      <c r="F2923" s="31">
        <v>38037</v>
      </c>
      <c r="G2923" s="62">
        <v>0.7006944444444444</v>
      </c>
      <c r="H2923" s="63">
        <v>17.749666666666666</v>
      </c>
      <c r="I2923" s="63">
        <v>34.134666666666668</v>
      </c>
      <c r="J2923" s="78">
        <v>1.2669999999999999</v>
      </c>
      <c r="K2923" s="78">
        <v>0.71972903348542028</v>
      </c>
      <c r="L2923" s="34">
        <v>1.27</v>
      </c>
      <c r="M2923" s="27">
        <v>0.16</v>
      </c>
      <c r="N2923" s="34">
        <v>0.36</v>
      </c>
      <c r="Q2923" s="34">
        <v>3.38</v>
      </c>
    </row>
    <row r="2924" spans="1:17" ht="14" customHeight="1">
      <c r="A2924" s="29">
        <v>2923</v>
      </c>
      <c r="B2924" s="26">
        <v>-82.000233333333327</v>
      </c>
      <c r="C2924" s="26">
        <v>26.38475</v>
      </c>
      <c r="D2924" s="86" t="s">
        <v>31</v>
      </c>
      <c r="E2924" s="39" t="s">
        <v>129</v>
      </c>
      <c r="F2924" s="31">
        <v>38037</v>
      </c>
      <c r="G2924" s="62">
        <v>0.71944444444444444</v>
      </c>
      <c r="H2924" s="63">
        <v>17.994333333333334</v>
      </c>
      <c r="I2924" s="63">
        <v>33.918333333333329</v>
      </c>
      <c r="J2924" s="78">
        <v>1.2729999999999999</v>
      </c>
      <c r="K2924" s="78">
        <v>0.59840587629856379</v>
      </c>
      <c r="L2924" s="34">
        <v>1.86</v>
      </c>
      <c r="M2924" s="27">
        <v>0.19</v>
      </c>
      <c r="N2924" s="34">
        <v>0.39</v>
      </c>
      <c r="Q2924" s="34">
        <v>6.34</v>
      </c>
    </row>
    <row r="2925" spans="1:17" ht="14" customHeight="1">
      <c r="A2925" s="29">
        <v>2924</v>
      </c>
      <c r="B2925" s="26">
        <v>-81.960816666666673</v>
      </c>
      <c r="C2925" s="26">
        <v>26.426316666666665</v>
      </c>
      <c r="D2925" s="86" t="s">
        <v>30</v>
      </c>
      <c r="E2925" s="39" t="s">
        <v>129</v>
      </c>
      <c r="F2925" s="31">
        <v>38037</v>
      </c>
      <c r="G2925" s="62">
        <v>0.73819444444444438</v>
      </c>
      <c r="H2925" s="63">
        <v>17.891666666666666</v>
      </c>
      <c r="I2925" s="63">
        <v>31.567666666666668</v>
      </c>
      <c r="J2925" s="78">
        <v>1.875</v>
      </c>
      <c r="K2925" s="78">
        <v>0.88082917781886649</v>
      </c>
      <c r="L2925" s="34">
        <v>2.72</v>
      </c>
      <c r="M2925" s="27">
        <v>0.22</v>
      </c>
      <c r="N2925" s="34">
        <v>0.52</v>
      </c>
      <c r="Q2925" s="34">
        <v>10.18</v>
      </c>
    </row>
    <row r="2926" spans="1:17" ht="14" customHeight="1">
      <c r="A2926" s="29">
        <v>2925</v>
      </c>
      <c r="B2926" s="26">
        <v>-81.76658333333333</v>
      </c>
      <c r="C2926" s="26">
        <v>25.946816666666667</v>
      </c>
      <c r="D2926" s="86">
        <v>34</v>
      </c>
      <c r="E2926" s="39" t="s">
        <v>129</v>
      </c>
      <c r="F2926" s="31">
        <v>38038</v>
      </c>
      <c r="G2926" s="62">
        <v>0.60833333333333328</v>
      </c>
      <c r="H2926" s="63">
        <v>18.518666666666665</v>
      </c>
      <c r="I2926" s="63">
        <v>34.131</v>
      </c>
      <c r="J2926" s="78">
        <v>1.0049999999999999</v>
      </c>
      <c r="K2926" s="78">
        <v>0.68113170062390416</v>
      </c>
      <c r="L2926" s="33">
        <v>0.62</v>
      </c>
      <c r="M2926" s="32">
        <v>0.11</v>
      </c>
      <c r="N2926" s="33">
        <v>0.01</v>
      </c>
      <c r="P2926" s="33"/>
      <c r="Q2926" s="33">
        <v>4.8499999999999996</v>
      </c>
    </row>
    <row r="2927" spans="1:17" ht="14" customHeight="1">
      <c r="A2927" s="29">
        <v>2926</v>
      </c>
      <c r="B2927" s="26">
        <v>-81.799033333333327</v>
      </c>
      <c r="C2927" s="26">
        <v>25.911066666666667</v>
      </c>
      <c r="D2927" s="86">
        <v>33</v>
      </c>
      <c r="E2927" s="39" t="s">
        <v>129</v>
      </c>
      <c r="F2927" s="31">
        <v>38038</v>
      </c>
      <c r="G2927" s="62">
        <v>0.62847222222222221</v>
      </c>
      <c r="H2927" s="63">
        <v>18.456999999999997</v>
      </c>
      <c r="I2927" s="63">
        <v>34.380666666666663</v>
      </c>
      <c r="J2927" s="78">
        <v>0.85699999999999998</v>
      </c>
      <c r="K2927" s="78">
        <v>0.39552057669647472</v>
      </c>
      <c r="L2927" s="34">
        <v>0.09</v>
      </c>
      <c r="M2927" s="27">
        <v>0.08</v>
      </c>
      <c r="N2927" s="34">
        <v>0.01</v>
      </c>
      <c r="Q2927" s="34">
        <v>2.88</v>
      </c>
    </row>
    <row r="2928" spans="1:17" ht="14" customHeight="1">
      <c r="A2928" s="29">
        <v>2927</v>
      </c>
      <c r="B2928" s="26">
        <v>-81.833500000000001</v>
      </c>
      <c r="C2928" s="26">
        <v>25.872783333333334</v>
      </c>
      <c r="D2928" s="86">
        <v>32</v>
      </c>
      <c r="E2928" s="39" t="s">
        <v>129</v>
      </c>
      <c r="F2928" s="31">
        <v>38038</v>
      </c>
      <c r="G2928" s="62">
        <v>0.64652777777777781</v>
      </c>
      <c r="H2928" s="63">
        <v>18.574000000000002</v>
      </c>
      <c r="I2928" s="63">
        <v>34.599666666666664</v>
      </c>
      <c r="J2928" s="78">
        <v>0.76400000000000001</v>
      </c>
      <c r="K2928" s="78">
        <v>0.27243411098662829</v>
      </c>
      <c r="L2928" s="34">
        <v>0.17</v>
      </c>
      <c r="M2928" s="27">
        <v>0.02</v>
      </c>
      <c r="N2928" s="34">
        <v>0.01</v>
      </c>
      <c r="Q2928" s="34">
        <v>0</v>
      </c>
    </row>
    <row r="2929" spans="1:17" ht="14" customHeight="1">
      <c r="A2929" s="29">
        <v>2928</v>
      </c>
      <c r="B2929" s="26">
        <v>-81.943583333333336</v>
      </c>
      <c r="C2929" s="26">
        <v>25.740966666666665</v>
      </c>
      <c r="D2929" s="86">
        <v>31</v>
      </c>
      <c r="E2929" s="39" t="s">
        <v>129</v>
      </c>
      <c r="F2929" s="31">
        <v>38038</v>
      </c>
      <c r="G2929" s="62">
        <v>0.69305555555555554</v>
      </c>
      <c r="H2929" s="63">
        <v>18.893666666666668</v>
      </c>
      <c r="I2929" s="63">
        <v>34.922999999999995</v>
      </c>
      <c r="J2929" s="78">
        <v>0.69699999999999995</v>
      </c>
      <c r="K2929" s="78">
        <v>0.19242261624963714</v>
      </c>
      <c r="L2929" s="34">
        <v>0</v>
      </c>
      <c r="M2929" s="27">
        <v>0.01</v>
      </c>
      <c r="N2929" s="34">
        <v>0.01</v>
      </c>
      <c r="Q2929" s="34">
        <v>0</v>
      </c>
    </row>
    <row r="2930" spans="1:17" ht="14" customHeight="1">
      <c r="A2930" s="29">
        <v>2929</v>
      </c>
      <c r="B2930" s="26">
        <v>-82.07556666666666</v>
      </c>
      <c r="C2930" s="26">
        <v>25.571116666666668</v>
      </c>
      <c r="D2930" s="86">
        <v>30.5</v>
      </c>
      <c r="E2930" s="39" t="s">
        <v>129</v>
      </c>
      <c r="F2930" s="31">
        <v>38038</v>
      </c>
      <c r="G2930" s="62">
        <v>0.75416666666666676</v>
      </c>
      <c r="H2930" s="63">
        <v>19.292999999999999</v>
      </c>
      <c r="I2930" s="63">
        <v>35.083333333333336</v>
      </c>
      <c r="J2930" s="78">
        <v>0.56499999999999995</v>
      </c>
      <c r="K2930" s="78">
        <v>0.13651338497379234</v>
      </c>
      <c r="L2930" s="34">
        <v>0.06</v>
      </c>
      <c r="M2930" s="27">
        <v>0.02</v>
      </c>
      <c r="N2930" s="34">
        <v>0.14000000000000001</v>
      </c>
      <c r="Q2930" s="34">
        <v>0</v>
      </c>
    </row>
    <row r="2931" spans="1:17" ht="14" customHeight="1">
      <c r="A2931" s="29">
        <v>2930</v>
      </c>
      <c r="B2931" s="26">
        <v>-82.210599999999999</v>
      </c>
      <c r="C2931" s="26">
        <v>25.4009</v>
      </c>
      <c r="D2931" s="86">
        <v>30</v>
      </c>
      <c r="E2931" s="39" t="s">
        <v>129</v>
      </c>
      <c r="F2931" s="31">
        <v>38038</v>
      </c>
      <c r="G2931" s="62">
        <v>0.81180555555555556</v>
      </c>
      <c r="H2931" s="63">
        <v>19.109000000000002</v>
      </c>
      <c r="I2931" s="63">
        <v>35.273333333333333</v>
      </c>
      <c r="J2931" s="78">
        <v>0.30299999999999999</v>
      </c>
      <c r="K2931" s="78">
        <v>8.1991538246958123E-2</v>
      </c>
      <c r="L2931" s="34">
        <v>0.01</v>
      </c>
      <c r="M2931" s="27">
        <v>0.03</v>
      </c>
      <c r="N2931" s="34">
        <v>0.15</v>
      </c>
      <c r="Q2931" s="34">
        <v>0</v>
      </c>
    </row>
    <row r="2932" spans="1:17" ht="14" customHeight="1">
      <c r="A2932" s="29">
        <v>2931</v>
      </c>
      <c r="B2932" s="26">
        <v>-82.35</v>
      </c>
      <c r="C2932" s="26">
        <v>25.226466666666667</v>
      </c>
      <c r="D2932" s="86">
        <v>29.5</v>
      </c>
      <c r="E2932" s="39" t="s">
        <v>129</v>
      </c>
      <c r="F2932" s="31">
        <v>38038</v>
      </c>
      <c r="G2932" s="62">
        <v>0.87361111111111101</v>
      </c>
      <c r="H2932" s="63">
        <v>19.79</v>
      </c>
      <c r="I2932" s="63">
        <v>35.377333333333333</v>
      </c>
      <c r="J2932" s="78">
        <v>0.36199999999999999</v>
      </c>
      <c r="K2932" s="78">
        <v>9.1967441864683627E-2</v>
      </c>
      <c r="L2932" s="34">
        <v>1.0900000000000001</v>
      </c>
      <c r="M2932" s="27">
        <v>0.02</v>
      </c>
      <c r="N2932" s="34">
        <v>0.24</v>
      </c>
      <c r="Q2932" s="34">
        <v>0</v>
      </c>
    </row>
    <row r="2933" spans="1:17" ht="14" customHeight="1">
      <c r="A2933" s="29">
        <v>2932</v>
      </c>
      <c r="B2933" s="26">
        <v>-82.478666666666669</v>
      </c>
      <c r="C2933" s="26">
        <v>25.063083333333335</v>
      </c>
      <c r="D2933" s="86">
        <v>29</v>
      </c>
      <c r="E2933" s="39" t="s">
        <v>129</v>
      </c>
      <c r="F2933" s="31">
        <v>38038</v>
      </c>
      <c r="G2933" s="62">
        <v>0.93125000000000002</v>
      </c>
      <c r="H2933" s="63">
        <v>21.170499999999997</v>
      </c>
      <c r="I2933" s="63">
        <v>35.966333333333331</v>
      </c>
      <c r="J2933" s="78">
        <v>0.253</v>
      </c>
      <c r="K2933" s="78">
        <v>8.2866101473976037E-2</v>
      </c>
      <c r="L2933" s="34">
        <v>0</v>
      </c>
      <c r="M2933" s="27">
        <v>0.03</v>
      </c>
      <c r="N2933" s="34">
        <v>0.01</v>
      </c>
      <c r="Q2933" s="34">
        <v>0.41</v>
      </c>
    </row>
    <row r="2934" spans="1:17" ht="14" customHeight="1">
      <c r="A2934" s="29">
        <v>2933</v>
      </c>
      <c r="B2934" s="26">
        <v>-82.615516666666664</v>
      </c>
      <c r="C2934" s="26">
        <v>24.896599999999999</v>
      </c>
      <c r="D2934" s="86">
        <v>28.5</v>
      </c>
      <c r="E2934" s="39" t="s">
        <v>129</v>
      </c>
      <c r="F2934" s="31">
        <v>38038</v>
      </c>
      <c r="G2934" s="62">
        <v>0.98750000000000004</v>
      </c>
      <c r="H2934" s="63">
        <v>22.271000000000001</v>
      </c>
      <c r="I2934" s="63">
        <v>36.364666666666665</v>
      </c>
      <c r="J2934" s="78">
        <v>0.29699999999999999</v>
      </c>
      <c r="K2934" s="78">
        <v>8.8330663399563414E-2</v>
      </c>
      <c r="L2934" s="34">
        <v>0.2</v>
      </c>
      <c r="M2934" s="27">
        <v>0.01</v>
      </c>
      <c r="N2934" s="34">
        <v>0.05</v>
      </c>
      <c r="Q2934" s="34">
        <v>0.34</v>
      </c>
    </row>
    <row r="2935" spans="1:17" ht="14" customHeight="1">
      <c r="A2935" s="29">
        <v>2934</v>
      </c>
      <c r="B2935" s="26">
        <v>-82.748466666666673</v>
      </c>
      <c r="C2935" s="26">
        <v>24.728083333333334</v>
      </c>
      <c r="D2935" s="86">
        <v>28</v>
      </c>
      <c r="E2935" s="39" t="s">
        <v>129</v>
      </c>
      <c r="F2935" s="31">
        <v>38039</v>
      </c>
      <c r="G2935" s="62">
        <v>4.6527777777777779E-2</v>
      </c>
      <c r="H2935" s="63">
        <v>22.645666666666667</v>
      </c>
      <c r="I2935" s="63">
        <v>36.401333333333334</v>
      </c>
      <c r="J2935" s="78">
        <v>0.18099999999999999</v>
      </c>
      <c r="K2935" s="78">
        <v>5.9900375131985859E-2</v>
      </c>
      <c r="L2935" s="34">
        <v>0</v>
      </c>
      <c r="M2935" s="27">
        <v>0.05</v>
      </c>
      <c r="N2935" s="34">
        <v>7.0000000000000007E-2</v>
      </c>
      <c r="Q2935" s="34">
        <v>0</v>
      </c>
    </row>
    <row r="2936" spans="1:17" ht="14" customHeight="1">
      <c r="A2936" s="29">
        <v>2935</v>
      </c>
      <c r="B2936" s="26">
        <v>-82.910633333333337</v>
      </c>
      <c r="C2936" s="26">
        <v>24.619033333333334</v>
      </c>
      <c r="D2936" s="86" t="s">
        <v>26</v>
      </c>
      <c r="E2936" s="39" t="s">
        <v>129</v>
      </c>
      <c r="F2936" s="31">
        <v>38039</v>
      </c>
      <c r="G2936" s="62">
        <v>0.10486111111111111</v>
      </c>
      <c r="H2936" s="63">
        <v>22.693999999999999</v>
      </c>
      <c r="I2936" s="63">
        <v>36.380000000000003</v>
      </c>
      <c r="J2936" s="78">
        <v>0.35199999999999998</v>
      </c>
      <c r="K2936" s="78">
        <v>0.13122606743499127</v>
      </c>
      <c r="L2936" s="34">
        <v>0.03</v>
      </c>
      <c r="M2936" s="27">
        <v>0.01</v>
      </c>
      <c r="N2936" s="34">
        <v>0.1</v>
      </c>
      <c r="Q2936" s="34">
        <v>0</v>
      </c>
    </row>
    <row r="2937" spans="1:17" ht="14" customHeight="1">
      <c r="A2937" s="29">
        <v>2936</v>
      </c>
      <c r="B2937" s="26">
        <v>-82.972566666666665</v>
      </c>
      <c r="C2937" s="26">
        <v>24.549066666666668</v>
      </c>
      <c r="D2937" s="86" t="s">
        <v>25</v>
      </c>
      <c r="E2937" s="39" t="s">
        <v>129</v>
      </c>
      <c r="F2937" s="31">
        <v>38039</v>
      </c>
      <c r="G2937" s="62">
        <v>0.51388888888888895</v>
      </c>
      <c r="H2937" s="63">
        <v>23.050333333333331</v>
      </c>
      <c r="I2937" s="63">
        <v>36.329333333333331</v>
      </c>
      <c r="J2937" s="78">
        <v>0.28100000000000003</v>
      </c>
      <c r="K2937" s="78">
        <v>9.0038300896717188E-2</v>
      </c>
      <c r="L2937" s="34">
        <v>0</v>
      </c>
      <c r="M2937" s="27">
        <v>0.01</v>
      </c>
      <c r="N2937" s="34">
        <v>0.05</v>
      </c>
      <c r="Q2937" s="34">
        <v>0</v>
      </c>
    </row>
    <row r="2938" spans="1:17" ht="14" customHeight="1">
      <c r="A2938" s="29">
        <v>2937</v>
      </c>
      <c r="B2938" s="26">
        <v>-83.042100000000005</v>
      </c>
      <c r="C2938" s="26">
        <v>24.466866666666668</v>
      </c>
      <c r="D2938" s="86" t="s">
        <v>24</v>
      </c>
      <c r="E2938" s="39" t="s">
        <v>129</v>
      </c>
      <c r="F2938" s="31">
        <v>38039</v>
      </c>
      <c r="G2938" s="62">
        <v>0.54513888888888895</v>
      </c>
      <c r="H2938" s="63">
        <v>23.012</v>
      </c>
      <c r="I2938" s="63">
        <v>36.353999999999992</v>
      </c>
      <c r="J2938" s="78">
        <v>0.17199999999999999</v>
      </c>
      <c r="K2938" s="78">
        <v>4.516647991704803E-2</v>
      </c>
      <c r="L2938" s="34">
        <v>0</v>
      </c>
      <c r="M2938" s="27">
        <v>0.01</v>
      </c>
      <c r="N2938" s="34">
        <v>0</v>
      </c>
      <c r="Q2938" s="34">
        <v>0</v>
      </c>
    </row>
    <row r="2939" spans="1:17" ht="14" customHeight="1">
      <c r="A2939" s="29">
        <v>2938</v>
      </c>
      <c r="B2939" s="26">
        <v>-83.116433333333333</v>
      </c>
      <c r="C2939" s="26">
        <v>24.385400000000001</v>
      </c>
      <c r="D2939" s="86" t="s">
        <v>23</v>
      </c>
      <c r="E2939" s="39" t="s">
        <v>129</v>
      </c>
      <c r="F2939" s="31">
        <v>38039</v>
      </c>
      <c r="G2939" s="62">
        <v>0.57847222222222217</v>
      </c>
      <c r="H2939" s="63">
        <v>22.879000000000001</v>
      </c>
      <c r="I2939" s="63">
        <v>36.353666666666662</v>
      </c>
      <c r="J2939" s="78">
        <v>0.157</v>
      </c>
      <c r="K2939" s="78">
        <v>5.5717519340577087E-2</v>
      </c>
      <c r="L2939" s="34">
        <v>0</v>
      </c>
      <c r="M2939" s="27">
        <v>0.08</v>
      </c>
      <c r="N2939" s="34">
        <v>0.3</v>
      </c>
      <c r="Q2939" s="34">
        <v>0</v>
      </c>
    </row>
    <row r="2940" spans="1:17" ht="14" customHeight="1">
      <c r="A2940" s="29">
        <v>2939</v>
      </c>
      <c r="B2940" s="26">
        <v>-83.191599999999994</v>
      </c>
      <c r="C2940" s="26">
        <v>24.298716666666667</v>
      </c>
      <c r="D2940" s="86" t="s">
        <v>22</v>
      </c>
      <c r="E2940" s="39" t="s">
        <v>129</v>
      </c>
      <c r="F2940" s="31">
        <v>38039</v>
      </c>
      <c r="G2940" s="62">
        <v>0.61875000000000002</v>
      </c>
      <c r="H2940" s="63">
        <v>22.744666666666671</v>
      </c>
      <c r="I2940" s="63">
        <v>36.397333333333336</v>
      </c>
      <c r="J2940" s="78">
        <v>0.19800000000000001</v>
      </c>
      <c r="K2940" s="78">
        <v>0.41332822085414567</v>
      </c>
      <c r="L2940" s="34">
        <v>0.18</v>
      </c>
      <c r="M2940" s="27">
        <v>0.01</v>
      </c>
      <c r="N2940" s="34">
        <v>0</v>
      </c>
      <c r="Q2940" s="34">
        <v>0</v>
      </c>
    </row>
    <row r="2941" spans="1:17" ht="14" customHeight="1">
      <c r="A2941" s="29">
        <v>2940</v>
      </c>
      <c r="B2941" s="26">
        <v>-83.235033333333334</v>
      </c>
      <c r="C2941" s="26">
        <v>24.434516666666667</v>
      </c>
      <c r="D2941" s="86" t="s">
        <v>21</v>
      </c>
      <c r="E2941" s="39" t="s">
        <v>129</v>
      </c>
      <c r="F2941" s="31">
        <v>38039</v>
      </c>
      <c r="G2941" s="62">
        <v>0.67569444444444438</v>
      </c>
      <c r="H2941" s="63">
        <v>22.797666666666668</v>
      </c>
      <c r="I2941" s="63">
        <v>36.370666666666665</v>
      </c>
      <c r="J2941" s="78">
        <v>0.13300000000000001</v>
      </c>
      <c r="K2941" s="78">
        <v>3.7189979224158842E-2</v>
      </c>
      <c r="L2941" s="34">
        <v>0</v>
      </c>
      <c r="M2941" s="27">
        <v>0.01</v>
      </c>
      <c r="N2941" s="34">
        <v>0</v>
      </c>
      <c r="Q2941" s="34">
        <v>0</v>
      </c>
    </row>
    <row r="2942" spans="1:17" ht="14" customHeight="1">
      <c r="A2942" s="29">
        <v>2941</v>
      </c>
      <c r="B2942" s="26">
        <v>-83.26776666666666</v>
      </c>
      <c r="C2942" s="26">
        <v>24.567116666666667</v>
      </c>
      <c r="D2942" s="86" t="s">
        <v>20</v>
      </c>
      <c r="E2942" s="39" t="s">
        <v>129</v>
      </c>
      <c r="F2942" s="31">
        <v>38039</v>
      </c>
      <c r="G2942" s="62">
        <v>0.71875</v>
      </c>
      <c r="H2942" s="63">
        <v>22.991666666666664</v>
      </c>
      <c r="I2942" s="63">
        <v>36.350999999999999</v>
      </c>
      <c r="J2942" s="78">
        <v>0.13700000000000001</v>
      </c>
      <c r="K2942" s="78">
        <v>5.1773365981183594E-2</v>
      </c>
      <c r="L2942" s="34">
        <v>0.92</v>
      </c>
      <c r="M2942" s="27">
        <v>0.02</v>
      </c>
      <c r="N2942" s="34">
        <v>0</v>
      </c>
      <c r="Q2942" s="34">
        <v>0</v>
      </c>
    </row>
    <row r="2943" spans="1:17" ht="14" customHeight="1">
      <c r="A2943" s="29">
        <v>2942</v>
      </c>
      <c r="B2943" s="26">
        <v>-83.310616666666661</v>
      </c>
      <c r="C2943" s="26">
        <v>24.691400000000002</v>
      </c>
      <c r="D2943" s="86" t="s">
        <v>19</v>
      </c>
      <c r="E2943" s="39" t="s">
        <v>129</v>
      </c>
      <c r="F2943" s="31">
        <v>38039</v>
      </c>
      <c r="G2943" s="62">
        <v>0.7597222222222223</v>
      </c>
      <c r="H2943" s="63">
        <v>23.296333333333333</v>
      </c>
      <c r="I2943" s="63">
        <v>36.337333333333333</v>
      </c>
      <c r="J2943" s="78">
        <v>0.20399999999999999</v>
      </c>
      <c r="K2943" s="78">
        <v>3.0113064809997054E-2</v>
      </c>
      <c r="L2943" s="34">
        <v>0</v>
      </c>
      <c r="M2943" s="27">
        <v>0.02</v>
      </c>
      <c r="N2943" s="34">
        <v>0.03</v>
      </c>
      <c r="Q2943" s="34">
        <v>0</v>
      </c>
    </row>
    <row r="2944" spans="1:17" ht="14" customHeight="1">
      <c r="A2944" s="29">
        <v>2943</v>
      </c>
      <c r="B2944" s="26">
        <v>-83.185283333333331</v>
      </c>
      <c r="C2944" s="26">
        <v>24.691299999999998</v>
      </c>
      <c r="D2944" s="86" t="s">
        <v>18</v>
      </c>
      <c r="E2944" s="39" t="s">
        <v>129</v>
      </c>
      <c r="F2944" s="31">
        <v>38039</v>
      </c>
      <c r="G2944" s="62">
        <v>0.80138888888888893</v>
      </c>
      <c r="H2944" s="63">
        <v>23.376999999999999</v>
      </c>
      <c r="I2944" s="63">
        <v>36.341000000000001</v>
      </c>
      <c r="J2944" s="78">
        <v>0.14000000000000001</v>
      </c>
      <c r="K2944" s="78">
        <v>3.9423601576702334E-2</v>
      </c>
      <c r="L2944" s="34">
        <v>0.05</v>
      </c>
      <c r="M2944" s="27">
        <v>0.02</v>
      </c>
      <c r="N2944" s="34">
        <v>0</v>
      </c>
      <c r="Q2944" s="34">
        <v>0</v>
      </c>
    </row>
    <row r="2945" spans="1:17" ht="14" customHeight="1">
      <c r="A2945" s="29">
        <v>2944</v>
      </c>
      <c r="B2945" s="26">
        <v>-83.051983333333339</v>
      </c>
      <c r="C2945" s="26">
        <v>24.691366666666667</v>
      </c>
      <c r="D2945" s="86" t="s">
        <v>17</v>
      </c>
      <c r="E2945" s="39" t="s">
        <v>129</v>
      </c>
      <c r="F2945" s="31">
        <v>38039</v>
      </c>
      <c r="G2945" s="62">
        <v>0.84375</v>
      </c>
      <c r="H2945" s="63">
        <v>23.362333333333336</v>
      </c>
      <c r="I2945" s="63">
        <v>36.350666666666662</v>
      </c>
      <c r="J2945" s="78">
        <v>0.34699999999999998</v>
      </c>
      <c r="K2945" s="78">
        <v>9.9950300536019915E-2</v>
      </c>
      <c r="L2945" s="34">
        <v>0.18</v>
      </c>
      <c r="M2945" s="27">
        <v>0.02</v>
      </c>
      <c r="N2945" s="34">
        <v>0</v>
      </c>
      <c r="Q2945" s="34">
        <v>0</v>
      </c>
    </row>
    <row r="2946" spans="1:17" ht="14" customHeight="1">
      <c r="A2946" s="29">
        <v>2945</v>
      </c>
      <c r="B2946" s="26">
        <v>-82.916533333333334</v>
      </c>
      <c r="C2946" s="26">
        <v>24.691116666666666</v>
      </c>
      <c r="D2946" s="86" t="s">
        <v>16</v>
      </c>
      <c r="E2946" s="39" t="s">
        <v>129</v>
      </c>
      <c r="F2946" s="31">
        <v>38039</v>
      </c>
      <c r="G2946" s="62">
        <v>0.88194444444444453</v>
      </c>
      <c r="H2946" s="63">
        <v>23.019333333333332</v>
      </c>
      <c r="I2946" s="63">
        <v>36.369</v>
      </c>
      <c r="J2946" s="78">
        <v>0.378</v>
      </c>
      <c r="K2946" s="78">
        <v>0.12485947329748284</v>
      </c>
      <c r="L2946" s="34">
        <v>0</v>
      </c>
      <c r="M2946" s="27">
        <v>0</v>
      </c>
      <c r="N2946" s="34">
        <v>0.04</v>
      </c>
      <c r="Q2946" s="34">
        <v>0</v>
      </c>
    </row>
    <row r="2947" spans="1:17" ht="14" customHeight="1">
      <c r="A2947" s="29">
        <v>2946</v>
      </c>
      <c r="B2947" s="26">
        <v>-82.76851666666667</v>
      </c>
      <c r="C2947" s="26">
        <v>24.590066666666665</v>
      </c>
      <c r="D2947" s="86">
        <v>27</v>
      </c>
      <c r="E2947" s="39" t="s">
        <v>129</v>
      </c>
      <c r="F2947" s="31">
        <v>38040</v>
      </c>
      <c r="G2947" s="62">
        <v>0.53749999999999998</v>
      </c>
      <c r="H2947" s="63">
        <v>22.881666666666671</v>
      </c>
      <c r="I2947" s="63">
        <v>36.356666666666662</v>
      </c>
      <c r="J2947" s="78">
        <v>0.27200000000000002</v>
      </c>
      <c r="K2947" s="78">
        <v>0.13399231810089901</v>
      </c>
      <c r="L2947" s="34">
        <v>0</v>
      </c>
      <c r="M2947" s="27">
        <v>0</v>
      </c>
      <c r="N2947" s="34">
        <v>0.01</v>
      </c>
      <c r="Q2947" s="34">
        <v>0</v>
      </c>
    </row>
    <row r="2948" spans="1:17" ht="14" customHeight="1">
      <c r="A2948" s="29">
        <v>2947</v>
      </c>
      <c r="B2948" s="26">
        <v>-82.768133333333338</v>
      </c>
      <c r="C2948" s="26">
        <v>24.492233333333335</v>
      </c>
      <c r="D2948" s="86">
        <v>26</v>
      </c>
      <c r="E2948" s="39" t="s">
        <v>129</v>
      </c>
      <c r="F2948" s="31">
        <v>38040</v>
      </c>
      <c r="G2948" s="62">
        <v>0.56944444444444442</v>
      </c>
      <c r="H2948" s="63">
        <v>23.130666666666666</v>
      </c>
      <c r="I2948" s="63">
        <v>36.331666666666671</v>
      </c>
      <c r="J2948" s="78">
        <v>0.153</v>
      </c>
      <c r="K2948" s="78">
        <v>4.4111331217044809E-2</v>
      </c>
      <c r="L2948" s="34">
        <v>0</v>
      </c>
      <c r="M2948" s="27">
        <v>0</v>
      </c>
      <c r="N2948" s="34">
        <v>0.02</v>
      </c>
      <c r="Q2948" s="34">
        <v>0</v>
      </c>
    </row>
    <row r="2949" spans="1:17" ht="14" customHeight="1">
      <c r="A2949" s="29">
        <v>2948</v>
      </c>
      <c r="B2949" s="26">
        <v>-82.768699999999995</v>
      </c>
      <c r="C2949" s="26">
        <v>24.392800000000001</v>
      </c>
      <c r="D2949" s="86">
        <v>25</v>
      </c>
      <c r="E2949" s="39" t="s">
        <v>129</v>
      </c>
      <c r="F2949" s="31">
        <v>38040</v>
      </c>
      <c r="G2949" s="62">
        <v>0.6020833333333333</v>
      </c>
      <c r="H2949" s="63">
        <v>23.031666666666666</v>
      </c>
      <c r="I2949" s="63">
        <v>36.340666666666664</v>
      </c>
      <c r="J2949" s="78">
        <v>0.14699999999999999</v>
      </c>
      <c r="K2949" s="78">
        <v>4.1927878350472361E-2</v>
      </c>
      <c r="L2949" s="34">
        <v>0</v>
      </c>
      <c r="M2949" s="27">
        <v>0</v>
      </c>
      <c r="N2949" s="34">
        <v>0.01</v>
      </c>
      <c r="Q2949" s="34">
        <v>0</v>
      </c>
    </row>
    <row r="2950" spans="1:17" ht="14" customHeight="1">
      <c r="A2950" s="29">
        <v>2949</v>
      </c>
      <c r="B2950" s="26">
        <v>-82.766833333333338</v>
      </c>
      <c r="C2950" s="26">
        <v>24.286516666666667</v>
      </c>
      <c r="D2950" s="86">
        <v>25.5</v>
      </c>
      <c r="E2950" s="39" t="s">
        <v>129</v>
      </c>
      <c r="F2950" s="31">
        <v>38040</v>
      </c>
      <c r="G2950" s="62">
        <v>0.63680555555555551</v>
      </c>
      <c r="H2950" s="63">
        <v>22.90433333333333</v>
      </c>
      <c r="I2950" s="63">
        <v>36.390999999999998</v>
      </c>
      <c r="J2950" s="78">
        <v>0.188</v>
      </c>
      <c r="K2950" s="78">
        <v>4.4541460104800687E-2</v>
      </c>
      <c r="L2950" s="34">
        <v>0</v>
      </c>
      <c r="M2950" s="27">
        <v>0</v>
      </c>
      <c r="N2950" s="34">
        <v>0.01</v>
      </c>
      <c r="Q2950" s="34">
        <v>0</v>
      </c>
    </row>
    <row r="2951" spans="1:17" ht="14" customHeight="1">
      <c r="A2951" s="29">
        <v>2950</v>
      </c>
      <c r="B2951" s="26">
        <v>-81.831000000000003</v>
      </c>
      <c r="C2951" s="26">
        <v>24.396883333333335</v>
      </c>
      <c r="D2951" s="86">
        <v>22.5</v>
      </c>
      <c r="E2951" s="39" t="s">
        <v>129</v>
      </c>
      <c r="F2951" s="31">
        <v>38040</v>
      </c>
      <c r="G2951" s="62">
        <v>0.89444444444444438</v>
      </c>
      <c r="H2951" s="63">
        <v>23.313666666666666</v>
      </c>
      <c r="I2951" s="63">
        <v>36.372999999999998</v>
      </c>
      <c r="J2951" s="78">
        <v>0.115</v>
      </c>
      <c r="K2951" s="78">
        <v>2.6623901293093645E-2</v>
      </c>
      <c r="L2951" s="33">
        <v>0.28000000000000003</v>
      </c>
      <c r="M2951" s="32">
        <v>0</v>
      </c>
      <c r="N2951" s="33">
        <v>0.02</v>
      </c>
      <c r="P2951" s="33"/>
      <c r="Q2951" s="33">
        <v>0</v>
      </c>
    </row>
    <row r="2952" spans="1:17" ht="14" customHeight="1">
      <c r="A2952" s="29">
        <v>2951</v>
      </c>
      <c r="B2952" s="26">
        <v>-81.828000000000003</v>
      </c>
      <c r="C2952" s="26">
        <v>24.456666666666667</v>
      </c>
      <c r="D2952" s="86">
        <v>22</v>
      </c>
      <c r="E2952" s="39" t="s">
        <v>129</v>
      </c>
      <c r="F2952" s="31">
        <v>38040</v>
      </c>
      <c r="G2952" s="62">
        <v>0.92500000000000004</v>
      </c>
      <c r="H2952" s="63">
        <v>23.355333333333334</v>
      </c>
      <c r="I2952" s="63">
        <v>36.393666666666668</v>
      </c>
      <c r="J2952" s="78">
        <v>0.27500000000000002</v>
      </c>
      <c r="K2952" s="78">
        <v>6.1557272184113873E-2</v>
      </c>
      <c r="L2952" s="34">
        <v>0.28000000000000003</v>
      </c>
      <c r="M2952" s="27">
        <v>0.01</v>
      </c>
      <c r="N2952" s="34">
        <v>0.03</v>
      </c>
      <c r="Q2952" s="34">
        <v>0</v>
      </c>
    </row>
    <row r="2953" spans="1:17" ht="14" customHeight="1">
      <c r="A2953" s="29">
        <v>2952</v>
      </c>
      <c r="B2953" s="26">
        <v>-81.829583333333332</v>
      </c>
      <c r="C2953" s="26">
        <v>24.486866666666668</v>
      </c>
      <c r="D2953" s="86">
        <v>23</v>
      </c>
      <c r="E2953" s="39" t="s">
        <v>129</v>
      </c>
      <c r="F2953" s="31">
        <v>38040</v>
      </c>
      <c r="G2953" s="62">
        <v>0.93888888888888899</v>
      </c>
      <c r="H2953" s="63">
        <v>23.073999999999998</v>
      </c>
      <c r="I2953" s="63">
        <v>36.264000000000003</v>
      </c>
      <c r="J2953" s="78">
        <v>0.31900000000000001</v>
      </c>
      <c r="K2953" s="78">
        <v>4.3021784594636639E-2</v>
      </c>
      <c r="L2953" s="34">
        <v>0</v>
      </c>
      <c r="M2953" s="27">
        <v>0</v>
      </c>
      <c r="N2953" s="34">
        <v>0.02</v>
      </c>
      <c r="Q2953" s="34">
        <v>0</v>
      </c>
    </row>
    <row r="2954" spans="1:17" ht="14" customHeight="1">
      <c r="A2954" s="29">
        <v>2953</v>
      </c>
      <c r="B2954" s="26">
        <v>-81.83026666666666</v>
      </c>
      <c r="C2954" s="26">
        <v>24.535766666666667</v>
      </c>
      <c r="D2954" s="86">
        <v>24</v>
      </c>
      <c r="E2954" s="39" t="s">
        <v>129</v>
      </c>
      <c r="F2954" s="31">
        <v>38040</v>
      </c>
      <c r="G2954" s="62">
        <v>0.95833333333333337</v>
      </c>
      <c r="H2954" s="63">
        <v>22.863666666666663</v>
      </c>
      <c r="I2954" s="63">
        <v>35.801666666666669</v>
      </c>
      <c r="J2954" s="78">
        <v>0.52700000000000002</v>
      </c>
      <c r="K2954" s="78">
        <v>0.2311650794117534</v>
      </c>
      <c r="L2954" s="34">
        <v>0</v>
      </c>
      <c r="M2954" s="27">
        <v>0.01</v>
      </c>
      <c r="N2954" s="34">
        <v>0.38</v>
      </c>
      <c r="Q2954" s="34">
        <v>0</v>
      </c>
    </row>
    <row r="2955" spans="1:17" ht="14" customHeight="1">
      <c r="A2955" s="29">
        <v>2954</v>
      </c>
      <c r="B2955" s="26">
        <v>-81.41961666666667</v>
      </c>
      <c r="C2955" s="26">
        <v>24.609649999999998</v>
      </c>
      <c r="D2955" s="86">
        <v>19</v>
      </c>
      <c r="E2955" s="39" t="s">
        <v>129</v>
      </c>
      <c r="F2955" s="31">
        <v>38041</v>
      </c>
      <c r="G2955" s="62">
        <v>0.56736111111111109</v>
      </c>
      <c r="H2955" s="63">
        <v>23.470333333333333</v>
      </c>
      <c r="I2955" s="63">
        <v>35.510333333333328</v>
      </c>
      <c r="J2955" s="78">
        <v>0.3</v>
      </c>
      <c r="K2955" s="78">
        <v>0.16389948890667411</v>
      </c>
      <c r="L2955" s="34">
        <v>0.28000000000000003</v>
      </c>
      <c r="M2955" s="27">
        <v>0.02</v>
      </c>
      <c r="N2955" s="34">
        <v>0.25</v>
      </c>
      <c r="Q2955" s="34">
        <v>0.85</v>
      </c>
    </row>
    <row r="2956" spans="1:17" ht="14" customHeight="1">
      <c r="A2956" s="29">
        <v>2955</v>
      </c>
      <c r="B2956" s="26">
        <v>-81.419066666666666</v>
      </c>
      <c r="C2956" s="26">
        <v>24.575399999999998</v>
      </c>
      <c r="D2956" s="86">
        <v>20</v>
      </c>
      <c r="E2956" s="39" t="s">
        <v>129</v>
      </c>
      <c r="F2956" s="31">
        <v>38041</v>
      </c>
      <c r="G2956" s="62">
        <v>0.58402777777777781</v>
      </c>
      <c r="H2956" s="63">
        <v>22.060333333333332</v>
      </c>
      <c r="I2956" s="63">
        <v>35.372666666666667</v>
      </c>
      <c r="J2956" s="78">
        <v>0.29299999999999998</v>
      </c>
      <c r="K2956" s="78">
        <v>0.10591105578145213</v>
      </c>
      <c r="M2956" s="27">
        <v>0.01</v>
      </c>
      <c r="N2956" s="34">
        <v>0.08</v>
      </c>
      <c r="Q2956" s="34">
        <v>2.19</v>
      </c>
    </row>
    <row r="2957" spans="1:17" ht="14" customHeight="1">
      <c r="A2957" s="29">
        <v>2956</v>
      </c>
      <c r="B2957" s="26">
        <v>-81.413600000000002</v>
      </c>
      <c r="C2957" s="26">
        <v>24.539366666666666</v>
      </c>
      <c r="D2957" s="86">
        <v>21</v>
      </c>
      <c r="E2957" s="39" t="s">
        <v>129</v>
      </c>
      <c r="F2957" s="31">
        <v>38041</v>
      </c>
      <c r="G2957" s="62">
        <v>0.61736111111111114</v>
      </c>
      <c r="H2957" s="63">
        <v>23.166</v>
      </c>
      <c r="I2957" s="63">
        <v>36.241</v>
      </c>
      <c r="J2957" s="78">
        <v>0.26100000000000001</v>
      </c>
      <c r="K2957" s="78">
        <v>7.2473232501891721E-2</v>
      </c>
      <c r="L2957" s="34">
        <v>0</v>
      </c>
      <c r="M2957" s="27">
        <v>0.02</v>
      </c>
      <c r="N2957" s="34">
        <v>0.03</v>
      </c>
      <c r="Q2957" s="34">
        <v>0</v>
      </c>
    </row>
    <row r="2958" spans="1:17" ht="14" customHeight="1">
      <c r="A2958" s="29">
        <v>2957</v>
      </c>
      <c r="B2958" s="26">
        <v>-81.391266666666667</v>
      </c>
      <c r="C2958" s="26">
        <v>24.485183333333332</v>
      </c>
      <c r="D2958" s="86">
        <v>21.5</v>
      </c>
      <c r="E2958" s="39" t="s">
        <v>129</v>
      </c>
      <c r="F2958" s="31">
        <v>38041</v>
      </c>
      <c r="G2958" s="62">
        <v>0.65208333333333335</v>
      </c>
      <c r="H2958" s="63">
        <v>23.573333333333334</v>
      </c>
      <c r="I2958" s="63">
        <v>36.351999999999997</v>
      </c>
      <c r="J2958" s="78">
        <v>0.13400000000000001</v>
      </c>
      <c r="K2958" s="78">
        <v>2.6099220452788365E-2</v>
      </c>
      <c r="L2958" s="34">
        <v>0.28000000000000003</v>
      </c>
      <c r="M2958" s="27">
        <v>0</v>
      </c>
      <c r="N2958" s="34">
        <v>0.03</v>
      </c>
      <c r="Q2958" s="34">
        <v>0</v>
      </c>
    </row>
    <row r="2959" spans="1:17" ht="14" customHeight="1">
      <c r="A2959" s="29">
        <v>2958</v>
      </c>
      <c r="B2959" s="26">
        <v>-81.205600000000004</v>
      </c>
      <c r="C2959" s="26">
        <v>24.672599999999999</v>
      </c>
      <c r="D2959" s="86">
        <v>16</v>
      </c>
      <c r="E2959" s="39" t="s">
        <v>129</v>
      </c>
      <c r="F2959" s="31">
        <v>38041</v>
      </c>
      <c r="G2959" s="62">
        <v>0.7270833333333333</v>
      </c>
      <c r="H2959" s="63">
        <v>23.153333333333336</v>
      </c>
      <c r="I2959" s="63">
        <v>35.050333333333327</v>
      </c>
      <c r="J2959" s="78">
        <v>0.59599999999999997</v>
      </c>
      <c r="K2959" s="78">
        <v>0.26964022923884173</v>
      </c>
      <c r="M2959" s="27">
        <v>0</v>
      </c>
      <c r="N2959" s="34">
        <v>0.05</v>
      </c>
      <c r="Q2959" s="34">
        <v>1.1499999999999999</v>
      </c>
    </row>
    <row r="2960" spans="1:17" ht="14" customHeight="1">
      <c r="A2960" s="29">
        <v>2959</v>
      </c>
      <c r="B2960" s="26">
        <v>-81.193733333333327</v>
      </c>
      <c r="C2960" s="26">
        <v>24.635633333333335</v>
      </c>
      <c r="D2960" s="86">
        <v>17</v>
      </c>
      <c r="E2960" s="39" t="s">
        <v>129</v>
      </c>
      <c r="F2960" s="31">
        <v>38041</v>
      </c>
      <c r="G2960" s="62">
        <v>0.74722222222222223</v>
      </c>
      <c r="H2960" s="63">
        <v>22.602333333333334</v>
      </c>
      <c r="I2960" s="63">
        <v>35.650666666666666</v>
      </c>
      <c r="J2960" s="78">
        <v>0.432</v>
      </c>
      <c r="K2960" s="78">
        <v>0.1021181439360016</v>
      </c>
      <c r="M2960" s="27">
        <v>0.03</v>
      </c>
      <c r="N2960" s="34">
        <v>0.04</v>
      </c>
      <c r="Q2960" s="34">
        <v>1.41</v>
      </c>
    </row>
    <row r="2961" spans="1:17" ht="14" customHeight="1">
      <c r="A2961" s="29">
        <v>2960</v>
      </c>
      <c r="B2961" s="26">
        <v>-81.185199999999995</v>
      </c>
      <c r="C2961" s="26">
        <v>24.599466666666668</v>
      </c>
      <c r="D2961" s="86">
        <v>18</v>
      </c>
      <c r="E2961" s="39" t="s">
        <v>129</v>
      </c>
      <c r="F2961" s="31">
        <v>38041</v>
      </c>
      <c r="G2961" s="62">
        <v>0.77500000000000002</v>
      </c>
      <c r="H2961" s="63">
        <v>23.723333333333333</v>
      </c>
      <c r="I2961" s="63">
        <v>36.256999999999998</v>
      </c>
      <c r="J2961" s="78">
        <v>0.19800000000000001</v>
      </c>
      <c r="K2961" s="78">
        <v>5.2873915683322378E-2</v>
      </c>
      <c r="L2961" s="33">
        <v>0.56000000000000005</v>
      </c>
      <c r="M2961" s="32">
        <v>0.02</v>
      </c>
      <c r="N2961" s="33">
        <v>0.04</v>
      </c>
      <c r="P2961" s="33"/>
      <c r="Q2961" s="33"/>
    </row>
    <row r="2962" spans="1:17" ht="14" customHeight="1">
      <c r="A2962" s="29">
        <v>2961</v>
      </c>
      <c r="B2962" s="26">
        <v>-80.991583333333338</v>
      </c>
      <c r="C2962" s="26">
        <v>24.592916666666667</v>
      </c>
      <c r="D2962" s="86">
        <v>15.5</v>
      </c>
      <c r="E2962" s="39" t="s">
        <v>129</v>
      </c>
      <c r="F2962" s="31">
        <v>38041</v>
      </c>
      <c r="G2962" s="62">
        <v>0.83819444444444446</v>
      </c>
      <c r="H2962" s="63">
        <v>23.694000000000003</v>
      </c>
      <c r="I2962" s="63">
        <v>36.354333333333329</v>
      </c>
      <c r="J2962" s="78">
        <v>0.108</v>
      </c>
      <c r="K2962" s="78">
        <v>2.5428799638405448E-2</v>
      </c>
      <c r="L2962" s="34">
        <v>0.56000000000000005</v>
      </c>
      <c r="M2962" s="27">
        <v>0</v>
      </c>
      <c r="N2962" s="34">
        <v>0</v>
      </c>
      <c r="Q2962" s="34">
        <v>0</v>
      </c>
    </row>
    <row r="2963" spans="1:17" ht="14" customHeight="1">
      <c r="A2963" s="29">
        <v>2962</v>
      </c>
      <c r="B2963" s="26">
        <v>-81.016666666666666</v>
      </c>
      <c r="C2963" s="26">
        <v>24.643699999999999</v>
      </c>
      <c r="D2963" s="86">
        <v>15</v>
      </c>
      <c r="E2963" s="39" t="s">
        <v>129</v>
      </c>
      <c r="F2963" s="31">
        <v>38041</v>
      </c>
      <c r="G2963" s="62">
        <v>0.86250000000000004</v>
      </c>
      <c r="H2963" s="63">
        <v>23.754999999999999</v>
      </c>
      <c r="I2963" s="63">
        <v>36.24433333333333</v>
      </c>
      <c r="J2963" s="78">
        <v>0.18099999999999999</v>
      </c>
      <c r="K2963" s="78">
        <v>4.3434552424214637E-2</v>
      </c>
      <c r="L2963" s="34">
        <v>0</v>
      </c>
      <c r="M2963" s="27">
        <v>0</v>
      </c>
      <c r="N2963" s="34">
        <v>0</v>
      </c>
      <c r="Q2963" s="34">
        <v>0</v>
      </c>
    </row>
    <row r="2964" spans="1:17" ht="14" customHeight="1">
      <c r="A2964" s="29">
        <v>2963</v>
      </c>
      <c r="B2964" s="26">
        <v>-81.024033333333335</v>
      </c>
      <c r="C2964" s="26">
        <v>24.674783333333334</v>
      </c>
      <c r="D2964" s="86">
        <v>14</v>
      </c>
      <c r="E2964" s="39" t="s">
        <v>129</v>
      </c>
      <c r="F2964" s="31">
        <v>38041</v>
      </c>
      <c r="G2964" s="62">
        <v>0.8833333333333333</v>
      </c>
      <c r="H2964" s="63">
        <v>23.928333333333331</v>
      </c>
      <c r="I2964" s="63">
        <v>36.205333333333328</v>
      </c>
      <c r="J2964" s="78">
        <v>0.29499999999999998</v>
      </c>
      <c r="K2964" s="78">
        <v>6.3197826713621369E-2</v>
      </c>
      <c r="L2964" s="34">
        <v>0</v>
      </c>
      <c r="M2964" s="27">
        <v>0</v>
      </c>
      <c r="N2964" s="34">
        <v>0.01</v>
      </c>
      <c r="Q2964" s="34">
        <v>0</v>
      </c>
    </row>
    <row r="2965" spans="1:17" ht="14" customHeight="1">
      <c r="A2965" s="29">
        <v>2964</v>
      </c>
      <c r="B2965" s="26">
        <v>-81.028400000000005</v>
      </c>
      <c r="C2965" s="26">
        <v>24.700083333333332</v>
      </c>
      <c r="D2965" s="86">
        <v>13</v>
      </c>
      <c r="E2965" s="39" t="s">
        <v>129</v>
      </c>
      <c r="F2965" s="31">
        <v>38041</v>
      </c>
      <c r="G2965" s="62">
        <v>0.90069444444444446</v>
      </c>
      <c r="H2965" s="63">
        <v>23.277666666666665</v>
      </c>
      <c r="I2965" s="63">
        <v>34.716999999999999</v>
      </c>
      <c r="J2965" s="78">
        <v>0.42799999999999999</v>
      </c>
      <c r="K2965" s="78">
        <v>0.11329102418255446</v>
      </c>
      <c r="L2965" s="34">
        <v>0.56000000000000005</v>
      </c>
      <c r="M2965" s="27">
        <v>0</v>
      </c>
      <c r="N2965" s="34">
        <v>0.01</v>
      </c>
      <c r="Q2965" s="34">
        <v>4.26</v>
      </c>
    </row>
    <row r="2966" spans="1:17" ht="14" customHeight="1">
      <c r="A2966" s="29">
        <v>2965</v>
      </c>
      <c r="B2966" s="26">
        <v>-80.862883333333329</v>
      </c>
      <c r="C2966" s="26">
        <v>24.784616666666668</v>
      </c>
      <c r="D2966" s="86">
        <v>10</v>
      </c>
      <c r="E2966" s="39" t="s">
        <v>129</v>
      </c>
      <c r="F2966" s="31">
        <v>38041</v>
      </c>
      <c r="G2966" s="62">
        <v>0.9555555555555556</v>
      </c>
      <c r="H2966" s="63">
        <v>23.911000000000001</v>
      </c>
      <c r="I2966" s="63">
        <v>34.496000000000002</v>
      </c>
      <c r="J2966" s="78">
        <v>0.40300000000000002</v>
      </c>
      <c r="K2966" s="78">
        <v>0.21389552639288884</v>
      </c>
      <c r="L2966" s="34">
        <v>0</v>
      </c>
      <c r="M2966" s="27">
        <v>0</v>
      </c>
      <c r="N2966" s="34">
        <v>0</v>
      </c>
      <c r="Q2966" s="34">
        <v>4.6500000000000004</v>
      </c>
    </row>
    <row r="2967" spans="1:17" ht="14" customHeight="1">
      <c r="A2967" s="29">
        <v>2966</v>
      </c>
      <c r="B2967" s="26">
        <v>-80.847333333333339</v>
      </c>
      <c r="C2967" s="26">
        <v>24.753499999999999</v>
      </c>
      <c r="D2967" s="86">
        <v>11</v>
      </c>
      <c r="E2967" s="39" t="s">
        <v>129</v>
      </c>
      <c r="F2967" s="31">
        <v>38041</v>
      </c>
      <c r="G2967" s="62">
        <v>0.96875</v>
      </c>
      <c r="H2967" s="63">
        <v>22.985666666666663</v>
      </c>
      <c r="I2967" s="63">
        <v>35.221666666666664</v>
      </c>
      <c r="J2967" s="78">
        <v>0.52300000000000002</v>
      </c>
      <c r="K2967" s="78">
        <v>0.17571287504951283</v>
      </c>
      <c r="L2967" s="34">
        <v>0</v>
      </c>
      <c r="M2967" s="27">
        <v>0.01</v>
      </c>
      <c r="N2967" s="34">
        <v>0.01</v>
      </c>
      <c r="Q2967" s="34">
        <v>0.56000000000000005</v>
      </c>
    </row>
    <row r="2968" spans="1:17" ht="14" customHeight="1">
      <c r="A2968" s="29">
        <v>2967</v>
      </c>
      <c r="B2968" s="26">
        <v>-80.831833333333336</v>
      </c>
      <c r="C2968" s="26">
        <v>24.713999999999999</v>
      </c>
      <c r="D2968" s="86">
        <v>12</v>
      </c>
      <c r="E2968" s="39" t="s">
        <v>129</v>
      </c>
      <c r="F2968" s="31">
        <v>38041</v>
      </c>
      <c r="G2968" s="62">
        <v>0.9868055555555556</v>
      </c>
      <c r="H2968" s="63">
        <v>24.133333333333336</v>
      </c>
      <c r="I2968" s="63">
        <v>36.245666666666665</v>
      </c>
      <c r="J2968" s="78">
        <v>0.27</v>
      </c>
      <c r="K2968" s="78">
        <v>6.6322640295330665E-2</v>
      </c>
      <c r="L2968" s="34">
        <v>0</v>
      </c>
      <c r="M2968" s="27">
        <v>0</v>
      </c>
      <c r="N2968" s="34">
        <v>0.01</v>
      </c>
      <c r="Q2968" s="34">
        <v>0</v>
      </c>
    </row>
    <row r="2969" spans="1:17" ht="14" customHeight="1">
      <c r="A2969" s="29">
        <v>2968</v>
      </c>
      <c r="B2969" s="26">
        <v>-80.689516666666663</v>
      </c>
      <c r="C2969" s="26">
        <v>24.7182</v>
      </c>
      <c r="D2969" s="86">
        <v>9.5</v>
      </c>
      <c r="E2969" s="39" t="s">
        <v>129</v>
      </c>
      <c r="F2969" s="31">
        <v>38042</v>
      </c>
      <c r="G2969" s="62">
        <v>2.4305555555555556E-2</v>
      </c>
      <c r="H2969" s="63">
        <v>23.537333333333333</v>
      </c>
      <c r="I2969" s="63">
        <v>36.363999999999997</v>
      </c>
      <c r="J2969" s="78">
        <v>0.107</v>
      </c>
      <c r="K2969" s="78">
        <v>2.2357334531890757E-2</v>
      </c>
      <c r="L2969" s="34">
        <v>0</v>
      </c>
      <c r="M2969" s="27">
        <v>0</v>
      </c>
      <c r="N2969" s="34">
        <v>0.09</v>
      </c>
      <c r="Q2969" s="34">
        <v>0</v>
      </c>
    </row>
    <row r="2970" spans="1:17" ht="14" customHeight="1">
      <c r="A2970" s="29">
        <v>2969</v>
      </c>
      <c r="B2970" s="26">
        <v>-80.72226666666667</v>
      </c>
      <c r="C2970" s="26">
        <v>24.764116666666666</v>
      </c>
      <c r="D2970" s="86">
        <v>9</v>
      </c>
      <c r="E2970" s="39" t="s">
        <v>129</v>
      </c>
      <c r="F2970" s="31">
        <v>38042</v>
      </c>
      <c r="G2970" s="62">
        <v>4.7916666666666663E-2</v>
      </c>
      <c r="H2970" s="63">
        <v>23.998333333333331</v>
      </c>
      <c r="I2970" s="63">
        <v>36.253</v>
      </c>
      <c r="J2970" s="78">
        <v>0.23499999999999999</v>
      </c>
      <c r="K2970" s="78">
        <v>6.6931032105430055E-2</v>
      </c>
      <c r="L2970" s="34">
        <v>0</v>
      </c>
      <c r="M2970" s="27">
        <v>0</v>
      </c>
      <c r="N2970" s="34">
        <v>0.01</v>
      </c>
      <c r="Q2970" s="34">
        <v>0</v>
      </c>
    </row>
    <row r="2971" spans="1:17" ht="14" customHeight="1">
      <c r="A2971" s="29">
        <v>2970</v>
      </c>
      <c r="B2971" s="26">
        <v>-80.740399999999994</v>
      </c>
      <c r="C2971" s="26">
        <v>24.795066666666667</v>
      </c>
      <c r="D2971" s="86">
        <v>8</v>
      </c>
      <c r="E2971" s="39" t="s">
        <v>129</v>
      </c>
      <c r="F2971" s="31">
        <v>38042</v>
      </c>
      <c r="G2971" s="62">
        <v>6.3888888888888884E-2</v>
      </c>
      <c r="H2971" s="63">
        <v>23.759</v>
      </c>
      <c r="I2971" s="63">
        <v>35.840666666666664</v>
      </c>
      <c r="J2971" s="78">
        <v>0.318</v>
      </c>
      <c r="K2971" s="78">
        <v>0.10292460565981623</v>
      </c>
      <c r="L2971" s="34">
        <v>0</v>
      </c>
      <c r="M2971" s="27">
        <v>0</v>
      </c>
      <c r="N2971" s="34">
        <v>0.04</v>
      </c>
      <c r="Q2971" s="34">
        <v>0</v>
      </c>
    </row>
    <row r="2972" spans="1:17" ht="14" customHeight="1">
      <c r="A2972" s="29">
        <v>2971</v>
      </c>
      <c r="B2972" s="26">
        <v>-80.75366666666666</v>
      </c>
      <c r="C2972" s="26">
        <v>24.816916666666668</v>
      </c>
      <c r="D2972" s="86">
        <v>7</v>
      </c>
      <c r="E2972" s="39" t="s">
        <v>129</v>
      </c>
      <c r="F2972" s="31">
        <v>38042</v>
      </c>
      <c r="G2972" s="62">
        <v>7.4305555555555555E-2</v>
      </c>
      <c r="H2972" s="63">
        <v>24.713999999999999</v>
      </c>
      <c r="I2972" s="63">
        <v>35.456666666666663</v>
      </c>
      <c r="J2972" s="78">
        <v>0.40400000000000003</v>
      </c>
      <c r="K2972" s="78">
        <v>0.17406522948552816</v>
      </c>
      <c r="L2972" s="34">
        <v>0</v>
      </c>
      <c r="M2972" s="27">
        <v>0</v>
      </c>
      <c r="N2972" s="34">
        <v>0.01</v>
      </c>
      <c r="Q2972" s="34">
        <v>0</v>
      </c>
    </row>
    <row r="2973" spans="1:17" ht="14" customHeight="1">
      <c r="A2973" s="29">
        <v>2972</v>
      </c>
      <c r="B2973" s="26">
        <v>-80.287033333333326</v>
      </c>
      <c r="C2973" s="26">
        <v>25.050466666666665</v>
      </c>
      <c r="D2973" s="86">
        <v>6.5</v>
      </c>
      <c r="E2973" s="39" t="s">
        <v>129</v>
      </c>
      <c r="F2973" s="31">
        <v>38042</v>
      </c>
      <c r="G2973" s="62">
        <v>0.55138888888888882</v>
      </c>
      <c r="H2973" s="63">
        <v>23.678000000000001</v>
      </c>
      <c r="I2973" s="63">
        <v>36.265666666666668</v>
      </c>
      <c r="J2973" s="78">
        <v>0.14199999999999999</v>
      </c>
      <c r="K2973" s="78">
        <v>4.3671950841145446E-2</v>
      </c>
      <c r="L2973" s="34">
        <v>0</v>
      </c>
      <c r="M2973" s="27">
        <v>0</v>
      </c>
      <c r="N2973" s="34">
        <v>0.22</v>
      </c>
      <c r="Q2973" s="34">
        <v>0</v>
      </c>
    </row>
    <row r="2974" spans="1:17" ht="14" customHeight="1">
      <c r="A2974" s="29">
        <v>2973</v>
      </c>
      <c r="B2974" s="26">
        <v>-80.315133333333335</v>
      </c>
      <c r="C2974" s="26">
        <v>25.065833333333334</v>
      </c>
      <c r="D2974" s="86">
        <v>6</v>
      </c>
      <c r="E2974" s="39" t="s">
        <v>129</v>
      </c>
      <c r="F2974" s="31">
        <v>38042</v>
      </c>
      <c r="G2974" s="62">
        <v>0.56736111111111109</v>
      </c>
      <c r="H2974" s="63">
        <v>23.706</v>
      </c>
      <c r="I2974" s="63">
        <v>36.291999999999994</v>
      </c>
      <c r="J2974" s="78">
        <v>0.30399999999999999</v>
      </c>
      <c r="K2974" s="78">
        <v>9.3585581372650634E-2</v>
      </c>
      <c r="L2974" s="34">
        <v>0</v>
      </c>
      <c r="M2974" s="27">
        <v>0.02</v>
      </c>
      <c r="N2974" s="34">
        <v>0.06</v>
      </c>
      <c r="Q2974" s="34">
        <v>0</v>
      </c>
    </row>
    <row r="2975" spans="1:17" ht="14" customHeight="1">
      <c r="A2975" s="29">
        <v>2974</v>
      </c>
      <c r="B2975" s="26">
        <v>-80.330799999999996</v>
      </c>
      <c r="C2975" s="26">
        <v>25.078433333333333</v>
      </c>
      <c r="D2975" s="86">
        <v>5.5</v>
      </c>
      <c r="E2975" s="39" t="s">
        <v>129</v>
      </c>
      <c r="F2975" s="31">
        <v>38042</v>
      </c>
      <c r="G2975" s="62">
        <v>0.57847222222222217</v>
      </c>
      <c r="H2975" s="63">
        <v>24.064666666666668</v>
      </c>
      <c r="I2975" s="63">
        <v>36.335000000000001</v>
      </c>
      <c r="J2975" s="78">
        <v>0.219</v>
      </c>
      <c r="K2975" s="78">
        <v>7.157177124902514E-2</v>
      </c>
      <c r="L2975" s="34">
        <v>0</v>
      </c>
      <c r="M2975" s="27">
        <v>0</v>
      </c>
      <c r="N2975" s="34">
        <v>0.02</v>
      </c>
      <c r="Q2975" s="34">
        <v>0</v>
      </c>
    </row>
    <row r="2976" spans="1:17" ht="14" customHeight="1">
      <c r="A2976" s="29">
        <v>2975</v>
      </c>
      <c r="B2976" s="26">
        <v>-80.355016666666671</v>
      </c>
      <c r="C2976" s="26">
        <v>25.093383333333332</v>
      </c>
      <c r="D2976" s="86">
        <v>5</v>
      </c>
      <c r="E2976" s="39" t="s">
        <v>129</v>
      </c>
      <c r="F2976" s="31">
        <v>38042</v>
      </c>
      <c r="G2976" s="62">
        <v>0.59166666666666667</v>
      </c>
      <c r="H2976" s="63">
        <v>23.649333333333331</v>
      </c>
      <c r="I2976" s="63">
        <v>36.365333333333332</v>
      </c>
      <c r="J2976" s="78">
        <v>0.26900000000000002</v>
      </c>
      <c r="K2976" s="78">
        <v>5.6755469079377723E-2</v>
      </c>
      <c r="L2976" s="34">
        <v>0</v>
      </c>
      <c r="M2976" s="27">
        <v>0</v>
      </c>
      <c r="N2976" s="34">
        <v>0</v>
      </c>
      <c r="Q2976" s="34">
        <v>0</v>
      </c>
    </row>
    <row r="2977" spans="1:17" ht="14" customHeight="1">
      <c r="A2977" s="29">
        <v>2976</v>
      </c>
      <c r="B2977" s="26">
        <v>-80.377733333333339</v>
      </c>
      <c r="C2977" s="26">
        <v>25.108333333333334</v>
      </c>
      <c r="D2977" s="86">
        <v>4</v>
      </c>
      <c r="E2977" s="39" t="s">
        <v>129</v>
      </c>
      <c r="F2977" s="31">
        <v>38042</v>
      </c>
      <c r="G2977" s="62">
        <v>0.60486111111111118</v>
      </c>
      <c r="H2977" s="63">
        <v>23.837333333333333</v>
      </c>
      <c r="I2977" s="63">
        <v>36.373333333333328</v>
      </c>
      <c r="J2977" s="78">
        <v>0.23100000000000001</v>
      </c>
      <c r="K2977" s="78">
        <v>5.5551401416073315E-2</v>
      </c>
      <c r="L2977" s="34">
        <v>0</v>
      </c>
      <c r="M2977" s="27">
        <v>0</v>
      </c>
      <c r="N2977" s="34">
        <v>0</v>
      </c>
      <c r="Q2977" s="34">
        <v>0</v>
      </c>
    </row>
    <row r="2978" spans="1:17" ht="14" customHeight="1">
      <c r="A2978" s="29">
        <v>2977</v>
      </c>
      <c r="B2978" s="26">
        <v>-80.083516666666668</v>
      </c>
      <c r="C2978" s="26">
        <v>25.644883333333333</v>
      </c>
      <c r="D2978" s="86">
        <v>3</v>
      </c>
      <c r="E2978" s="39" t="s">
        <v>129</v>
      </c>
      <c r="F2978" s="31">
        <v>38042</v>
      </c>
      <c r="G2978" s="62">
        <v>0.75486111111111109</v>
      </c>
      <c r="H2978" s="63">
        <v>23.846</v>
      </c>
      <c r="I2978" s="63">
        <v>36.304000000000002</v>
      </c>
      <c r="J2978" s="78">
        <v>0.42399999999999999</v>
      </c>
      <c r="K2978" s="78">
        <v>8.648409148328183E-2</v>
      </c>
      <c r="L2978" s="34">
        <v>0</v>
      </c>
      <c r="M2978" s="27">
        <v>0</v>
      </c>
      <c r="N2978" s="34">
        <v>0.02</v>
      </c>
      <c r="Q2978" s="34">
        <v>0</v>
      </c>
    </row>
    <row r="2979" spans="1:17" ht="14" customHeight="1">
      <c r="A2979" s="29">
        <v>2978</v>
      </c>
      <c r="B2979" s="26">
        <v>-80.104716666666661</v>
      </c>
      <c r="C2979" s="26">
        <v>25.642666666666667</v>
      </c>
      <c r="D2979" s="86">
        <v>2</v>
      </c>
      <c r="E2979" s="39" t="s">
        <v>129</v>
      </c>
      <c r="F2979" s="31">
        <v>38042</v>
      </c>
      <c r="G2979" s="62">
        <v>0.7680555555555556</v>
      </c>
      <c r="H2979" s="63">
        <v>23.937999999999999</v>
      </c>
      <c r="I2979" s="63">
        <v>36.355999999999995</v>
      </c>
      <c r="J2979" s="78">
        <v>0.313</v>
      </c>
      <c r="K2979" s="78">
        <v>6.5285423612559873E-2</v>
      </c>
      <c r="L2979" s="34">
        <v>0</v>
      </c>
      <c r="M2979" s="27">
        <v>0.01</v>
      </c>
      <c r="N2979" s="34">
        <v>0</v>
      </c>
      <c r="Q2979" s="34">
        <v>0</v>
      </c>
    </row>
    <row r="2980" spans="1:17" ht="14" customHeight="1">
      <c r="A2980" s="29">
        <v>2979</v>
      </c>
      <c r="B2980" s="26">
        <v>-80.12351666666666</v>
      </c>
      <c r="C2980" s="26">
        <v>25.645933333333332</v>
      </c>
      <c r="D2980" s="86">
        <v>1</v>
      </c>
      <c r="E2980" s="39" t="s">
        <v>129</v>
      </c>
      <c r="F2980" s="31">
        <v>38042</v>
      </c>
      <c r="G2980" s="62">
        <v>0.77777777777777779</v>
      </c>
      <c r="H2980" s="63">
        <v>23.782333333333337</v>
      </c>
      <c r="I2980" s="63">
        <v>36.404666666666664</v>
      </c>
      <c r="J2980" s="78">
        <v>0.19900000000000001</v>
      </c>
      <c r="K2980" s="78">
        <v>4.2230199281382996E-2</v>
      </c>
      <c r="L2980" s="34">
        <v>0</v>
      </c>
      <c r="M2980" s="27">
        <v>0.01</v>
      </c>
      <c r="N2980" s="34">
        <v>7.0000000000000007E-2</v>
      </c>
      <c r="Q2980" s="34">
        <v>0</v>
      </c>
    </row>
    <row r="2981" spans="1:17" ht="14" customHeight="1">
      <c r="A2981" s="29">
        <v>2980</v>
      </c>
      <c r="B2981" s="26">
        <v>-80.965666666666664</v>
      </c>
      <c r="C2981" s="26">
        <v>24.9299</v>
      </c>
      <c r="D2981" s="86">
        <v>71</v>
      </c>
      <c r="E2981" s="39" t="s">
        <v>129</v>
      </c>
      <c r="F2981" s="31">
        <v>38100</v>
      </c>
      <c r="G2981" s="62">
        <v>9.930555555555555E-2</v>
      </c>
      <c r="H2981" s="63">
        <v>23.763666666666666</v>
      </c>
      <c r="I2981" s="63">
        <v>34.716333333333331</v>
      </c>
      <c r="J2981" s="78">
        <v>0.80765150926302853</v>
      </c>
      <c r="K2981" s="78">
        <v>0.49554892456544819</v>
      </c>
      <c r="L2981" s="34">
        <v>0.3</v>
      </c>
      <c r="M2981" s="27">
        <v>7.0000000000000007E-2</v>
      </c>
      <c r="N2981" s="34">
        <v>0.4</v>
      </c>
      <c r="Q2981" s="34">
        <v>18.8</v>
      </c>
    </row>
    <row r="2982" spans="1:17" ht="14" customHeight="1">
      <c r="A2982" s="29">
        <v>2981</v>
      </c>
      <c r="B2982" s="26">
        <v>-81.025999999999996</v>
      </c>
      <c r="C2982" s="26">
        <v>24.930183333333332</v>
      </c>
      <c r="D2982" s="86">
        <v>70</v>
      </c>
      <c r="E2982" s="39" t="s">
        <v>129</v>
      </c>
      <c r="F2982" s="31">
        <v>38100</v>
      </c>
      <c r="G2982" s="62">
        <v>0.12152777777777778</v>
      </c>
      <c r="H2982" s="63">
        <v>23.71166666666667</v>
      </c>
      <c r="I2982" s="63">
        <v>35.286999999999999</v>
      </c>
      <c r="J2982" s="78">
        <v>1.0141282785835843</v>
      </c>
      <c r="K2982" s="78">
        <v>0.73483983249547147</v>
      </c>
      <c r="L2982" s="34">
        <v>0.3</v>
      </c>
      <c r="M2982" s="27">
        <v>7.0000000000000007E-2</v>
      </c>
      <c r="N2982" s="34">
        <v>0.38</v>
      </c>
      <c r="Q2982" s="34">
        <v>6.11</v>
      </c>
    </row>
    <row r="2983" spans="1:17" ht="14" customHeight="1">
      <c r="A2983" s="29">
        <v>2982</v>
      </c>
      <c r="B2983" s="26">
        <v>-81.096333333333334</v>
      </c>
      <c r="C2983" s="26">
        <v>24.930883333333334</v>
      </c>
      <c r="D2983" s="86">
        <v>69</v>
      </c>
      <c r="E2983" s="39" t="s">
        <v>129</v>
      </c>
      <c r="F2983" s="31">
        <v>38100</v>
      </c>
      <c r="G2983" s="62">
        <v>0.14722222222222223</v>
      </c>
      <c r="H2983" s="63">
        <v>23.587666666666667</v>
      </c>
      <c r="I2983" s="63">
        <v>35.255333333333333</v>
      </c>
      <c r="J2983" s="78">
        <v>0.67923303078317032</v>
      </c>
      <c r="K2983" s="78">
        <v>0.33057810653312591</v>
      </c>
      <c r="L2983" s="34">
        <v>0.3</v>
      </c>
      <c r="M2983" s="27">
        <v>0.06</v>
      </c>
      <c r="N2983" s="34">
        <v>0.36</v>
      </c>
      <c r="Q2983" s="34">
        <v>1.1000000000000001</v>
      </c>
    </row>
    <row r="2984" spans="1:17" ht="14" customHeight="1">
      <c r="A2984" s="29">
        <v>2983</v>
      </c>
      <c r="B2984" s="26">
        <v>-81.167500000000004</v>
      </c>
      <c r="C2984" s="26">
        <v>24.931000000000001</v>
      </c>
      <c r="D2984" s="86">
        <v>68</v>
      </c>
      <c r="E2984" s="39" t="s">
        <v>129</v>
      </c>
      <c r="F2984" s="31">
        <v>38100</v>
      </c>
      <c r="G2984" s="62">
        <v>0.17222222222222225</v>
      </c>
      <c r="H2984" s="63">
        <v>23.478666666666669</v>
      </c>
      <c r="I2984" s="63">
        <v>35.273666666666671</v>
      </c>
      <c r="J2984" s="78">
        <v>0.78593367834364058</v>
      </c>
      <c r="K2984" s="78">
        <v>0.34161205236055048</v>
      </c>
      <c r="L2984" s="34">
        <v>0.6</v>
      </c>
      <c r="M2984" s="27">
        <v>0.08</v>
      </c>
      <c r="N2984" s="34">
        <v>0.1</v>
      </c>
      <c r="Q2984" s="34">
        <v>0.19</v>
      </c>
    </row>
    <row r="2985" spans="1:17" ht="14" customHeight="1">
      <c r="A2985" s="29">
        <v>2984</v>
      </c>
      <c r="B2985" s="26">
        <v>-81.126666666666665</v>
      </c>
      <c r="C2985" s="26">
        <v>25.030100000000001</v>
      </c>
      <c r="D2985" s="86">
        <v>67</v>
      </c>
      <c r="E2985" s="39" t="s">
        <v>129</v>
      </c>
      <c r="F2985" s="31">
        <v>38100</v>
      </c>
      <c r="G2985" s="62">
        <v>0.4861111111111111</v>
      </c>
      <c r="H2985" s="63">
        <v>23.322666666666663</v>
      </c>
      <c r="I2985" s="63">
        <v>34.42</v>
      </c>
      <c r="J2985" s="78">
        <v>3.2608221496356107</v>
      </c>
      <c r="K2985" s="78">
        <v>1.5013399517248525</v>
      </c>
      <c r="L2985" s="34">
        <v>0.6</v>
      </c>
      <c r="M2985" s="27">
        <v>0.1</v>
      </c>
      <c r="N2985" s="34">
        <v>0.3</v>
      </c>
      <c r="Q2985" s="34">
        <v>4.4000000000000004</v>
      </c>
    </row>
    <row r="2986" spans="1:17" ht="14" customHeight="1">
      <c r="A2986" s="29">
        <v>2985</v>
      </c>
      <c r="B2986" s="26">
        <v>-81.108666666666664</v>
      </c>
      <c r="C2986" s="26">
        <v>25.068716666666667</v>
      </c>
      <c r="D2986" s="86">
        <v>66</v>
      </c>
      <c r="E2986" s="39" t="s">
        <v>129</v>
      </c>
      <c r="F2986" s="31">
        <v>38100</v>
      </c>
      <c r="G2986" s="62">
        <v>0.50416666666666665</v>
      </c>
      <c r="H2986" s="63">
        <v>23.269333333333332</v>
      </c>
      <c r="I2986" s="63">
        <v>33.586999999999996</v>
      </c>
      <c r="J2986" s="78">
        <v>0.54483428002116208</v>
      </c>
      <c r="K2986" s="78">
        <v>0.2500773474137919</v>
      </c>
      <c r="L2986" s="34">
        <v>0.6</v>
      </c>
      <c r="M2986" s="27">
        <v>0.1</v>
      </c>
      <c r="N2986" s="34">
        <v>0.2</v>
      </c>
      <c r="Q2986" s="34">
        <v>9.3000000000000007</v>
      </c>
    </row>
    <row r="2987" spans="1:17" ht="14" customHeight="1">
      <c r="A2987" s="29">
        <v>2986</v>
      </c>
      <c r="B2987" s="26">
        <v>-81.094999999999999</v>
      </c>
      <c r="C2987" s="26">
        <v>25.100583333333333</v>
      </c>
      <c r="D2987" s="86">
        <v>65</v>
      </c>
      <c r="E2987" s="39" t="s">
        <v>129</v>
      </c>
      <c r="F2987" s="31">
        <v>38100</v>
      </c>
      <c r="G2987" s="62">
        <v>0.51944444444444449</v>
      </c>
      <c r="H2987" s="63">
        <v>23.435999999999996</v>
      </c>
      <c r="I2987" s="63">
        <v>32.834000000000003</v>
      </c>
      <c r="J2987" s="78">
        <v>3.359968769050206</v>
      </c>
      <c r="K2987" s="78">
        <v>2.0301115153630738</v>
      </c>
      <c r="L2987" s="34">
        <v>1.2</v>
      </c>
      <c r="M2987" s="27">
        <v>0.13</v>
      </c>
      <c r="N2987" s="34">
        <v>0.18</v>
      </c>
      <c r="Q2987" s="34">
        <v>14.8</v>
      </c>
    </row>
    <row r="2988" spans="1:17" ht="14" customHeight="1">
      <c r="A2988" s="29">
        <v>2987</v>
      </c>
      <c r="B2988" s="26">
        <v>-81.157499999999999</v>
      </c>
      <c r="C2988" s="26">
        <v>25.167316666666668</v>
      </c>
      <c r="D2988" s="86">
        <v>64</v>
      </c>
      <c r="E2988" s="39" t="s">
        <v>129</v>
      </c>
      <c r="F2988" s="31">
        <v>38100</v>
      </c>
      <c r="G2988" s="62">
        <v>0.55138888888888882</v>
      </c>
      <c r="H2988" s="63">
        <v>23.365333333333336</v>
      </c>
      <c r="I2988" s="63">
        <v>32.63366666666667</v>
      </c>
      <c r="J2988" s="78">
        <v>3.6054746837911109</v>
      </c>
      <c r="K2988" s="78">
        <v>1.9997756817816028</v>
      </c>
      <c r="L2988" s="34">
        <v>1.2</v>
      </c>
      <c r="M2988" s="27">
        <v>0.15</v>
      </c>
      <c r="N2988" s="34">
        <v>0.37</v>
      </c>
      <c r="Q2988" s="34">
        <v>25.2</v>
      </c>
    </row>
    <row r="2989" spans="1:17" ht="14" customHeight="1">
      <c r="A2989" s="29">
        <v>2988</v>
      </c>
      <c r="B2989" s="26">
        <v>-81.200166666666661</v>
      </c>
      <c r="C2989" s="26">
        <v>25.1663</v>
      </c>
      <c r="D2989" s="86">
        <v>63</v>
      </c>
      <c r="E2989" s="39" t="s">
        <v>129</v>
      </c>
      <c r="F2989" s="31">
        <v>38100</v>
      </c>
      <c r="G2989" s="62">
        <v>0.56666666666666665</v>
      </c>
      <c r="H2989" s="63">
        <v>23.305666666666667</v>
      </c>
      <c r="I2989" s="63">
        <v>34.043666666666667</v>
      </c>
      <c r="J2989" s="78">
        <v>1.4736649907909194</v>
      </c>
      <c r="K2989" s="78">
        <v>0.76924709514854983</v>
      </c>
      <c r="L2989" s="34">
        <v>0.6</v>
      </c>
      <c r="M2989" s="27">
        <v>0.1</v>
      </c>
      <c r="N2989" s="34">
        <v>0.28000000000000003</v>
      </c>
      <c r="Q2989" s="34">
        <v>14.4</v>
      </c>
    </row>
    <row r="2990" spans="1:17" ht="14" customHeight="1">
      <c r="A2990" s="29">
        <v>2989</v>
      </c>
      <c r="B2990" s="26">
        <v>-81.233500000000006</v>
      </c>
      <c r="C2990" s="26">
        <v>25.165900000000001</v>
      </c>
      <c r="D2990" s="86">
        <v>62</v>
      </c>
      <c r="E2990" s="39" t="s">
        <v>129</v>
      </c>
      <c r="F2990" s="31">
        <v>38100</v>
      </c>
      <c r="G2990" s="62">
        <v>0.57916666666666672</v>
      </c>
      <c r="H2990" s="63">
        <v>23.382666666666665</v>
      </c>
      <c r="I2990" s="63">
        <v>34.752333333333333</v>
      </c>
      <c r="J2990" s="78">
        <v>2.072951223696923</v>
      </c>
      <c r="K2990" s="78">
        <v>1.0011401413746621</v>
      </c>
      <c r="L2990" s="34">
        <v>0.6</v>
      </c>
      <c r="M2990" s="27">
        <v>0.1</v>
      </c>
      <c r="N2990" s="34">
        <v>0.45</v>
      </c>
      <c r="Q2990" s="34">
        <v>7.2</v>
      </c>
    </row>
    <row r="2991" spans="1:17" ht="14" customHeight="1">
      <c r="A2991" s="29">
        <v>2990</v>
      </c>
      <c r="B2991" s="26">
        <v>-81.275000000000006</v>
      </c>
      <c r="C2991" s="26">
        <v>25.166166666666665</v>
      </c>
      <c r="D2991" s="86">
        <v>61</v>
      </c>
      <c r="E2991" s="39" t="s">
        <v>129</v>
      </c>
      <c r="F2991" s="31">
        <v>38100</v>
      </c>
      <c r="G2991" s="62">
        <v>0.59305555555555556</v>
      </c>
      <c r="H2991" s="63">
        <v>23.347333333333335</v>
      </c>
      <c r="I2991" s="63">
        <v>34.866666666666667</v>
      </c>
      <c r="J2991" s="78">
        <v>2.7068600856048493</v>
      </c>
      <c r="K2991" s="78">
        <v>0.84953698372914488</v>
      </c>
      <c r="L2991" s="34">
        <v>0.6</v>
      </c>
      <c r="M2991" s="27">
        <v>0.47</v>
      </c>
      <c r="N2991" s="34">
        <v>0.48</v>
      </c>
      <c r="Q2991" s="34">
        <v>4.4000000000000004</v>
      </c>
    </row>
    <row r="2992" spans="1:17" ht="14" customHeight="1">
      <c r="A2992" s="29">
        <v>2991</v>
      </c>
      <c r="B2992" s="26">
        <v>-81.335999999999999</v>
      </c>
      <c r="C2992" s="26">
        <v>25.166616666666666</v>
      </c>
      <c r="D2992" s="86">
        <v>60</v>
      </c>
      <c r="E2992" s="39" t="s">
        <v>129</v>
      </c>
      <c r="F2992" s="31">
        <v>38100</v>
      </c>
      <c r="G2992" s="62">
        <v>0.61597222222222225</v>
      </c>
      <c r="H2992" s="63">
        <v>23.389333333333337</v>
      </c>
      <c r="I2992" s="63">
        <v>34.882666666666665</v>
      </c>
      <c r="J2992" s="78">
        <v>2.1988516927948232</v>
      </c>
      <c r="K2992" s="78">
        <v>0.4305543639882834</v>
      </c>
      <c r="L2992" s="34">
        <v>0.6</v>
      </c>
      <c r="M2992" s="27">
        <v>0.09</v>
      </c>
      <c r="N2992" s="34">
        <v>0.3</v>
      </c>
      <c r="Q2992" s="34">
        <v>3.8</v>
      </c>
    </row>
    <row r="2993" spans="1:17" ht="14" customHeight="1">
      <c r="A2993" s="29">
        <v>2992</v>
      </c>
      <c r="B2993" s="26">
        <v>-81.491500000000002</v>
      </c>
      <c r="C2993" s="26">
        <v>25.166283333333332</v>
      </c>
      <c r="D2993" s="86">
        <v>59</v>
      </c>
      <c r="E2993" s="39" t="s">
        <v>129</v>
      </c>
      <c r="F2993" s="31">
        <v>38100</v>
      </c>
      <c r="G2993" s="62">
        <v>0.81944444444444453</v>
      </c>
      <c r="H2993" s="63">
        <v>24.011333333333329</v>
      </c>
      <c r="I2993" s="63">
        <v>35.08</v>
      </c>
      <c r="J2993" s="78">
        <v>0.40319625228602463</v>
      </c>
      <c r="K2993" s="78">
        <v>8.9394492628655509E-2</v>
      </c>
      <c r="L2993" s="34">
        <v>0</v>
      </c>
      <c r="M2993" s="27">
        <v>0.09</v>
      </c>
      <c r="N2993" s="34">
        <v>0.24</v>
      </c>
      <c r="Q2993" s="34">
        <v>0.24</v>
      </c>
    </row>
    <row r="2994" spans="1:17" ht="14" customHeight="1">
      <c r="A2994" s="29">
        <v>2993</v>
      </c>
      <c r="B2994" s="26">
        <v>-81.653333333333336</v>
      </c>
      <c r="C2994" s="26">
        <v>25.166799999999999</v>
      </c>
      <c r="D2994" s="86">
        <v>58</v>
      </c>
      <c r="E2994" s="39" t="s">
        <v>129</v>
      </c>
      <c r="F2994" s="31">
        <v>38100</v>
      </c>
      <c r="G2994" s="62">
        <v>0.86875000000000002</v>
      </c>
      <c r="H2994" s="63">
        <v>23.825333333333333</v>
      </c>
      <c r="I2994" s="63">
        <v>35.323</v>
      </c>
      <c r="J2994" s="78">
        <v>0.41169453395013289</v>
      </c>
      <c r="K2994" s="78">
        <v>0.10742033788536358</v>
      </c>
      <c r="L2994" s="34">
        <v>0.3</v>
      </c>
      <c r="M2994" s="27">
        <v>7.0000000000000007E-2</v>
      </c>
      <c r="N2994" s="34">
        <v>0.31</v>
      </c>
      <c r="Q2994" s="34">
        <v>0</v>
      </c>
    </row>
    <row r="2995" spans="1:17" ht="14" customHeight="1">
      <c r="A2995" s="29">
        <v>2994</v>
      </c>
      <c r="B2995" s="26">
        <v>-81.264499999999998</v>
      </c>
      <c r="C2995" s="26">
        <v>25.351783333333334</v>
      </c>
      <c r="D2995" s="86">
        <v>57</v>
      </c>
      <c r="E2995" s="39" t="s">
        <v>129</v>
      </c>
      <c r="F2995" s="31">
        <v>38101</v>
      </c>
      <c r="G2995" s="62">
        <v>0.63749999999999996</v>
      </c>
      <c r="H2995" s="63">
        <v>24.568666666666669</v>
      </c>
      <c r="I2995" s="63">
        <v>34.830999999999996</v>
      </c>
      <c r="J2995" s="78">
        <v>0.6738822608465096</v>
      </c>
      <c r="K2995" s="78">
        <v>0.21575831744923885</v>
      </c>
      <c r="L2995" s="34">
        <v>0.6</v>
      </c>
      <c r="M2995" s="27">
        <v>0.1</v>
      </c>
      <c r="N2995" s="34">
        <v>0.33</v>
      </c>
      <c r="Q2995" s="34">
        <v>5.6</v>
      </c>
    </row>
    <row r="2996" spans="1:17" ht="14" customHeight="1">
      <c r="A2996" s="29">
        <v>2995</v>
      </c>
      <c r="B2996" s="26">
        <v>-81.227000000000004</v>
      </c>
      <c r="C2996" s="26">
        <v>25.349816666666666</v>
      </c>
      <c r="D2996" s="86">
        <v>56</v>
      </c>
      <c r="E2996" s="39" t="s">
        <v>129</v>
      </c>
      <c r="F2996" s="31">
        <v>38101</v>
      </c>
      <c r="G2996" s="62">
        <v>0.65138888888888891</v>
      </c>
      <c r="H2996" s="63">
        <v>24.570333333333334</v>
      </c>
      <c r="I2996" s="63">
        <v>34.826999999999998</v>
      </c>
      <c r="J2996" s="78">
        <v>0.58543718130523503</v>
      </c>
      <c r="K2996" s="78">
        <v>0.21218095995823311</v>
      </c>
      <c r="L2996" s="34">
        <v>2.6</v>
      </c>
      <c r="M2996" s="27">
        <v>0.08</v>
      </c>
      <c r="N2996" s="34">
        <v>0.35</v>
      </c>
      <c r="Q2996" s="34">
        <v>5.9</v>
      </c>
    </row>
    <row r="2997" spans="1:17" ht="14" customHeight="1">
      <c r="A2997" s="29">
        <v>2996</v>
      </c>
      <c r="B2997" s="26">
        <v>-81.194500000000005</v>
      </c>
      <c r="C2997" s="26">
        <v>25.348716666666668</v>
      </c>
      <c r="D2997" s="86">
        <v>55</v>
      </c>
      <c r="E2997" s="39" t="s">
        <v>129</v>
      </c>
      <c r="F2997" s="31">
        <v>38101</v>
      </c>
      <c r="G2997" s="62">
        <v>0.67152777777777783</v>
      </c>
      <c r="H2997" s="63">
        <v>24.838333333333335</v>
      </c>
      <c r="I2997" s="63">
        <v>32.64</v>
      </c>
      <c r="J2997" s="78">
        <v>1.5322087089214427</v>
      </c>
      <c r="K2997" s="78">
        <v>0.3748211964666921</v>
      </c>
      <c r="L2997" s="34">
        <v>2.6</v>
      </c>
      <c r="M2997" s="27">
        <v>0.08</v>
      </c>
      <c r="N2997" s="34">
        <v>0.24</v>
      </c>
      <c r="Q2997" s="34">
        <v>30.6</v>
      </c>
    </row>
    <row r="2998" spans="1:17" ht="14" customHeight="1">
      <c r="A2998" s="29">
        <v>2997</v>
      </c>
      <c r="B2998" s="26">
        <v>-81.153999999999996</v>
      </c>
      <c r="C2998" s="26">
        <v>25.341799999999999</v>
      </c>
      <c r="D2998" s="86">
        <v>54</v>
      </c>
      <c r="E2998" s="39" t="s">
        <v>129</v>
      </c>
      <c r="F2998" s="31">
        <v>38101</v>
      </c>
      <c r="G2998" s="62">
        <v>0.6972222222222223</v>
      </c>
      <c r="H2998" s="63">
        <v>25.14233333333333</v>
      </c>
      <c r="I2998" s="63">
        <v>31.989000000000001</v>
      </c>
      <c r="J2998" s="78">
        <v>2.056269411541451</v>
      </c>
      <c r="K2998" s="78">
        <v>0.56826497235600715</v>
      </c>
      <c r="L2998" s="34">
        <v>2.6</v>
      </c>
      <c r="M2998" s="27">
        <v>0.21</v>
      </c>
      <c r="N2998" s="34">
        <v>0.43</v>
      </c>
      <c r="Q2998" s="34">
        <v>27.5</v>
      </c>
    </row>
    <row r="2999" spans="1:17" ht="14" customHeight="1">
      <c r="A2999" s="29">
        <v>2998</v>
      </c>
      <c r="B2999" s="26">
        <v>-81.224833333333336</v>
      </c>
      <c r="C2999" s="26">
        <v>25.453483333333335</v>
      </c>
      <c r="D2999" s="86">
        <v>53</v>
      </c>
      <c r="E2999" s="39" t="s">
        <v>129</v>
      </c>
      <c r="F2999" s="31">
        <v>38101</v>
      </c>
      <c r="G2999" s="62">
        <v>0.75694444444444453</v>
      </c>
      <c r="H2999" s="63">
        <v>25.219666666666665</v>
      </c>
      <c r="I2999" s="63">
        <v>33.421999999999997</v>
      </c>
      <c r="J2999" s="78">
        <v>0.91749966855094622</v>
      </c>
      <c r="K2999" s="78">
        <v>0.19434800726932533</v>
      </c>
      <c r="L2999" s="34">
        <v>2.6</v>
      </c>
      <c r="M2999" s="27">
        <v>0.09</v>
      </c>
      <c r="N2999" s="34">
        <v>0.27</v>
      </c>
      <c r="Q2999" s="34">
        <v>29</v>
      </c>
    </row>
    <row r="3000" spans="1:17" ht="14" customHeight="1">
      <c r="A3000" s="29">
        <v>2999</v>
      </c>
      <c r="B3000" s="26">
        <v>-81.260833333333338</v>
      </c>
      <c r="C3000" s="26">
        <v>25.453033333333334</v>
      </c>
      <c r="D3000" s="86">
        <v>52</v>
      </c>
      <c r="E3000" s="39" t="s">
        <v>129</v>
      </c>
      <c r="F3000" s="31">
        <v>38101</v>
      </c>
      <c r="G3000" s="62">
        <v>0.77500000000000002</v>
      </c>
      <c r="H3000" s="63">
        <v>24.956</v>
      </c>
      <c r="I3000" s="63">
        <v>34.685666666666663</v>
      </c>
      <c r="J3000" s="78">
        <v>0.73211122780428839</v>
      </c>
      <c r="K3000" s="78">
        <v>0.22979403738536341</v>
      </c>
      <c r="L3000" s="34">
        <v>1.2</v>
      </c>
      <c r="M3000" s="27">
        <v>0.06</v>
      </c>
      <c r="N3000" s="34">
        <v>0.28000000000000003</v>
      </c>
      <c r="Q3000" s="34">
        <v>9.5</v>
      </c>
    </row>
    <row r="3001" spans="1:17" ht="14" customHeight="1">
      <c r="A3001" s="29">
        <v>3000</v>
      </c>
      <c r="B3001" s="26">
        <v>-81.308333333333337</v>
      </c>
      <c r="C3001" s="26">
        <v>25.453366666666668</v>
      </c>
      <c r="D3001" s="86">
        <v>51</v>
      </c>
      <c r="E3001" s="39" t="s">
        <v>129</v>
      </c>
      <c r="F3001" s="31">
        <v>38101</v>
      </c>
      <c r="G3001" s="62">
        <v>0.79236111111111107</v>
      </c>
      <c r="H3001" s="63">
        <v>24.966666666666669</v>
      </c>
      <c r="I3001" s="63">
        <v>34.815333333333335</v>
      </c>
      <c r="J3001" s="78">
        <v>0.58260442075053209</v>
      </c>
      <c r="K3001" s="78">
        <v>0.18280584650676801</v>
      </c>
      <c r="L3001" s="34">
        <v>0.9</v>
      </c>
      <c r="M3001" s="27">
        <v>0.1</v>
      </c>
      <c r="N3001" s="34">
        <v>0.25</v>
      </c>
      <c r="Q3001" s="34">
        <v>5.5</v>
      </c>
    </row>
    <row r="3002" spans="1:17" ht="14" customHeight="1">
      <c r="A3002" s="29">
        <v>3001</v>
      </c>
      <c r="B3002" s="26">
        <v>-81.349333333333334</v>
      </c>
      <c r="C3002" s="26">
        <v>25.455216666666665</v>
      </c>
      <c r="D3002" s="86">
        <v>50</v>
      </c>
      <c r="E3002" s="39" t="s">
        <v>129</v>
      </c>
      <c r="F3002" s="31">
        <v>38101</v>
      </c>
      <c r="G3002" s="62">
        <v>0.80763888888888891</v>
      </c>
      <c r="H3002" s="63">
        <v>24.885666666666665</v>
      </c>
      <c r="I3002" s="63">
        <v>34.821999999999996</v>
      </c>
      <c r="J3002" s="78">
        <v>0.4538711910979295</v>
      </c>
      <c r="K3002" s="78">
        <v>0.11585602594552359</v>
      </c>
      <c r="L3002" s="34">
        <v>0.9</v>
      </c>
      <c r="M3002" s="27">
        <v>0.08</v>
      </c>
      <c r="N3002" s="34">
        <v>0.27</v>
      </c>
      <c r="Q3002" s="34">
        <v>3.6</v>
      </c>
    </row>
    <row r="3003" spans="1:17" ht="14" customHeight="1">
      <c r="A3003" s="29">
        <v>3002</v>
      </c>
      <c r="B3003" s="26">
        <v>-81.292000000000002</v>
      </c>
      <c r="C3003" s="26">
        <v>25.584183333333332</v>
      </c>
      <c r="D3003" s="86">
        <v>49</v>
      </c>
      <c r="E3003" s="39" t="s">
        <v>129</v>
      </c>
      <c r="F3003" s="31">
        <v>38101</v>
      </c>
      <c r="G3003" s="62">
        <v>0.84930555555555554</v>
      </c>
      <c r="H3003" s="63">
        <v>25.269333333333332</v>
      </c>
      <c r="I3003" s="63">
        <v>34.811666666666667</v>
      </c>
      <c r="J3003" s="78">
        <v>0.62792858962577613</v>
      </c>
      <c r="K3003" s="78">
        <v>0.11393470906806404</v>
      </c>
      <c r="L3003" s="34">
        <v>1.2</v>
      </c>
      <c r="M3003" s="27">
        <v>0.1</v>
      </c>
      <c r="N3003" s="34">
        <v>0.19</v>
      </c>
      <c r="Q3003" s="34">
        <v>6.7</v>
      </c>
    </row>
    <row r="3004" spans="1:17" ht="14" customHeight="1">
      <c r="A3004" s="29">
        <v>3003</v>
      </c>
      <c r="B3004" s="26">
        <v>-81.33016666666667</v>
      </c>
      <c r="C3004" s="26">
        <v>25.584833333333332</v>
      </c>
      <c r="D3004" s="86">
        <v>48</v>
      </c>
      <c r="E3004" s="39" t="s">
        <v>129</v>
      </c>
      <c r="F3004" s="31">
        <v>38101</v>
      </c>
      <c r="G3004" s="62">
        <v>0.86388888888888893</v>
      </c>
      <c r="H3004" s="63">
        <v>24.997</v>
      </c>
      <c r="I3004" s="63">
        <v>34.896999999999998</v>
      </c>
      <c r="J3004" s="78">
        <v>0.63548261777165016</v>
      </c>
      <c r="K3004" s="78">
        <v>0.13019826433733947</v>
      </c>
      <c r="L3004" s="34">
        <v>0</v>
      </c>
      <c r="M3004" s="27">
        <v>0.12</v>
      </c>
      <c r="N3004" s="34">
        <v>0.36</v>
      </c>
      <c r="Q3004" s="34">
        <v>13.7</v>
      </c>
    </row>
    <row r="3005" spans="1:17" ht="14" customHeight="1">
      <c r="A3005" s="29">
        <v>3004</v>
      </c>
      <c r="B3005" s="26">
        <v>-81.36666666666666</v>
      </c>
      <c r="C3005" s="26">
        <v>25.584299999999999</v>
      </c>
      <c r="D3005" s="86">
        <v>47</v>
      </c>
      <c r="E3005" s="39" t="s">
        <v>129</v>
      </c>
      <c r="F3005" s="31">
        <v>38101</v>
      </c>
      <c r="G3005" s="62">
        <v>0.87638888888888899</v>
      </c>
      <c r="H3005" s="63">
        <v>24.849666666666668</v>
      </c>
      <c r="I3005" s="63">
        <v>34.952333333333335</v>
      </c>
      <c r="J3005" s="78">
        <v>0.53853925656626722</v>
      </c>
      <c r="K3005" s="78">
        <v>8.3694854836778937E-2</v>
      </c>
      <c r="L3005" s="34">
        <v>0.9</v>
      </c>
      <c r="M3005" s="27">
        <v>0.1</v>
      </c>
      <c r="N3005" s="34">
        <v>0.26</v>
      </c>
      <c r="Q3005" s="34">
        <v>3.5</v>
      </c>
    </row>
    <row r="3006" spans="1:17" ht="14" customHeight="1">
      <c r="A3006" s="29">
        <v>3005</v>
      </c>
      <c r="B3006" s="26">
        <v>-81.408666666666662</v>
      </c>
      <c r="C3006" s="26">
        <v>25.584499999999998</v>
      </c>
      <c r="D3006" s="86">
        <v>46</v>
      </c>
      <c r="E3006" s="39" t="s">
        <v>129</v>
      </c>
      <c r="F3006" s="31">
        <v>38101</v>
      </c>
      <c r="G3006" s="62">
        <v>0.89236111111111116</v>
      </c>
      <c r="H3006" s="63">
        <v>24.602333333333334</v>
      </c>
      <c r="I3006" s="63">
        <v>34.949333333333335</v>
      </c>
      <c r="J3006" s="78">
        <v>0.66129221393671966</v>
      </c>
      <c r="K3006" s="78">
        <v>0.18233712217182629</v>
      </c>
      <c r="L3006" s="34">
        <v>0.4</v>
      </c>
      <c r="M3006" s="27">
        <v>0.12</v>
      </c>
      <c r="N3006" s="34">
        <v>0.25</v>
      </c>
      <c r="Q3006" s="34">
        <v>2.5</v>
      </c>
    </row>
    <row r="3007" spans="1:17" ht="14" customHeight="1">
      <c r="A3007" s="29">
        <v>3006</v>
      </c>
      <c r="B3007" s="26">
        <v>-81.470833333333331</v>
      </c>
      <c r="C3007" s="26">
        <v>25.584700000000002</v>
      </c>
      <c r="D3007" s="86">
        <v>45</v>
      </c>
      <c r="E3007" s="39" t="s">
        <v>129</v>
      </c>
      <c r="F3007" s="31">
        <v>38101</v>
      </c>
      <c r="G3007" s="62">
        <v>0.91111111111111109</v>
      </c>
      <c r="H3007" s="63">
        <v>24.377666666666666</v>
      </c>
      <c r="I3007" s="63">
        <v>35.093333333333334</v>
      </c>
      <c r="J3007" s="78">
        <v>0.52469020496549823</v>
      </c>
      <c r="K3007" s="78">
        <v>0.1181136528142193</v>
      </c>
      <c r="L3007" s="34">
        <v>1.2</v>
      </c>
      <c r="M3007" s="27">
        <v>0.13</v>
      </c>
      <c r="N3007" s="34">
        <v>0.26</v>
      </c>
      <c r="Q3007" s="34">
        <v>0.93</v>
      </c>
    </row>
    <row r="3008" spans="1:17" ht="14" customHeight="1">
      <c r="A3008" s="29">
        <v>3007</v>
      </c>
      <c r="B3008" s="26">
        <v>-81.48233333333333</v>
      </c>
      <c r="C3008" s="26">
        <v>25.783116666666668</v>
      </c>
      <c r="D3008" s="86">
        <v>39</v>
      </c>
      <c r="E3008" s="39" t="s">
        <v>129</v>
      </c>
      <c r="F3008" s="31">
        <v>38101</v>
      </c>
      <c r="G3008" s="62">
        <v>0.96666666666666667</v>
      </c>
      <c r="H3008" s="63">
        <v>25.808666666666664</v>
      </c>
      <c r="I3008" s="63">
        <v>34.777666666666669</v>
      </c>
      <c r="J3008" s="78">
        <v>0.78058290840697997</v>
      </c>
      <c r="K3008" s="78">
        <v>0.47444105869899744</v>
      </c>
      <c r="L3008" s="34">
        <v>0.2</v>
      </c>
      <c r="M3008" s="27">
        <v>0.16</v>
      </c>
      <c r="N3008" s="34">
        <v>0.23</v>
      </c>
      <c r="Q3008" s="34">
        <v>15.9</v>
      </c>
    </row>
    <row r="3009" spans="1:17" ht="14" customHeight="1">
      <c r="A3009" s="29">
        <v>3008</v>
      </c>
      <c r="B3009" s="26">
        <v>-81.523666666666671</v>
      </c>
      <c r="C3009" s="26">
        <v>25.760616666666667</v>
      </c>
      <c r="D3009" s="86">
        <v>40</v>
      </c>
      <c r="E3009" s="39" t="s">
        <v>129</v>
      </c>
      <c r="F3009" s="31">
        <v>38101</v>
      </c>
      <c r="G3009" s="62">
        <v>0.98333333333333339</v>
      </c>
      <c r="H3009" s="63">
        <v>25.260666666666669</v>
      </c>
      <c r="I3009" s="63">
        <v>35.04933333333333</v>
      </c>
      <c r="J3009" s="78">
        <v>0.751311049341718</v>
      </c>
      <c r="K3009" s="78">
        <v>0.24929778371582623</v>
      </c>
      <c r="L3009" s="34">
        <v>2.1</v>
      </c>
      <c r="M3009" s="27">
        <v>0.18</v>
      </c>
      <c r="N3009" s="34">
        <v>0.34</v>
      </c>
      <c r="Q3009" s="34">
        <v>14.7</v>
      </c>
    </row>
    <row r="3010" spans="1:17" ht="14" customHeight="1">
      <c r="A3010" s="29">
        <v>3009</v>
      </c>
      <c r="B3010" s="26">
        <v>-81.573999999999998</v>
      </c>
      <c r="C3010" s="26">
        <v>25.7318</v>
      </c>
      <c r="D3010" s="86">
        <v>41</v>
      </c>
      <c r="E3010" s="39" t="s">
        <v>129</v>
      </c>
      <c r="F3010" s="31">
        <v>38102</v>
      </c>
      <c r="G3010" s="62">
        <v>6.9444444444444447E-4</v>
      </c>
      <c r="H3010" s="63">
        <v>24.658000000000001</v>
      </c>
      <c r="I3010" s="63">
        <v>34.614666666666672</v>
      </c>
      <c r="J3010" s="78">
        <v>0.72707520904037237</v>
      </c>
      <c r="K3010" s="78">
        <v>0.35148211546646868</v>
      </c>
      <c r="L3010" s="34">
        <v>1.7</v>
      </c>
      <c r="M3010" s="27">
        <v>0.16</v>
      </c>
      <c r="N3010" s="34">
        <v>0.31</v>
      </c>
      <c r="Q3010" s="34">
        <v>3.5</v>
      </c>
    </row>
    <row r="3011" spans="1:17" ht="14" customHeight="1">
      <c r="A3011" s="29">
        <v>3010</v>
      </c>
      <c r="B3011" s="26">
        <v>-81.718333333333334</v>
      </c>
      <c r="C3011" s="26">
        <v>25.654800000000002</v>
      </c>
      <c r="D3011" s="86">
        <v>42</v>
      </c>
      <c r="E3011" s="39" t="s">
        <v>129</v>
      </c>
      <c r="F3011" s="31">
        <v>38102</v>
      </c>
      <c r="G3011" s="62">
        <v>4.3749999999999997E-2</v>
      </c>
      <c r="H3011" s="63">
        <v>23.905666666666665</v>
      </c>
      <c r="I3011" s="63">
        <v>34.842666666666666</v>
      </c>
      <c r="J3011" s="78">
        <v>0.42239607382345451</v>
      </c>
      <c r="K3011" s="78">
        <v>0.14976705656433387</v>
      </c>
      <c r="L3011" s="34">
        <v>0.4</v>
      </c>
      <c r="M3011" s="27">
        <v>0.11</v>
      </c>
      <c r="N3011" s="34">
        <v>0.21</v>
      </c>
      <c r="Q3011" s="34">
        <v>0</v>
      </c>
    </row>
    <row r="3012" spans="1:17" ht="14" customHeight="1">
      <c r="A3012" s="29">
        <v>3011</v>
      </c>
      <c r="B3012" s="26">
        <v>-82.767166666666668</v>
      </c>
      <c r="C3012" s="26">
        <v>26.384166666666665</v>
      </c>
      <c r="D3012" s="86" t="s">
        <v>38</v>
      </c>
      <c r="E3012" s="39" t="s">
        <v>129</v>
      </c>
      <c r="F3012" s="31">
        <v>38102</v>
      </c>
      <c r="G3012" s="62">
        <v>0.69513888888888886</v>
      </c>
      <c r="H3012" s="63">
        <v>22.566000000000003</v>
      </c>
      <c r="I3012" s="63">
        <v>35.714000000000006</v>
      </c>
      <c r="J3012" s="78">
        <v>0.24928292881384198</v>
      </c>
      <c r="K3012" s="78">
        <v>6.2781432318317093E-2</v>
      </c>
      <c r="L3012" s="34">
        <v>0</v>
      </c>
      <c r="M3012" s="27">
        <v>0.01</v>
      </c>
      <c r="N3012" s="34">
        <v>0.32</v>
      </c>
      <c r="Q3012" s="34">
        <v>0</v>
      </c>
    </row>
    <row r="3013" spans="1:17" ht="14" customHeight="1">
      <c r="A3013" s="29">
        <v>3012</v>
      </c>
      <c r="B3013" s="26">
        <v>-82.616766600000005</v>
      </c>
      <c r="C3013" s="26">
        <v>26.472866666666668</v>
      </c>
      <c r="D3013" s="86" t="s">
        <v>37</v>
      </c>
      <c r="E3013" s="39" t="s">
        <v>129</v>
      </c>
      <c r="F3013" s="31">
        <v>38102</v>
      </c>
      <c r="G3013" s="62">
        <v>0.74375000000000002</v>
      </c>
      <c r="H3013" s="63">
        <v>22.939333333333334</v>
      </c>
      <c r="I3013" s="63">
        <v>35.773333333333333</v>
      </c>
      <c r="J3013" s="78">
        <v>0.36479660921116519</v>
      </c>
      <c r="K3013" s="78">
        <v>8.0158986302655305E-2</v>
      </c>
      <c r="L3013" s="34">
        <v>0</v>
      </c>
      <c r="M3013" s="27">
        <v>0.01</v>
      </c>
      <c r="N3013" s="34">
        <v>0.27</v>
      </c>
      <c r="Q3013" s="34">
        <v>0</v>
      </c>
    </row>
    <row r="3014" spans="1:17" ht="14" customHeight="1">
      <c r="A3014" s="29">
        <v>3013</v>
      </c>
      <c r="B3014" s="26">
        <v>-82.467866670000006</v>
      </c>
      <c r="C3014" s="26">
        <v>26.554500000000001</v>
      </c>
      <c r="D3014" s="86" t="s">
        <v>36</v>
      </c>
      <c r="E3014" s="39" t="s">
        <v>129</v>
      </c>
      <c r="F3014" s="31">
        <v>38102</v>
      </c>
      <c r="G3014" s="62">
        <v>0.7895833333333333</v>
      </c>
      <c r="H3014" s="63">
        <v>23.500333333333334</v>
      </c>
      <c r="I3014" s="63">
        <v>35.487666666666662</v>
      </c>
      <c r="J3014" s="78">
        <v>0.31632492860847372</v>
      </c>
      <c r="K3014" s="78">
        <v>5.9884480185867797E-2</v>
      </c>
      <c r="L3014" s="34">
        <v>0</v>
      </c>
      <c r="M3014" s="27">
        <v>0.09</v>
      </c>
      <c r="N3014" s="34">
        <v>0.24</v>
      </c>
      <c r="Q3014" s="34">
        <v>0</v>
      </c>
    </row>
    <row r="3015" spans="1:17" ht="14" customHeight="1">
      <c r="A3015" s="29">
        <v>3014</v>
      </c>
      <c r="B3015" s="26">
        <v>-82.33</v>
      </c>
      <c r="C3015" s="26">
        <v>26.662616666666665</v>
      </c>
      <c r="D3015" s="86" t="s">
        <v>35</v>
      </c>
      <c r="E3015" s="39" t="s">
        <v>129</v>
      </c>
      <c r="F3015" s="31">
        <v>38102</v>
      </c>
      <c r="G3015" s="62">
        <v>0.83750000000000002</v>
      </c>
      <c r="H3015" s="63">
        <v>23.888333333333335</v>
      </c>
      <c r="I3015" s="63">
        <v>35.110666666666667</v>
      </c>
      <c r="J3015" s="78">
        <v>0.36794412093861273</v>
      </c>
      <c r="K3015" s="78">
        <v>7.9176707589690989E-2</v>
      </c>
      <c r="L3015" s="34">
        <v>0</v>
      </c>
      <c r="M3015" s="27">
        <v>0.14000000000000001</v>
      </c>
      <c r="N3015" s="34">
        <v>0.24</v>
      </c>
      <c r="Q3015" s="34">
        <v>0.71</v>
      </c>
    </row>
    <row r="3016" spans="1:17" ht="14" customHeight="1">
      <c r="A3016" s="29">
        <v>3015</v>
      </c>
      <c r="B3016" s="26">
        <v>-82.250833</v>
      </c>
      <c r="C3016" s="26">
        <v>26.718383333333332</v>
      </c>
      <c r="D3016" s="86" t="s">
        <v>34</v>
      </c>
      <c r="E3016" s="39" t="s">
        <v>129</v>
      </c>
      <c r="F3016" s="31">
        <v>38102</v>
      </c>
      <c r="G3016" s="62">
        <v>0.86944444444444446</v>
      </c>
      <c r="H3016" s="63">
        <v>24.317666666666668</v>
      </c>
      <c r="I3016" s="63">
        <v>34.770666666666664</v>
      </c>
      <c r="J3016" s="78">
        <v>0.60558125636089888</v>
      </c>
      <c r="K3016" s="78">
        <v>0.27621039482993065</v>
      </c>
      <c r="L3016" s="34">
        <v>0.22</v>
      </c>
      <c r="M3016" s="27">
        <v>0.23</v>
      </c>
      <c r="N3016" s="34">
        <v>0.32</v>
      </c>
      <c r="Q3016" s="34">
        <v>2.4</v>
      </c>
    </row>
    <row r="3017" spans="1:17" ht="14" customHeight="1">
      <c r="A3017" s="29">
        <v>3016</v>
      </c>
      <c r="B3017" s="26">
        <v>-82.2149</v>
      </c>
      <c r="C3017" s="26">
        <v>26.183066666666665</v>
      </c>
      <c r="D3017" s="86" t="s">
        <v>39</v>
      </c>
      <c r="E3017" s="39" t="s">
        <v>129</v>
      </c>
      <c r="F3017" s="31">
        <v>38103</v>
      </c>
      <c r="G3017" s="62">
        <v>0.54027777777777775</v>
      </c>
      <c r="H3017" s="63">
        <v>23.09566666666667</v>
      </c>
      <c r="I3017" s="63">
        <v>35.768333333333338</v>
      </c>
      <c r="J3017" s="78">
        <v>0.34307877829177741</v>
      </c>
      <c r="K3017" s="78">
        <v>7.1563538296438994E-2</v>
      </c>
      <c r="L3017" s="34">
        <v>0</v>
      </c>
      <c r="M3017" s="27">
        <v>0.04</v>
      </c>
      <c r="N3017" s="34">
        <v>0.3</v>
      </c>
      <c r="Q3017" s="34">
        <v>0</v>
      </c>
    </row>
    <row r="3018" spans="1:17" ht="14" customHeight="1">
      <c r="A3018" s="29">
        <v>3017</v>
      </c>
      <c r="B3018" s="26">
        <v>-82.134165999999993</v>
      </c>
      <c r="C3018" s="26">
        <v>26.258800000000001</v>
      </c>
      <c r="D3018" s="86" t="s">
        <v>33</v>
      </c>
      <c r="E3018" s="39" t="s">
        <v>129</v>
      </c>
      <c r="F3018" s="31">
        <v>38103</v>
      </c>
      <c r="G3018" s="62">
        <v>0.57361111111111118</v>
      </c>
      <c r="H3018" s="63">
        <v>23.205666666666669</v>
      </c>
      <c r="I3018" s="63">
        <v>35.633333333333333</v>
      </c>
      <c r="J3018" s="78">
        <v>0.51084115336472924</v>
      </c>
      <c r="K3018" s="78">
        <v>0.11247559645012373</v>
      </c>
      <c r="L3018" s="34">
        <v>0</v>
      </c>
      <c r="M3018" s="27">
        <v>0.05</v>
      </c>
      <c r="N3018" s="34">
        <v>0.2</v>
      </c>
      <c r="Q3018" s="34">
        <v>0</v>
      </c>
    </row>
    <row r="3019" spans="1:17" ht="14" customHeight="1">
      <c r="A3019" s="29">
        <v>3018</v>
      </c>
      <c r="B3019" s="26">
        <v>-82.044399999999996</v>
      </c>
      <c r="C3019" s="26">
        <v>26.342516666666668</v>
      </c>
      <c r="D3019" s="86" t="s">
        <v>32</v>
      </c>
      <c r="E3019" s="39" t="s">
        <v>129</v>
      </c>
      <c r="F3019" s="31">
        <v>38103</v>
      </c>
      <c r="G3019" s="62">
        <v>0.60902777777777783</v>
      </c>
      <c r="H3019" s="63">
        <v>23.696666666666669</v>
      </c>
      <c r="I3019" s="63">
        <v>35.466333333333331</v>
      </c>
      <c r="J3019" s="78">
        <v>0.67828877726493597</v>
      </c>
      <c r="K3019" s="78">
        <v>0.20512674604513947</v>
      </c>
      <c r="L3019" s="34">
        <v>0</v>
      </c>
      <c r="M3019" s="27">
        <v>0.1</v>
      </c>
      <c r="N3019" s="34">
        <v>0.25</v>
      </c>
      <c r="Q3019" s="34">
        <v>1.6</v>
      </c>
    </row>
    <row r="3020" spans="1:17" ht="14" customHeight="1">
      <c r="A3020" s="29">
        <v>3019</v>
      </c>
      <c r="B3020" s="26">
        <v>-82.000018299999994</v>
      </c>
      <c r="C3020" s="26">
        <v>26.383666666666667</v>
      </c>
      <c r="D3020" s="86" t="s">
        <v>31</v>
      </c>
      <c r="E3020" s="39" t="s">
        <v>129</v>
      </c>
      <c r="F3020" s="31">
        <v>38103</v>
      </c>
      <c r="G3020" s="62">
        <v>0.62708333333333333</v>
      </c>
      <c r="H3020" s="63">
        <v>24.094999999999999</v>
      </c>
      <c r="I3020" s="63">
        <v>35.289666666666669</v>
      </c>
      <c r="J3020" s="78">
        <v>0.72424244848566977</v>
      </c>
      <c r="K3020" s="78">
        <v>0.31561129590556525</v>
      </c>
      <c r="L3020" s="34">
        <v>0</v>
      </c>
      <c r="M3020" s="27">
        <v>0.16</v>
      </c>
      <c r="N3020" s="34">
        <v>0.17</v>
      </c>
      <c r="Q3020" s="34">
        <v>4.3</v>
      </c>
    </row>
    <row r="3021" spans="1:17" ht="14" customHeight="1">
      <c r="A3021" s="29">
        <v>3020</v>
      </c>
      <c r="B3021" s="26">
        <v>-81.961266699999996</v>
      </c>
      <c r="C3021" s="26">
        <v>26.4268</v>
      </c>
      <c r="D3021" s="86" t="s">
        <v>30</v>
      </c>
      <c r="E3021" s="39" t="s">
        <v>129</v>
      </c>
      <c r="F3021" s="31">
        <v>38103</v>
      </c>
      <c r="G3021" s="62">
        <v>0.64583333333333337</v>
      </c>
      <c r="H3021" s="63">
        <v>25.634666666666664</v>
      </c>
      <c r="I3021" s="63">
        <v>34.588666666666676</v>
      </c>
      <c r="J3021" s="78">
        <v>1.8293338159924866</v>
      </c>
      <c r="K3021" s="78">
        <v>0.62685368772129435</v>
      </c>
      <c r="L3021" s="34">
        <v>0.01</v>
      </c>
      <c r="M3021" s="27">
        <v>0.28999999999999998</v>
      </c>
      <c r="N3021" s="34">
        <v>0.21</v>
      </c>
      <c r="Q3021" s="34">
        <v>12.2</v>
      </c>
    </row>
    <row r="3022" spans="1:17" ht="14" customHeight="1">
      <c r="A3022" s="29">
        <v>3021</v>
      </c>
      <c r="B3022" s="26">
        <v>-81.769333333333336</v>
      </c>
      <c r="C3022" s="26">
        <v>25.949066666666667</v>
      </c>
      <c r="D3022" s="86">
        <v>34</v>
      </c>
      <c r="E3022" s="39" t="s">
        <v>129</v>
      </c>
      <c r="F3022" s="31">
        <v>38104</v>
      </c>
      <c r="G3022" s="62">
        <v>0.5708333333333333</v>
      </c>
      <c r="H3022" s="63">
        <v>25.831</v>
      </c>
      <c r="I3022" s="63">
        <v>34.626666666666665</v>
      </c>
      <c r="J3022" s="78">
        <v>1.498845084610499</v>
      </c>
      <c r="K3022" s="78">
        <v>0.7</v>
      </c>
      <c r="L3022" s="34">
        <v>0.4</v>
      </c>
      <c r="M3022" s="27">
        <v>0.24</v>
      </c>
      <c r="N3022" s="34">
        <v>0</v>
      </c>
      <c r="Q3022" s="34">
        <v>6.1</v>
      </c>
    </row>
    <row r="3023" spans="1:17" ht="14" customHeight="1">
      <c r="A3023" s="29">
        <v>3022</v>
      </c>
      <c r="B3023" s="26">
        <v>-81.799833333333339</v>
      </c>
      <c r="C3023" s="26">
        <v>25.911916666666666</v>
      </c>
      <c r="D3023" s="86">
        <v>33</v>
      </c>
      <c r="E3023" s="39" t="s">
        <v>129</v>
      </c>
      <c r="F3023" s="31">
        <v>38104</v>
      </c>
      <c r="G3023" s="62">
        <v>0.58680555555555558</v>
      </c>
      <c r="H3023" s="63">
        <v>24.637666666666671</v>
      </c>
      <c r="I3023" s="63">
        <v>34.696999999999996</v>
      </c>
      <c r="J3023" s="78">
        <v>0.49667735059121543</v>
      </c>
      <c r="K3023" s="78">
        <v>0.16507233763679707</v>
      </c>
      <c r="L3023" s="34">
        <v>1.7</v>
      </c>
      <c r="M3023" s="27">
        <v>0.18</v>
      </c>
      <c r="N3023" s="34">
        <v>0</v>
      </c>
      <c r="Q3023" s="34">
        <v>2.8</v>
      </c>
    </row>
    <row r="3024" spans="1:17" ht="14" customHeight="1">
      <c r="A3024" s="29">
        <v>3023</v>
      </c>
      <c r="B3024" s="26">
        <v>-81.832933299999993</v>
      </c>
      <c r="C3024" s="26">
        <v>25.8736</v>
      </c>
      <c r="D3024" s="86">
        <v>32</v>
      </c>
      <c r="E3024" s="39" t="s">
        <v>129</v>
      </c>
      <c r="F3024" s="31">
        <v>38104</v>
      </c>
      <c r="G3024" s="62">
        <v>0.60347222222222219</v>
      </c>
      <c r="H3024" s="63">
        <v>24.161666666666665</v>
      </c>
      <c r="I3024" s="63">
        <v>35.082000000000001</v>
      </c>
      <c r="J3024" s="78">
        <v>0.53570649601156428</v>
      </c>
      <c r="K3024" s="78">
        <v>0.1295616704863069</v>
      </c>
      <c r="L3024" s="34">
        <v>0.9</v>
      </c>
      <c r="M3024" s="27">
        <v>0.12</v>
      </c>
      <c r="N3024" s="34">
        <v>0</v>
      </c>
      <c r="Q3024" s="34">
        <v>0</v>
      </c>
    </row>
    <row r="3025" spans="1:17" ht="14" customHeight="1">
      <c r="A3025" s="29">
        <v>3024</v>
      </c>
      <c r="B3025" s="26">
        <v>-81.942666666666668</v>
      </c>
      <c r="C3025" s="26">
        <v>25.741533333333333</v>
      </c>
      <c r="D3025" s="86">
        <v>31</v>
      </c>
      <c r="E3025" s="39" t="s">
        <v>129</v>
      </c>
      <c r="F3025" s="31">
        <v>38104</v>
      </c>
      <c r="G3025" s="62">
        <v>0.64930555555555558</v>
      </c>
      <c r="H3025" s="63">
        <v>23.959666666666667</v>
      </c>
      <c r="I3025" s="63">
        <v>35.487333333333332</v>
      </c>
      <c r="J3025" s="78">
        <v>1.0717277431958736</v>
      </c>
      <c r="K3025" s="78">
        <v>0.12294007010858571</v>
      </c>
      <c r="L3025" s="34">
        <v>0.9</v>
      </c>
      <c r="M3025" s="27">
        <v>0.08</v>
      </c>
      <c r="N3025" s="34">
        <v>0</v>
      </c>
      <c r="Q3025" s="34">
        <v>0</v>
      </c>
    </row>
    <row r="3026" spans="1:17" ht="14" customHeight="1">
      <c r="A3026" s="29">
        <v>3025</v>
      </c>
      <c r="B3026" s="26">
        <v>-82.075550000000007</v>
      </c>
      <c r="C3026" s="26">
        <v>25.572183333333335</v>
      </c>
      <c r="D3026" s="86">
        <v>30.5</v>
      </c>
      <c r="E3026" s="39" t="s">
        <v>129</v>
      </c>
      <c r="F3026" s="31">
        <v>38104</v>
      </c>
      <c r="G3026" s="62">
        <v>0.70625000000000004</v>
      </c>
      <c r="H3026" s="63">
        <v>24.367666666666668</v>
      </c>
      <c r="I3026" s="63">
        <v>35.826333333333331</v>
      </c>
      <c r="J3026" s="78">
        <v>0.39595697531289548</v>
      </c>
      <c r="K3026" s="78">
        <v>6.6861788684117324E-2</v>
      </c>
      <c r="L3026" s="34">
        <v>0</v>
      </c>
      <c r="M3026" s="27">
        <v>0</v>
      </c>
      <c r="N3026" s="34">
        <v>0</v>
      </c>
      <c r="Q3026" s="34">
        <v>0</v>
      </c>
    </row>
    <row r="3027" spans="1:17" ht="14" customHeight="1">
      <c r="A3027" s="29">
        <v>3026</v>
      </c>
      <c r="B3027" s="26">
        <v>-82.209633299999993</v>
      </c>
      <c r="C3027" s="26">
        <v>25.401483333333335</v>
      </c>
      <c r="D3027" s="86">
        <v>30</v>
      </c>
      <c r="E3027" s="39" t="s">
        <v>129</v>
      </c>
      <c r="F3027" s="31">
        <v>38104</v>
      </c>
      <c r="G3027" s="62">
        <v>0.76180555555555562</v>
      </c>
      <c r="H3027" s="63">
        <v>24.498333333333335</v>
      </c>
      <c r="I3027" s="63">
        <v>36.298666666666669</v>
      </c>
      <c r="J3027" s="78">
        <v>0.41924856209600692</v>
      </c>
      <c r="K3027" s="78">
        <v>0.1318035257914367</v>
      </c>
      <c r="L3027" s="34">
        <v>0</v>
      </c>
      <c r="M3027" s="27">
        <v>0</v>
      </c>
      <c r="N3027" s="34">
        <v>0</v>
      </c>
      <c r="Q3027" s="34">
        <v>0</v>
      </c>
    </row>
    <row r="3028" spans="1:17" ht="14" customHeight="1">
      <c r="A3028" s="29">
        <v>3027</v>
      </c>
      <c r="B3028" s="26">
        <v>-82.350183299999998</v>
      </c>
      <c r="C3028" s="26">
        <v>25.227566666666668</v>
      </c>
      <c r="D3028" s="86">
        <v>29.5</v>
      </c>
      <c r="E3028" s="39" t="s">
        <v>129</v>
      </c>
      <c r="F3028" s="31">
        <v>38104</v>
      </c>
      <c r="G3028" s="62">
        <v>0.8208333333333333</v>
      </c>
      <c r="H3028" s="63">
        <v>24.695333333333334</v>
      </c>
      <c r="I3028" s="63">
        <v>35.898000000000003</v>
      </c>
      <c r="J3028" s="78">
        <v>0.42837634610560466</v>
      </c>
      <c r="K3028" s="78">
        <v>0.12538227916364908</v>
      </c>
      <c r="L3028" s="34">
        <v>0</v>
      </c>
      <c r="M3028" s="27">
        <v>0.02</v>
      </c>
      <c r="N3028" s="34">
        <v>0</v>
      </c>
      <c r="Q3028" s="34">
        <v>0</v>
      </c>
    </row>
    <row r="3029" spans="1:17" ht="14" customHeight="1">
      <c r="A3029" s="29">
        <v>3028</v>
      </c>
      <c r="B3029" s="26">
        <v>-82.477816599999997</v>
      </c>
      <c r="C3029" s="26">
        <v>25.062916666666666</v>
      </c>
      <c r="D3029" s="86">
        <v>29</v>
      </c>
      <c r="E3029" s="39" t="s">
        <v>129</v>
      </c>
      <c r="F3029" s="31">
        <v>38104</v>
      </c>
      <c r="G3029" s="62">
        <v>0.87986111111111109</v>
      </c>
      <c r="H3029" s="63">
        <v>25.174333333333333</v>
      </c>
      <c r="I3029" s="63">
        <v>35.974666666666657</v>
      </c>
      <c r="J3029" s="78">
        <v>22.941583479019336</v>
      </c>
      <c r="K3029" s="78">
        <v>0</v>
      </c>
      <c r="L3029" s="34">
        <v>0.93</v>
      </c>
      <c r="M3029" s="27">
        <v>0.27</v>
      </c>
      <c r="N3029" s="34">
        <v>0.25</v>
      </c>
      <c r="Q3029" s="34">
        <v>0</v>
      </c>
    </row>
    <row r="3030" spans="1:17" ht="14" customHeight="1">
      <c r="A3030" s="29">
        <v>3029</v>
      </c>
      <c r="B3030" s="26">
        <v>-82.616500000000002</v>
      </c>
      <c r="C3030" s="26">
        <v>24.900883333333333</v>
      </c>
      <c r="D3030" s="86">
        <v>28.5</v>
      </c>
      <c r="E3030" s="39" t="s">
        <v>129</v>
      </c>
      <c r="F3030" s="31">
        <v>38104</v>
      </c>
      <c r="G3030" s="62">
        <v>0.93819444444444444</v>
      </c>
      <c r="H3030" s="63">
        <v>24.425999999999998</v>
      </c>
      <c r="I3030" s="63">
        <v>35.890666666666668</v>
      </c>
      <c r="J3030" s="78">
        <v>0.13754626248945573</v>
      </c>
      <c r="K3030" s="78">
        <v>2.2139743106331475E-2</v>
      </c>
      <c r="L3030" s="34">
        <v>0</v>
      </c>
      <c r="M3030" s="27">
        <v>0</v>
      </c>
      <c r="N3030" s="34">
        <v>0</v>
      </c>
      <c r="Q3030" s="34">
        <v>0</v>
      </c>
    </row>
    <row r="3031" spans="1:17" ht="14" customHeight="1">
      <c r="A3031" s="29">
        <v>3030</v>
      </c>
      <c r="B3031" s="26">
        <v>-82.747665999999995</v>
      </c>
      <c r="C3031" s="26">
        <v>24.721</v>
      </c>
      <c r="D3031" s="86">
        <v>28</v>
      </c>
      <c r="E3031" s="39" t="s">
        <v>129</v>
      </c>
      <c r="F3031" s="31">
        <v>38104</v>
      </c>
      <c r="G3031" s="62">
        <v>0.99861111111111101</v>
      </c>
      <c r="H3031" s="63">
        <v>24.223000000000003</v>
      </c>
      <c r="I3031" s="63">
        <v>35.740666666666669</v>
      </c>
      <c r="J3031" s="78">
        <v>0.197663736483703</v>
      </c>
      <c r="K3031" s="78">
        <v>3.834677091118853E-2</v>
      </c>
      <c r="L3031" s="34">
        <v>0</v>
      </c>
      <c r="M3031" s="27">
        <v>0.01</v>
      </c>
      <c r="N3031" s="34">
        <v>0</v>
      </c>
      <c r="Q3031" s="34">
        <v>0</v>
      </c>
    </row>
    <row r="3032" spans="1:17" ht="14" customHeight="1">
      <c r="A3032" s="29">
        <v>3031</v>
      </c>
      <c r="B3032" s="26">
        <v>-82.909833300000003</v>
      </c>
      <c r="C3032" s="26">
        <v>24.618866666666666</v>
      </c>
      <c r="D3032" s="86" t="s">
        <v>26</v>
      </c>
      <c r="E3032" s="39" t="s">
        <v>129</v>
      </c>
      <c r="F3032" s="31">
        <v>38105</v>
      </c>
      <c r="G3032" s="62">
        <v>5.1388888888888894E-2</v>
      </c>
      <c r="H3032" s="63">
        <v>23.700666666666667</v>
      </c>
      <c r="I3032" s="63">
        <v>35.775666666666666</v>
      </c>
      <c r="J3032" s="78">
        <v>0.28925632775242516</v>
      </c>
      <c r="K3032" s="78">
        <v>7.2337762551514806E-2</v>
      </c>
      <c r="L3032" s="34">
        <v>0</v>
      </c>
      <c r="M3032" s="27">
        <v>0</v>
      </c>
      <c r="N3032" s="34">
        <v>0</v>
      </c>
      <c r="Q3032" s="34">
        <v>0</v>
      </c>
    </row>
    <row r="3033" spans="1:17" ht="14" customHeight="1">
      <c r="A3033" s="29">
        <v>3032</v>
      </c>
      <c r="B3033" s="26">
        <v>-82.970667000000006</v>
      </c>
      <c r="C3033" s="26">
        <v>24.5502</v>
      </c>
      <c r="D3033" s="86" t="s">
        <v>25</v>
      </c>
      <c r="E3033" s="39" t="s">
        <v>129</v>
      </c>
      <c r="F3033" s="31">
        <v>38105</v>
      </c>
      <c r="G3033" s="62">
        <v>0.45416666666666666</v>
      </c>
      <c r="H3033" s="63">
        <v>23.63</v>
      </c>
      <c r="I3033" s="63">
        <v>35.630333333333333</v>
      </c>
      <c r="J3033" s="78">
        <v>0.32545271261807152</v>
      </c>
      <c r="K3033" s="78">
        <v>6.6183991355730026E-2</v>
      </c>
      <c r="L3033" s="34">
        <v>0</v>
      </c>
      <c r="M3033" s="27">
        <v>0</v>
      </c>
      <c r="N3033" s="34">
        <v>0</v>
      </c>
      <c r="Q3033" s="34">
        <v>0</v>
      </c>
    </row>
    <row r="3034" spans="1:17" ht="14" customHeight="1">
      <c r="A3034" s="29">
        <v>3033</v>
      </c>
      <c r="B3034" s="26">
        <v>-83.041650000000004</v>
      </c>
      <c r="C3034" s="26">
        <v>24.466999999999999</v>
      </c>
      <c r="D3034" s="86" t="s">
        <v>24</v>
      </c>
      <c r="E3034" s="39" t="s">
        <v>129</v>
      </c>
      <c r="F3034" s="31">
        <v>38105</v>
      </c>
      <c r="G3034" s="62">
        <v>0.48680555555555555</v>
      </c>
      <c r="H3034" s="63">
        <v>26.036000000000001</v>
      </c>
      <c r="I3034" s="63">
        <v>36.295000000000002</v>
      </c>
      <c r="J3034" s="78">
        <v>7.7743539667953235E-2</v>
      </c>
      <c r="K3034" s="78">
        <v>1.996264821820623E-2</v>
      </c>
      <c r="L3034" s="34">
        <v>0</v>
      </c>
      <c r="M3034" s="27">
        <v>0</v>
      </c>
      <c r="N3034" s="34">
        <v>0</v>
      </c>
      <c r="Q3034" s="34">
        <v>0</v>
      </c>
    </row>
    <row r="3035" spans="1:17" ht="14" customHeight="1">
      <c r="A3035" s="29">
        <v>3034</v>
      </c>
      <c r="B3035" s="26">
        <v>-83.112617</v>
      </c>
      <c r="C3035" s="26">
        <v>24.383266666666668</v>
      </c>
      <c r="D3035" s="86" t="s">
        <v>23</v>
      </c>
      <c r="E3035" s="39" t="s">
        <v>129</v>
      </c>
      <c r="F3035" s="31">
        <v>38105</v>
      </c>
      <c r="G3035" s="62">
        <v>0.52222222222222225</v>
      </c>
      <c r="H3035" s="63">
        <v>26.329666666666668</v>
      </c>
      <c r="I3035" s="63">
        <v>36.354333333333329</v>
      </c>
      <c r="J3035" s="78">
        <v>8.5927070159316721E-2</v>
      </c>
      <c r="K3035" s="78">
        <v>2.3417251715729354E-2</v>
      </c>
      <c r="L3035" s="34">
        <v>0</v>
      </c>
      <c r="M3035" s="27">
        <v>0</v>
      </c>
      <c r="N3035" s="34">
        <v>0</v>
      </c>
      <c r="Q3035" s="34">
        <v>0</v>
      </c>
    </row>
    <row r="3036" spans="1:17" ht="14" customHeight="1">
      <c r="A3036" s="29">
        <v>3035</v>
      </c>
      <c r="B3036" s="26">
        <v>-83.189809999999994</v>
      </c>
      <c r="C3036" s="26">
        <v>24.298933333333334</v>
      </c>
      <c r="D3036" s="86" t="s">
        <v>22</v>
      </c>
      <c r="E3036" s="39" t="s">
        <v>129</v>
      </c>
      <c r="F3036" s="31">
        <v>38105</v>
      </c>
      <c r="G3036" s="62">
        <v>0.56527777777777777</v>
      </c>
      <c r="H3036" s="63">
        <v>26.332999999999998</v>
      </c>
      <c r="I3036" s="63">
        <v>36.274666666666661</v>
      </c>
      <c r="J3036" s="78">
        <v>9.9461370587340975E-2</v>
      </c>
      <c r="K3036" s="78">
        <v>2.314500779989094E-2</v>
      </c>
      <c r="L3036" s="34">
        <v>0</v>
      </c>
      <c r="M3036" s="27">
        <v>0</v>
      </c>
      <c r="N3036" s="34">
        <v>0</v>
      </c>
      <c r="Q3036" s="34">
        <v>0</v>
      </c>
    </row>
    <row r="3037" spans="1:17" ht="14" customHeight="1">
      <c r="A3037" s="29">
        <v>3036</v>
      </c>
      <c r="B3037" s="26">
        <v>-83.234099999999998</v>
      </c>
      <c r="C3037" s="26">
        <v>24.4328</v>
      </c>
      <c r="D3037" s="86" t="s">
        <v>21</v>
      </c>
      <c r="E3037" s="39" t="s">
        <v>129</v>
      </c>
      <c r="F3037" s="31">
        <v>38105</v>
      </c>
      <c r="G3037" s="62">
        <v>0.63402777777777775</v>
      </c>
      <c r="H3037" s="63">
        <v>26.222999999999999</v>
      </c>
      <c r="I3037" s="63">
        <v>36.347666666666662</v>
      </c>
      <c r="J3037" s="78">
        <v>0.10166462879655423</v>
      </c>
      <c r="K3037" s="78">
        <v>2.2295020048079935E-2</v>
      </c>
      <c r="L3037" s="34">
        <v>0</v>
      </c>
      <c r="M3037" s="27">
        <v>0.02</v>
      </c>
      <c r="N3037" s="34">
        <v>0</v>
      </c>
      <c r="Q3037" s="34">
        <v>0.09</v>
      </c>
    </row>
    <row r="3038" spans="1:17" ht="14" customHeight="1">
      <c r="A3038" s="29">
        <v>3037</v>
      </c>
      <c r="B3038" s="26">
        <v>-83.267667000000003</v>
      </c>
      <c r="C3038" s="26">
        <v>24.565716666666667</v>
      </c>
      <c r="D3038" s="86" t="s">
        <v>20</v>
      </c>
      <c r="E3038" s="39" t="s">
        <v>129</v>
      </c>
      <c r="F3038" s="31">
        <v>38105</v>
      </c>
      <c r="G3038" s="62">
        <v>0.68402777777777779</v>
      </c>
      <c r="H3038" s="63">
        <v>26.321333333333332</v>
      </c>
      <c r="I3038" s="63">
        <v>36.377000000000002</v>
      </c>
      <c r="J3038" s="78">
        <v>7.7743539667953235E-2</v>
      </c>
      <c r="K3038" s="78">
        <v>1.8068067269620073E-2</v>
      </c>
      <c r="L3038" s="34">
        <v>0</v>
      </c>
      <c r="M3038" s="27">
        <v>0.01</v>
      </c>
      <c r="N3038" s="34">
        <v>0</v>
      </c>
      <c r="Q3038" s="34">
        <v>0</v>
      </c>
    </row>
    <row r="3039" spans="1:17" ht="14" customHeight="1">
      <c r="A3039" s="29">
        <v>3038</v>
      </c>
      <c r="B3039" s="26">
        <v>-83.308933300000007</v>
      </c>
      <c r="C3039" s="26">
        <v>24.690783333333332</v>
      </c>
      <c r="D3039" s="86" t="s">
        <v>19</v>
      </c>
      <c r="E3039" s="39" t="s">
        <v>129</v>
      </c>
      <c r="F3039" s="31">
        <v>38105</v>
      </c>
      <c r="G3039" s="62">
        <v>0.7270833333333333</v>
      </c>
      <c r="H3039" s="63">
        <v>24.176333333333332</v>
      </c>
      <c r="I3039" s="63">
        <v>36.31066666666667</v>
      </c>
      <c r="J3039" s="78">
        <v>0.13974952069866897</v>
      </c>
      <c r="K3039" s="78">
        <v>2.4808262830466221E-2</v>
      </c>
      <c r="L3039" s="34">
        <v>0</v>
      </c>
      <c r="M3039" s="27">
        <v>0</v>
      </c>
      <c r="N3039" s="34">
        <v>0</v>
      </c>
      <c r="Q3039" s="34">
        <v>2.1</v>
      </c>
    </row>
    <row r="3040" spans="1:17" ht="14" customHeight="1">
      <c r="A3040" s="29">
        <v>3039</v>
      </c>
      <c r="B3040" s="26">
        <v>-83.183766700000007</v>
      </c>
      <c r="C3040" s="26">
        <v>24.690899999999999</v>
      </c>
      <c r="D3040" s="86" t="s">
        <v>18</v>
      </c>
      <c r="E3040" s="39" t="s">
        <v>129</v>
      </c>
      <c r="F3040" s="31">
        <v>38105</v>
      </c>
      <c r="G3040" s="62">
        <v>0.7680555555555556</v>
      </c>
      <c r="H3040" s="63">
        <v>23.707333333333334</v>
      </c>
      <c r="I3040" s="63">
        <v>35.871666666666663</v>
      </c>
      <c r="J3040" s="78">
        <v>0.20836527635702445</v>
      </c>
      <c r="K3040" s="78">
        <v>4.1719252933529315E-2</v>
      </c>
      <c r="L3040" s="34">
        <v>0</v>
      </c>
      <c r="M3040" s="27">
        <v>0</v>
      </c>
      <c r="N3040" s="34">
        <v>0</v>
      </c>
      <c r="Q3040" s="34">
        <v>0.03</v>
      </c>
    </row>
    <row r="3041" spans="1:17" ht="14" customHeight="1">
      <c r="A3041" s="29">
        <v>3040</v>
      </c>
      <c r="B3041" s="26">
        <v>-83.050617000000003</v>
      </c>
      <c r="C3041" s="26">
        <v>24.690999999999999</v>
      </c>
      <c r="D3041" s="86" t="s">
        <v>17</v>
      </c>
      <c r="E3041" s="39" t="s">
        <v>129</v>
      </c>
      <c r="F3041" s="31">
        <v>38105</v>
      </c>
      <c r="G3041" s="62">
        <v>0.80972222222222223</v>
      </c>
      <c r="H3041" s="63">
        <v>23.65733333333333</v>
      </c>
      <c r="I3041" s="63">
        <v>35.840000000000003</v>
      </c>
      <c r="J3041" s="78">
        <v>0.24172890066796798</v>
      </c>
      <c r="K3041" s="78">
        <v>3.2714501566485553E-2</v>
      </c>
      <c r="L3041" s="34">
        <v>0</v>
      </c>
      <c r="M3041" s="27">
        <v>0</v>
      </c>
      <c r="N3041" s="34">
        <v>0</v>
      </c>
      <c r="Q3041" s="34">
        <v>0.28999999999999998</v>
      </c>
    </row>
    <row r="3042" spans="1:17" ht="14" customHeight="1">
      <c r="A3042" s="29">
        <v>3041</v>
      </c>
      <c r="B3042" s="26">
        <v>-82.9170333</v>
      </c>
      <c r="C3042" s="26">
        <v>24.690816666666699</v>
      </c>
      <c r="D3042" s="86" t="s">
        <v>16</v>
      </c>
      <c r="E3042" s="39" t="s">
        <v>129</v>
      </c>
      <c r="F3042" s="31">
        <v>38105</v>
      </c>
      <c r="G3042" s="62">
        <v>0.84722222222222221</v>
      </c>
      <c r="H3042" s="63">
        <v>23.155333333333331</v>
      </c>
      <c r="I3042" s="63">
        <v>35.986666666666657</v>
      </c>
      <c r="J3042" s="78">
        <v>0.28484981133399878</v>
      </c>
      <c r="K3042" s="78">
        <v>6.9436612894284572E-2</v>
      </c>
      <c r="L3042" s="34">
        <v>0</v>
      </c>
      <c r="M3042" s="27">
        <v>0.03</v>
      </c>
      <c r="N3042" s="34">
        <v>0.05</v>
      </c>
      <c r="Q3042" s="34">
        <v>0.72</v>
      </c>
    </row>
    <row r="3043" spans="1:17" ht="14" customHeight="1">
      <c r="A3043" s="29">
        <v>3042</v>
      </c>
      <c r="B3043" s="26">
        <v>-82.769099999999995</v>
      </c>
      <c r="C3043" s="26">
        <v>24.589366666666667</v>
      </c>
      <c r="D3043" s="86">
        <v>27</v>
      </c>
      <c r="E3043" s="39" t="s">
        <v>129</v>
      </c>
      <c r="F3043" s="31">
        <v>38106</v>
      </c>
      <c r="G3043" s="62">
        <v>0.47291666666666665</v>
      </c>
      <c r="H3043" s="63">
        <v>23.757999999999999</v>
      </c>
      <c r="I3043" s="63">
        <v>35.651333333333334</v>
      </c>
      <c r="J3043" s="78">
        <v>0.28453506016125396</v>
      </c>
      <c r="K3043" s="78">
        <v>4.5933775234622054E-2</v>
      </c>
      <c r="L3043" s="34">
        <v>0</v>
      </c>
      <c r="M3043" s="27">
        <v>0</v>
      </c>
      <c r="N3043" s="34">
        <v>0</v>
      </c>
      <c r="Q3043" s="34">
        <v>0</v>
      </c>
    </row>
    <row r="3044" spans="1:17" ht="14" customHeight="1">
      <c r="A3044" s="29">
        <v>3043</v>
      </c>
      <c r="B3044" s="26">
        <v>-82.768100000000004</v>
      </c>
      <c r="C3044" s="26">
        <v>24.493216666666665</v>
      </c>
      <c r="D3044" s="86">
        <v>26</v>
      </c>
      <c r="E3044" s="39" t="s">
        <v>129</v>
      </c>
      <c r="F3044" s="31">
        <v>38106</v>
      </c>
      <c r="G3044" s="62">
        <v>0.50555555555555554</v>
      </c>
      <c r="H3044" s="63">
        <v>23.598666666666663</v>
      </c>
      <c r="I3044" s="63">
        <v>35.781999999999996</v>
      </c>
      <c r="J3044" s="78">
        <v>0.29586610238006494</v>
      </c>
      <c r="K3044" s="78">
        <v>7.3035652350800867E-2</v>
      </c>
      <c r="L3044" s="34">
        <v>0</v>
      </c>
      <c r="M3044" s="27">
        <v>0</v>
      </c>
      <c r="N3044" s="34">
        <v>0</v>
      </c>
      <c r="Q3044" s="34">
        <v>0</v>
      </c>
    </row>
    <row r="3045" spans="1:17" ht="14" customHeight="1">
      <c r="A3045" s="29">
        <v>3044</v>
      </c>
      <c r="B3045" s="26">
        <v>-82.766982999999996</v>
      </c>
      <c r="C3045" s="26">
        <v>24.389433333333333</v>
      </c>
      <c r="D3045" s="86">
        <v>25</v>
      </c>
      <c r="E3045" s="39" t="s">
        <v>129</v>
      </c>
      <c r="F3045" s="31">
        <v>38106</v>
      </c>
      <c r="G3045" s="62">
        <v>0.53402777777777777</v>
      </c>
      <c r="H3045" s="63">
        <v>26.293333333333333</v>
      </c>
      <c r="I3045" s="63">
        <v>36.356666666666662</v>
      </c>
      <c r="J3045" s="78">
        <v>8.3094309604614003E-2</v>
      </c>
      <c r="K3045" s="78">
        <v>2.32728157567362E-2</v>
      </c>
      <c r="L3045" s="34">
        <v>0</v>
      </c>
      <c r="M3045" s="27">
        <v>0</v>
      </c>
      <c r="N3045" s="34">
        <v>0.01</v>
      </c>
      <c r="Q3045" s="34">
        <v>0</v>
      </c>
    </row>
    <row r="3046" spans="1:17" ht="14" customHeight="1">
      <c r="A3046" s="29">
        <v>3045</v>
      </c>
      <c r="B3046" s="26">
        <v>-82.765866599999995</v>
      </c>
      <c r="C3046" s="26">
        <v>24.286650000000002</v>
      </c>
      <c r="D3046" s="86">
        <v>25.5</v>
      </c>
      <c r="E3046" s="39" t="s">
        <v>129</v>
      </c>
      <c r="F3046" s="31">
        <v>38106</v>
      </c>
      <c r="G3046" s="62">
        <v>0.56805555555555554</v>
      </c>
      <c r="H3046" s="63">
        <v>26.41</v>
      </c>
      <c r="I3046" s="63">
        <v>36.36633333333333</v>
      </c>
      <c r="J3046" s="78">
        <v>8.9389333059508982E-2</v>
      </c>
      <c r="K3046" s="78">
        <v>2.6992001176565986E-2</v>
      </c>
      <c r="L3046" s="34">
        <v>0</v>
      </c>
      <c r="M3046" s="27">
        <v>0</v>
      </c>
      <c r="N3046" s="34">
        <v>0</v>
      </c>
      <c r="Q3046" s="34">
        <v>0</v>
      </c>
    </row>
    <row r="3047" spans="1:17" ht="14" customHeight="1">
      <c r="A3047" s="29">
        <v>3046</v>
      </c>
      <c r="B3047" s="26">
        <v>-81.829466699999998</v>
      </c>
      <c r="C3047" s="26">
        <v>24.396383333333333</v>
      </c>
      <c r="D3047" s="86">
        <v>22.5</v>
      </c>
      <c r="E3047" s="39" t="s">
        <v>129</v>
      </c>
      <c r="F3047" s="31">
        <v>38106</v>
      </c>
      <c r="G3047" s="62">
        <v>0.80694444444444446</v>
      </c>
      <c r="H3047" s="63">
        <v>24.91</v>
      </c>
      <c r="I3047" s="63">
        <v>35.655666666666662</v>
      </c>
      <c r="J3047" s="78">
        <v>0.17594590556431525</v>
      </c>
      <c r="K3047" s="78">
        <v>2.8398050798838961E-2</v>
      </c>
      <c r="L3047" s="34">
        <v>0</v>
      </c>
      <c r="M3047" s="27">
        <v>0</v>
      </c>
      <c r="N3047" s="34">
        <v>0</v>
      </c>
      <c r="Q3047" s="34">
        <v>0</v>
      </c>
    </row>
    <row r="3048" spans="1:17" ht="14" customHeight="1">
      <c r="A3048" s="29">
        <v>3047</v>
      </c>
      <c r="B3048" s="26">
        <v>-81.829932999999997</v>
      </c>
      <c r="C3048" s="26">
        <v>24.454699999999999</v>
      </c>
      <c r="D3048" s="86">
        <v>22</v>
      </c>
      <c r="E3048" s="39" t="s">
        <v>129</v>
      </c>
      <c r="F3048" s="31">
        <v>38106</v>
      </c>
      <c r="G3048" s="62">
        <v>0.83333333333333337</v>
      </c>
      <c r="H3048" s="63">
        <v>25.398666666666667</v>
      </c>
      <c r="I3048" s="63">
        <v>36.259333333333338</v>
      </c>
      <c r="J3048" s="78">
        <v>0.2071062716660455</v>
      </c>
      <c r="K3048" s="78">
        <v>3.3505353823709318E-2</v>
      </c>
      <c r="L3048" s="34">
        <v>0</v>
      </c>
      <c r="M3048" s="27">
        <v>0</v>
      </c>
      <c r="N3048" s="34">
        <v>0.01</v>
      </c>
      <c r="Q3048" s="34">
        <v>0</v>
      </c>
    </row>
    <row r="3049" spans="1:17" ht="14" customHeight="1">
      <c r="A3049" s="29">
        <v>3048</v>
      </c>
      <c r="B3049" s="26">
        <v>-81.828649999999996</v>
      </c>
      <c r="C3049" s="26">
        <v>24.485800000000001</v>
      </c>
      <c r="D3049" s="86">
        <v>23</v>
      </c>
      <c r="E3049" s="39" t="s">
        <v>129</v>
      </c>
      <c r="F3049" s="31">
        <v>38106</v>
      </c>
      <c r="G3049" s="62">
        <v>0.84722222222222221</v>
      </c>
      <c r="H3049" s="63">
        <v>25.715999999999998</v>
      </c>
      <c r="I3049" s="63">
        <v>36.363999999999997</v>
      </c>
      <c r="J3049" s="78">
        <v>0.35850158575627011</v>
      </c>
      <c r="K3049" s="78">
        <v>6.4801660770082259E-2</v>
      </c>
      <c r="L3049" s="34">
        <v>0</v>
      </c>
      <c r="M3049" s="27">
        <v>0</v>
      </c>
      <c r="N3049" s="34">
        <v>0.02</v>
      </c>
      <c r="Q3049" s="34">
        <v>0</v>
      </c>
    </row>
    <row r="3050" spans="1:17" ht="14" customHeight="1">
      <c r="A3050" s="29">
        <v>3049</v>
      </c>
      <c r="B3050" s="26">
        <v>-81.828965999999994</v>
      </c>
      <c r="C3050" s="26">
        <v>24.536216666666668</v>
      </c>
      <c r="D3050" s="86">
        <v>24</v>
      </c>
      <c r="E3050" s="39" t="s">
        <v>129</v>
      </c>
      <c r="F3050" s="31">
        <v>38106</v>
      </c>
      <c r="G3050" s="62">
        <v>0.86458333333333337</v>
      </c>
      <c r="H3050" s="63">
        <v>26.364000000000001</v>
      </c>
      <c r="I3050" s="63">
        <v>36.151999999999994</v>
      </c>
      <c r="J3050" s="78">
        <v>0.66947574442808322</v>
      </c>
      <c r="K3050" s="78">
        <v>0.11190306867448913</v>
      </c>
      <c r="L3050" s="34">
        <v>0</v>
      </c>
      <c r="M3050" s="27">
        <v>0.01</v>
      </c>
      <c r="N3050" s="34">
        <v>0.04</v>
      </c>
      <c r="Q3050" s="34">
        <v>0.77</v>
      </c>
    </row>
    <row r="3051" spans="1:17" ht="14" customHeight="1">
      <c r="A3051" s="29">
        <v>3050</v>
      </c>
      <c r="B3051" s="26">
        <v>-81.419283329999999</v>
      </c>
      <c r="C3051" s="26">
        <v>24.609766666666665</v>
      </c>
      <c r="D3051" s="86">
        <v>19</v>
      </c>
      <c r="E3051" s="39" t="s">
        <v>129</v>
      </c>
      <c r="F3051" s="31">
        <v>38107</v>
      </c>
      <c r="G3051" s="62">
        <v>0.54374999999999996</v>
      </c>
      <c r="H3051" s="63">
        <v>26.480333333333334</v>
      </c>
      <c r="I3051" s="63">
        <v>36.411666666666669</v>
      </c>
      <c r="J3051" s="78">
        <v>0.54137201712096994</v>
      </c>
      <c r="K3051" s="78">
        <v>0.12281352745240161</v>
      </c>
      <c r="L3051" s="34">
        <v>0</v>
      </c>
      <c r="M3051" s="27">
        <v>0.03</v>
      </c>
      <c r="N3051" s="34">
        <v>0.05</v>
      </c>
      <c r="Q3051" s="34">
        <v>0.88</v>
      </c>
    </row>
    <row r="3052" spans="1:17" ht="14" customHeight="1">
      <c r="A3052" s="29">
        <v>3051</v>
      </c>
      <c r="B3052" s="26">
        <v>-81.419283329999999</v>
      </c>
      <c r="C3052" s="26">
        <v>24.574916666666667</v>
      </c>
      <c r="D3052" s="86">
        <v>20</v>
      </c>
      <c r="E3052" s="39" t="s">
        <v>129</v>
      </c>
      <c r="F3052" s="31">
        <v>38107</v>
      </c>
      <c r="G3052" s="62">
        <v>0.55833333333333335</v>
      </c>
      <c r="H3052" s="63">
        <v>25.960333333333335</v>
      </c>
      <c r="I3052" s="63">
        <v>36.514333333333333</v>
      </c>
      <c r="J3052" s="78">
        <v>0.38525543543957391</v>
      </c>
      <c r="K3052" s="78">
        <v>7.8645954250465958E-2</v>
      </c>
      <c r="L3052" s="34">
        <v>0</v>
      </c>
      <c r="M3052" s="27">
        <v>0.04</v>
      </c>
      <c r="N3052" s="34">
        <v>0.03</v>
      </c>
      <c r="Q3052" s="34">
        <v>0</v>
      </c>
    </row>
    <row r="3053" spans="1:17" ht="14" customHeight="1">
      <c r="A3053" s="29">
        <v>3052</v>
      </c>
      <c r="B3053" s="26">
        <v>-81.414500000000004</v>
      </c>
      <c r="C3053" s="26">
        <v>24.538</v>
      </c>
      <c r="D3053" s="86">
        <v>21</v>
      </c>
      <c r="E3053" s="39" t="s">
        <v>129</v>
      </c>
      <c r="F3053" s="31">
        <v>38107</v>
      </c>
      <c r="G3053" s="62">
        <v>0.58125000000000004</v>
      </c>
      <c r="H3053" s="63">
        <v>25.21</v>
      </c>
      <c r="I3053" s="63">
        <v>36.227499999999999</v>
      </c>
      <c r="J3053" s="78">
        <v>0.20458826228408747</v>
      </c>
      <c r="K3053" s="78">
        <v>3.656467393238419E-2</v>
      </c>
      <c r="L3053" s="34">
        <v>0</v>
      </c>
      <c r="M3053" s="27">
        <v>0.02</v>
      </c>
      <c r="N3053" s="34">
        <v>0.27</v>
      </c>
      <c r="Q3053" s="34">
        <v>0</v>
      </c>
    </row>
    <row r="3054" spans="1:17" ht="14" customHeight="1">
      <c r="A3054" s="29">
        <v>3053</v>
      </c>
      <c r="B3054" s="26">
        <v>-81.395020000000002</v>
      </c>
      <c r="C3054" s="26">
        <v>24.4847</v>
      </c>
      <c r="D3054" s="86">
        <v>21.5</v>
      </c>
      <c r="E3054" s="39" t="s">
        <v>129</v>
      </c>
      <c r="F3054" s="31">
        <v>38107</v>
      </c>
      <c r="G3054" s="62">
        <v>0.74375000000000002</v>
      </c>
      <c r="H3054" s="63">
        <v>25.136500000000002</v>
      </c>
      <c r="I3054" s="63">
        <v>36.030999999999999</v>
      </c>
      <c r="J3054" s="78">
        <v>0.12212345502496297</v>
      </c>
      <c r="K3054" s="78">
        <v>2.348853220815638E-2</v>
      </c>
      <c r="L3054" s="34">
        <v>0</v>
      </c>
      <c r="M3054" s="27">
        <v>0.02</v>
      </c>
      <c r="N3054" s="34">
        <v>0.03</v>
      </c>
      <c r="Q3054" s="34">
        <v>0</v>
      </c>
    </row>
    <row r="3055" spans="1:17" ht="14" customHeight="1">
      <c r="A3055" s="29">
        <v>3054</v>
      </c>
      <c r="B3055" s="26">
        <v>-81.185000000000002</v>
      </c>
      <c r="C3055" s="26">
        <v>24.597883333333332</v>
      </c>
      <c r="D3055" s="86">
        <v>18</v>
      </c>
      <c r="E3055" s="39" t="s">
        <v>129</v>
      </c>
      <c r="F3055" s="31">
        <v>38107</v>
      </c>
      <c r="G3055" s="62">
        <v>0.81944444444444453</v>
      </c>
      <c r="H3055" s="63">
        <v>25.371666666666666</v>
      </c>
      <c r="I3055" s="63">
        <v>36.050666666666665</v>
      </c>
      <c r="J3055" s="78">
        <v>0.14289703242611645</v>
      </c>
      <c r="K3055" s="78">
        <v>2.78858004359008E-2</v>
      </c>
      <c r="L3055" s="34">
        <v>0</v>
      </c>
      <c r="M3055" s="27">
        <v>0.02</v>
      </c>
      <c r="N3055" s="34">
        <v>0.28000000000000003</v>
      </c>
      <c r="Q3055" s="34">
        <v>0</v>
      </c>
    </row>
    <row r="3056" spans="1:17" ht="14" customHeight="1">
      <c r="A3056" s="29">
        <v>3055</v>
      </c>
      <c r="B3056" s="26">
        <v>-81.194333333333333</v>
      </c>
      <c r="C3056" s="26">
        <v>24.634783333333335</v>
      </c>
      <c r="D3056" s="86">
        <v>17</v>
      </c>
      <c r="E3056" s="39" t="s">
        <v>129</v>
      </c>
      <c r="F3056" s="31">
        <v>38107</v>
      </c>
      <c r="G3056" s="62">
        <v>0.83750000000000002</v>
      </c>
      <c r="H3056" s="63">
        <v>26.436666666666667</v>
      </c>
      <c r="I3056" s="63">
        <v>36.344000000000001</v>
      </c>
      <c r="J3056" s="78">
        <v>0.25337469405952368</v>
      </c>
      <c r="K3056" s="78">
        <v>2.4857861357382618E-2</v>
      </c>
      <c r="L3056" s="34">
        <v>0</v>
      </c>
      <c r="M3056" s="27">
        <v>0.04</v>
      </c>
      <c r="N3056" s="34">
        <v>0.3</v>
      </c>
      <c r="Q3056" s="34">
        <v>0.12</v>
      </c>
    </row>
    <row r="3057" spans="1:17" ht="14" customHeight="1">
      <c r="A3057" s="29">
        <v>3056</v>
      </c>
      <c r="B3057" s="26">
        <v>-81.204999999999998</v>
      </c>
      <c r="C3057" s="26">
        <v>24.670683333333333</v>
      </c>
      <c r="D3057" s="86">
        <v>16</v>
      </c>
      <c r="E3057" s="39" t="s">
        <v>129</v>
      </c>
      <c r="F3057" s="31">
        <v>38107</v>
      </c>
      <c r="G3057" s="62">
        <v>0.85624999999999996</v>
      </c>
      <c r="H3057" s="63">
        <v>27.377666666666666</v>
      </c>
      <c r="I3057" s="63">
        <v>36.319666666666663</v>
      </c>
      <c r="J3057" s="78">
        <v>0.3112889098445577</v>
      </c>
      <c r="K3057" s="78">
        <v>5.355301702679427E-2</v>
      </c>
      <c r="L3057" s="34">
        <v>0</v>
      </c>
      <c r="M3057" s="27">
        <v>0</v>
      </c>
      <c r="N3057" s="34">
        <v>7.0000000000000007E-2</v>
      </c>
      <c r="Q3057" s="34">
        <v>1.7</v>
      </c>
    </row>
    <row r="3058" spans="1:17" ht="14" customHeight="1">
      <c r="A3058" s="29">
        <v>3057</v>
      </c>
      <c r="B3058" s="26">
        <v>-81.029833333333329</v>
      </c>
      <c r="C3058" s="26">
        <v>24.698333333333334</v>
      </c>
      <c r="D3058" s="86">
        <v>13</v>
      </c>
      <c r="E3058" s="39" t="s">
        <v>129</v>
      </c>
      <c r="F3058" s="31">
        <v>38107</v>
      </c>
      <c r="G3058" s="62">
        <v>0.90486111111111101</v>
      </c>
      <c r="H3058" s="63">
        <v>27.294666666666668</v>
      </c>
      <c r="I3058" s="63">
        <v>36.625999999999998</v>
      </c>
      <c r="J3058" s="78">
        <v>0.29208908830712793</v>
      </c>
      <c r="K3058" s="78">
        <v>5.1641808076060142E-2</v>
      </c>
      <c r="L3058" s="34">
        <v>0</v>
      </c>
      <c r="M3058" s="27">
        <v>0.01</v>
      </c>
      <c r="N3058" s="34">
        <v>0.06</v>
      </c>
      <c r="Q3058" s="34">
        <v>1.8</v>
      </c>
    </row>
    <row r="3059" spans="1:17" ht="14" customHeight="1">
      <c r="A3059" s="29">
        <v>3058</v>
      </c>
      <c r="B3059" s="26">
        <v>-81.025000000000006</v>
      </c>
      <c r="C3059" s="26">
        <v>24.675716666666666</v>
      </c>
      <c r="D3059" s="86">
        <v>14</v>
      </c>
      <c r="E3059" s="39" t="s">
        <v>129</v>
      </c>
      <c r="F3059" s="31">
        <v>38107</v>
      </c>
      <c r="G3059" s="62">
        <v>0.91736111111111107</v>
      </c>
      <c r="H3059" s="63">
        <v>25.745000000000001</v>
      </c>
      <c r="I3059" s="63">
        <v>36.240666666666662</v>
      </c>
      <c r="J3059" s="78">
        <v>0.21151278808447196</v>
      </c>
      <c r="K3059" s="78">
        <v>3.1264069477634104E-2</v>
      </c>
      <c r="L3059" s="34">
        <v>0</v>
      </c>
      <c r="M3059" s="27">
        <v>0</v>
      </c>
      <c r="N3059" s="34">
        <v>0.13</v>
      </c>
      <c r="Q3059" s="34">
        <v>0</v>
      </c>
    </row>
    <row r="3060" spans="1:17" ht="14" customHeight="1">
      <c r="A3060" s="29">
        <v>3059</v>
      </c>
      <c r="B3060" s="26">
        <v>-81.016333333333336</v>
      </c>
      <c r="C3060" s="26">
        <v>24.644083333333334</v>
      </c>
      <c r="D3060" s="86">
        <v>15</v>
      </c>
      <c r="E3060" s="39" t="s">
        <v>129</v>
      </c>
      <c r="F3060" s="31">
        <v>38107</v>
      </c>
      <c r="G3060" s="62">
        <v>0.93611111111111101</v>
      </c>
      <c r="H3060" s="63">
        <v>25.487666666666666</v>
      </c>
      <c r="I3060" s="63">
        <v>36.024666666666661</v>
      </c>
      <c r="J3060" s="78">
        <v>0.12778897613436849</v>
      </c>
      <c r="K3060" s="78">
        <v>2.3777404126142643E-2</v>
      </c>
      <c r="L3060" s="34">
        <v>0</v>
      </c>
      <c r="M3060" s="27">
        <v>0</v>
      </c>
      <c r="N3060" s="34">
        <v>0.09</v>
      </c>
      <c r="Q3060" s="34">
        <v>0</v>
      </c>
    </row>
    <row r="3061" spans="1:17" ht="14" customHeight="1">
      <c r="A3061" s="29">
        <v>3060</v>
      </c>
      <c r="B3061" s="26">
        <v>-80.995333333333335</v>
      </c>
      <c r="C3061" s="26">
        <v>24.591366666666666</v>
      </c>
      <c r="D3061" s="86">
        <v>15.5</v>
      </c>
      <c r="E3061" s="39" t="s">
        <v>129</v>
      </c>
      <c r="F3061" s="31">
        <v>38107</v>
      </c>
      <c r="G3061" s="62">
        <v>0.96527777777777779</v>
      </c>
      <c r="H3061" s="63">
        <v>25.340666666666667</v>
      </c>
      <c r="I3061" s="63">
        <v>36.038999999999994</v>
      </c>
      <c r="J3061" s="78">
        <v>0.10072037527831998</v>
      </c>
      <c r="K3061" s="78">
        <v>2.4863200800272642E-2</v>
      </c>
      <c r="L3061" s="34">
        <v>0</v>
      </c>
      <c r="M3061" s="27">
        <v>0</v>
      </c>
      <c r="N3061" s="34">
        <v>0</v>
      </c>
      <c r="Q3061" s="34">
        <v>0</v>
      </c>
    </row>
    <row r="3062" spans="1:17" ht="14" customHeight="1">
      <c r="A3062" s="29">
        <v>3061</v>
      </c>
      <c r="B3062" s="26">
        <v>-80.832999999999998</v>
      </c>
      <c r="C3062" s="26">
        <v>24.712433333333333</v>
      </c>
      <c r="D3062" s="86">
        <v>12</v>
      </c>
      <c r="E3062" s="39" t="s">
        <v>129</v>
      </c>
      <c r="F3062" s="31">
        <v>38108</v>
      </c>
      <c r="G3062" s="62">
        <v>3.5416666666666666E-2</v>
      </c>
      <c r="H3062" s="63">
        <v>25.589333333333332</v>
      </c>
      <c r="I3062" s="63">
        <v>36.073</v>
      </c>
      <c r="J3062" s="78">
        <v>0.16020834692707772</v>
      </c>
      <c r="K3062" s="78">
        <v>3.8451878366965966E-2</v>
      </c>
      <c r="L3062" s="34">
        <v>0</v>
      </c>
      <c r="M3062" s="27">
        <v>0.03</v>
      </c>
      <c r="N3062" s="34">
        <v>0</v>
      </c>
      <c r="Q3062" s="34">
        <v>0</v>
      </c>
    </row>
    <row r="3063" spans="1:17" ht="14" customHeight="1">
      <c r="A3063" s="29">
        <v>3062</v>
      </c>
      <c r="B3063" s="26">
        <v>-80.845166666666671</v>
      </c>
      <c r="C3063" s="26">
        <v>24.754233333333332</v>
      </c>
      <c r="D3063" s="86">
        <v>11</v>
      </c>
      <c r="E3063" s="39" t="s">
        <v>129</v>
      </c>
      <c r="F3063" s="31">
        <v>38108</v>
      </c>
      <c r="G3063" s="62">
        <v>5.6944444444444443E-2</v>
      </c>
      <c r="H3063" s="63">
        <v>25.986333333333334</v>
      </c>
      <c r="I3063" s="63">
        <v>36.222333333333331</v>
      </c>
      <c r="J3063" s="78">
        <v>0.2187520650576012</v>
      </c>
      <c r="K3063" s="78">
        <v>4.3782559836788248E-2</v>
      </c>
      <c r="L3063" s="33">
        <v>0</v>
      </c>
      <c r="M3063" s="32">
        <v>0</v>
      </c>
      <c r="N3063" s="33">
        <v>0</v>
      </c>
      <c r="P3063" s="33"/>
      <c r="Q3063" s="33">
        <v>0</v>
      </c>
    </row>
    <row r="3064" spans="1:17" ht="14" customHeight="1">
      <c r="A3064" s="29">
        <v>3063</v>
      </c>
      <c r="B3064" s="26">
        <v>-80.860833333333332</v>
      </c>
      <c r="C3064" s="26">
        <v>24.785883333333334</v>
      </c>
      <c r="D3064" s="86">
        <v>10</v>
      </c>
      <c r="E3064" s="39" t="s">
        <v>129</v>
      </c>
      <c r="F3064" s="31">
        <v>38108</v>
      </c>
      <c r="G3064" s="62">
        <v>7.1527777777777787E-2</v>
      </c>
      <c r="H3064" s="63">
        <v>26.954666666666668</v>
      </c>
      <c r="I3064" s="63">
        <v>36.400333333333329</v>
      </c>
      <c r="J3064" s="78">
        <v>0.19042445951057374</v>
      </c>
      <c r="K3064" s="78">
        <v>4.3962126774216209E-2</v>
      </c>
      <c r="L3064" s="34">
        <v>0</v>
      </c>
      <c r="M3064" s="27">
        <v>0</v>
      </c>
      <c r="N3064" s="34">
        <v>0</v>
      </c>
      <c r="Q3064" s="34">
        <v>0</v>
      </c>
    </row>
    <row r="3065" spans="1:17" ht="14" customHeight="1">
      <c r="A3065" s="29">
        <v>3064</v>
      </c>
      <c r="B3065" s="26">
        <v>-80.756833333333333</v>
      </c>
      <c r="C3065" s="26">
        <v>24.8187</v>
      </c>
      <c r="D3065" s="86">
        <v>7</v>
      </c>
      <c r="E3065" s="39" t="s">
        <v>129</v>
      </c>
      <c r="F3065" s="31">
        <v>38108</v>
      </c>
      <c r="G3065" s="62">
        <v>0.1076388888888889</v>
      </c>
      <c r="H3065" s="63">
        <v>26.837666666666667</v>
      </c>
      <c r="I3065" s="63">
        <v>36.56466666666666</v>
      </c>
      <c r="J3065" s="78">
        <v>0.15359857229943799</v>
      </c>
      <c r="K3065" s="78">
        <v>6.6172702796472208E-2</v>
      </c>
      <c r="L3065" s="34">
        <v>0</v>
      </c>
      <c r="M3065" s="27">
        <v>0.04</v>
      </c>
      <c r="N3065" s="34">
        <v>0.02</v>
      </c>
      <c r="Q3065" s="34">
        <v>0</v>
      </c>
    </row>
    <row r="3066" spans="1:17" ht="14" customHeight="1">
      <c r="A3066" s="29">
        <v>3065</v>
      </c>
      <c r="B3066" s="26">
        <v>-80.742833333333337</v>
      </c>
      <c r="C3066" s="26">
        <v>24.791933333333333</v>
      </c>
      <c r="D3066" s="86">
        <v>8</v>
      </c>
      <c r="E3066" s="39" t="s">
        <v>129</v>
      </c>
      <c r="F3066" s="31">
        <v>38108</v>
      </c>
      <c r="G3066" s="62">
        <v>0.12361111111111112</v>
      </c>
      <c r="H3066" s="63">
        <v>26.241333333333333</v>
      </c>
      <c r="I3066" s="63">
        <v>36.231000000000002</v>
      </c>
      <c r="J3066" s="78">
        <v>0.20710627166604545</v>
      </c>
      <c r="K3066" s="78">
        <v>6.463061226476767E-2</v>
      </c>
      <c r="L3066" s="34">
        <v>0</v>
      </c>
      <c r="M3066" s="27">
        <v>0.01</v>
      </c>
      <c r="N3066" s="34">
        <v>0</v>
      </c>
      <c r="Q3066" s="34">
        <v>0</v>
      </c>
    </row>
    <row r="3067" spans="1:17" ht="14" customHeight="1">
      <c r="A3067" s="29">
        <v>3066</v>
      </c>
      <c r="B3067" s="26">
        <v>-80.725833333333327</v>
      </c>
      <c r="C3067" s="26">
        <v>24.762916666666666</v>
      </c>
      <c r="D3067" s="86">
        <v>9</v>
      </c>
      <c r="E3067" s="39" t="s">
        <v>129</v>
      </c>
      <c r="F3067" s="31">
        <v>38108</v>
      </c>
      <c r="G3067" s="62">
        <v>0.13958333333333334</v>
      </c>
      <c r="H3067" s="63">
        <v>25.876000000000001</v>
      </c>
      <c r="I3067" s="63">
        <v>36.120666666666665</v>
      </c>
      <c r="J3067" s="78">
        <v>0.13943476952592423</v>
      </c>
      <c r="K3067" s="78">
        <v>3.6219845509034267E-2</v>
      </c>
      <c r="L3067" s="34">
        <v>0</v>
      </c>
      <c r="M3067" s="27">
        <v>0</v>
      </c>
      <c r="N3067" s="34">
        <v>0</v>
      </c>
      <c r="Q3067" s="34">
        <v>0</v>
      </c>
    </row>
    <row r="3068" spans="1:17" ht="14" customHeight="1">
      <c r="A3068" s="29">
        <v>3067</v>
      </c>
      <c r="B3068" s="26">
        <v>-80.691666666666663</v>
      </c>
      <c r="C3068" s="26">
        <v>24.716833333333334</v>
      </c>
      <c r="D3068" s="86">
        <v>9.5</v>
      </c>
      <c r="E3068" s="39" t="s">
        <v>129</v>
      </c>
      <c r="F3068" s="31">
        <v>38108</v>
      </c>
      <c r="G3068" s="62">
        <v>0.16388888888888889</v>
      </c>
      <c r="H3068" s="63">
        <v>25.080333333333332</v>
      </c>
      <c r="I3068" s="63">
        <v>35.862333333333332</v>
      </c>
      <c r="J3068" s="78">
        <v>0.12086445033398398</v>
      </c>
      <c r="K3068" s="78">
        <v>2.6642118789853356E-2</v>
      </c>
      <c r="L3068" s="34">
        <v>0</v>
      </c>
      <c r="M3068" s="27">
        <v>0.01</v>
      </c>
      <c r="N3068" s="34">
        <v>0</v>
      </c>
      <c r="Q3068" s="34">
        <v>0</v>
      </c>
    </row>
    <row r="3069" spans="1:17" ht="14" customHeight="1">
      <c r="A3069" s="29">
        <v>3068</v>
      </c>
      <c r="B3069" s="26">
        <v>-80.290166666666664</v>
      </c>
      <c r="C3069" s="26">
        <v>25.047966666666667</v>
      </c>
      <c r="D3069" s="86">
        <v>6.5</v>
      </c>
      <c r="E3069" s="39" t="s">
        <v>129</v>
      </c>
      <c r="F3069" s="31">
        <v>38108</v>
      </c>
      <c r="G3069" s="62">
        <v>0.52916666666666667</v>
      </c>
      <c r="H3069" s="63">
        <v>25.913</v>
      </c>
      <c r="I3069" s="63">
        <v>36.209000000000003</v>
      </c>
      <c r="J3069" s="78">
        <v>0.11016291046066248</v>
      </c>
      <c r="K3069" s="78">
        <v>3.3283850352896577E-2</v>
      </c>
      <c r="L3069" s="34">
        <v>0</v>
      </c>
      <c r="M3069" s="27">
        <v>0.01</v>
      </c>
      <c r="N3069" s="34">
        <v>0</v>
      </c>
      <c r="Q3069" s="34">
        <v>0</v>
      </c>
    </row>
    <row r="3070" spans="1:17" ht="14" customHeight="1">
      <c r="A3070" s="29">
        <v>3069</v>
      </c>
      <c r="B3070" s="26">
        <v>-80.316000000000003</v>
      </c>
      <c r="C3070" s="26">
        <v>25.063849999999999</v>
      </c>
      <c r="D3070" s="86">
        <v>6</v>
      </c>
      <c r="E3070" s="39" t="s">
        <v>129</v>
      </c>
      <c r="F3070" s="31">
        <v>38108</v>
      </c>
      <c r="G3070" s="62">
        <v>0.54583333333333328</v>
      </c>
      <c r="H3070" s="63">
        <v>26.22</v>
      </c>
      <c r="I3070" s="63">
        <v>36.261333333333333</v>
      </c>
      <c r="J3070" s="78">
        <v>0.15517232816316173</v>
      </c>
      <c r="K3070" s="78">
        <v>5.2419496799886937E-2</v>
      </c>
      <c r="L3070" s="34">
        <v>0</v>
      </c>
      <c r="M3070" s="27">
        <v>0.06</v>
      </c>
      <c r="N3070" s="34">
        <v>0.25</v>
      </c>
      <c r="Q3070" s="34">
        <v>0</v>
      </c>
    </row>
    <row r="3071" spans="1:17" ht="14" customHeight="1">
      <c r="A3071" s="29">
        <v>3070</v>
      </c>
      <c r="B3071" s="26">
        <v>-80.331833333333336</v>
      </c>
      <c r="C3071" s="26">
        <v>25.076699999999999</v>
      </c>
      <c r="D3071" s="86">
        <v>5.5</v>
      </c>
      <c r="E3071" s="39" t="s">
        <v>129</v>
      </c>
      <c r="F3071" s="31">
        <v>38108</v>
      </c>
      <c r="G3071" s="62">
        <v>0.55902777777777779</v>
      </c>
      <c r="H3071" s="63">
        <v>26.24666666666667</v>
      </c>
      <c r="I3071" s="63">
        <v>36.24733333333333</v>
      </c>
      <c r="J3071" s="78">
        <v>0.25872546399618446</v>
      </c>
      <c r="K3071" s="78">
        <v>0.10855239200021109</v>
      </c>
      <c r="L3071" s="34">
        <v>0</v>
      </c>
      <c r="M3071" s="27">
        <v>0</v>
      </c>
      <c r="N3071" s="34">
        <v>0.02</v>
      </c>
      <c r="Q3071" s="34">
        <v>0</v>
      </c>
    </row>
    <row r="3072" spans="1:17" ht="14" customHeight="1">
      <c r="A3072" s="29">
        <v>3071</v>
      </c>
      <c r="B3072" s="26">
        <v>-80.355500000000006</v>
      </c>
      <c r="C3072" s="26">
        <v>25.094116666666668</v>
      </c>
      <c r="D3072" s="86">
        <v>5</v>
      </c>
      <c r="E3072" s="39" t="s">
        <v>129</v>
      </c>
      <c r="F3072" s="31">
        <v>38108</v>
      </c>
      <c r="G3072" s="62">
        <v>0.64166666666666672</v>
      </c>
      <c r="H3072" s="63">
        <v>26.396333333333331</v>
      </c>
      <c r="I3072" s="63">
        <v>36.403999999999996</v>
      </c>
      <c r="J3072" s="78">
        <v>0.29303334182536223</v>
      </c>
      <c r="K3072" s="78">
        <v>6.1794385121517331E-2</v>
      </c>
      <c r="L3072" s="34">
        <v>0</v>
      </c>
      <c r="M3072" s="27">
        <v>0.02</v>
      </c>
      <c r="N3072" s="34">
        <v>0</v>
      </c>
      <c r="Q3072" s="34">
        <v>0</v>
      </c>
    </row>
    <row r="3073" spans="1:17" ht="14" customHeight="1">
      <c r="A3073" s="29">
        <v>3072</v>
      </c>
      <c r="B3073" s="26">
        <v>-80.376999999999995</v>
      </c>
      <c r="C3073" s="26">
        <v>25.106666666666666</v>
      </c>
      <c r="D3073" s="86">
        <v>4</v>
      </c>
      <c r="E3073" s="39" t="s">
        <v>129</v>
      </c>
      <c r="F3073" s="31">
        <v>38108</v>
      </c>
      <c r="G3073" s="62">
        <v>0.65138888888888891</v>
      </c>
      <c r="H3073" s="63">
        <v>26.620999999999999</v>
      </c>
      <c r="I3073" s="63">
        <v>37.109000000000002</v>
      </c>
      <c r="J3073" s="78">
        <v>0.197663736483703</v>
      </c>
      <c r="K3073" s="78">
        <v>3.5369572277695903E-2</v>
      </c>
      <c r="L3073" s="34">
        <v>0</v>
      </c>
      <c r="M3073" s="27">
        <v>0.02</v>
      </c>
      <c r="N3073" s="34">
        <v>0.01</v>
      </c>
      <c r="Q3073" s="34">
        <v>0</v>
      </c>
    </row>
    <row r="3074" spans="1:17" ht="14" customHeight="1">
      <c r="A3074" s="29">
        <v>3073</v>
      </c>
      <c r="B3074" s="26">
        <v>-80.083333333333329</v>
      </c>
      <c r="C3074" s="26">
        <v>25.6463</v>
      </c>
      <c r="D3074" s="86">
        <v>3</v>
      </c>
      <c r="E3074" s="39" t="s">
        <v>129</v>
      </c>
      <c r="F3074" s="31">
        <v>38108</v>
      </c>
      <c r="G3074" s="62">
        <v>0.80902777777777779</v>
      </c>
      <c r="H3074" s="63">
        <v>26.216333333333335</v>
      </c>
      <c r="I3074" s="63">
        <v>36.268000000000001</v>
      </c>
      <c r="J3074" s="78">
        <v>0.1627263563090357</v>
      </c>
      <c r="K3074" s="78">
        <v>3.7557793628103818E-2</v>
      </c>
      <c r="L3074" s="34">
        <v>0</v>
      </c>
      <c r="M3074" s="27">
        <v>0.09</v>
      </c>
      <c r="N3074" s="34">
        <v>0.28999999999999998</v>
      </c>
      <c r="Q3074" s="34">
        <v>0.1</v>
      </c>
    </row>
    <row r="3075" spans="1:17" ht="14" customHeight="1">
      <c r="A3075" s="29">
        <v>3074</v>
      </c>
      <c r="B3075" s="26">
        <v>-80.105333333333334</v>
      </c>
      <c r="C3075" s="26">
        <v>25.642916666666668</v>
      </c>
      <c r="D3075" s="86">
        <v>2</v>
      </c>
      <c r="E3075" s="39" t="s">
        <v>129</v>
      </c>
      <c r="F3075" s="31">
        <v>38108</v>
      </c>
      <c r="G3075" s="62">
        <v>0.8208333333333333</v>
      </c>
      <c r="H3075" s="63">
        <v>26.28233333333333</v>
      </c>
      <c r="I3075" s="63">
        <v>36.502999999999993</v>
      </c>
      <c r="J3075" s="78">
        <v>0.32356420558160304</v>
      </c>
      <c r="K3075" s="78">
        <v>5.5622396428972931E-2</v>
      </c>
      <c r="L3075" s="34">
        <v>0</v>
      </c>
      <c r="M3075" s="27">
        <v>0.03</v>
      </c>
      <c r="N3075" s="34">
        <v>0.01</v>
      </c>
      <c r="Q3075" s="34">
        <v>0.1</v>
      </c>
    </row>
    <row r="3076" spans="1:17" ht="14" customHeight="1">
      <c r="A3076" s="29">
        <v>3075</v>
      </c>
      <c r="B3076" s="26">
        <v>-80.123833333333337</v>
      </c>
      <c r="C3076" s="26">
        <v>25.645900000000001</v>
      </c>
      <c r="D3076" s="86">
        <v>1</v>
      </c>
      <c r="E3076" s="39" t="s">
        <v>129</v>
      </c>
      <c r="F3076" s="31">
        <v>38108</v>
      </c>
      <c r="G3076" s="62">
        <v>0.82916666666666661</v>
      </c>
      <c r="H3076" s="63">
        <v>26.470333333333333</v>
      </c>
      <c r="I3076" s="63">
        <v>36.364333333333327</v>
      </c>
      <c r="J3076" s="78">
        <v>0.33709850600962732</v>
      </c>
      <c r="K3076" s="78">
        <v>6.6446983783424923E-2</v>
      </c>
      <c r="L3076" s="34">
        <v>0</v>
      </c>
      <c r="M3076" s="27">
        <v>0.05</v>
      </c>
      <c r="N3076" s="34">
        <v>0.01</v>
      </c>
      <c r="Q3076" s="34">
        <v>0.1</v>
      </c>
    </row>
    <row r="3077" spans="1:17" ht="14" customHeight="1">
      <c r="A3077" s="29">
        <v>3076</v>
      </c>
      <c r="B3077" s="26">
        <v>-80.126716666666667</v>
      </c>
      <c r="C3077" s="26">
        <v>25.644133333333333</v>
      </c>
      <c r="D3077" s="86">
        <v>1</v>
      </c>
      <c r="E3077" s="39" t="s">
        <v>129</v>
      </c>
      <c r="F3077" s="31">
        <v>38145</v>
      </c>
      <c r="G3077" s="62">
        <v>0.51111111111111118</v>
      </c>
      <c r="H3077" s="63">
        <v>30.558333333333334</v>
      </c>
      <c r="I3077" s="63">
        <v>37.505000000000003</v>
      </c>
      <c r="J3077" s="78">
        <v>0.248023924122863</v>
      </c>
      <c r="K3077" s="78">
        <v>0.13711713168260842</v>
      </c>
      <c r="L3077" s="34">
        <v>0</v>
      </c>
      <c r="M3077" s="27">
        <v>7.0000000000000007E-2</v>
      </c>
      <c r="N3077" s="34">
        <v>0.28999999999999998</v>
      </c>
      <c r="Q3077" s="34">
        <v>0.69</v>
      </c>
    </row>
    <row r="3078" spans="1:17" ht="14" customHeight="1">
      <c r="A3078" s="29">
        <v>3077</v>
      </c>
      <c r="B3078" s="26">
        <v>-80.105133333333328</v>
      </c>
      <c r="C3078" s="26">
        <v>25.642083333333332</v>
      </c>
      <c r="D3078" s="86">
        <v>2</v>
      </c>
      <c r="E3078" s="39" t="s">
        <v>129</v>
      </c>
      <c r="F3078" s="31">
        <v>38145</v>
      </c>
      <c r="G3078" s="62">
        <v>0.52222222222222225</v>
      </c>
      <c r="H3078" s="63">
        <v>29.200333333333333</v>
      </c>
      <c r="I3078" s="63">
        <v>36.597666666666669</v>
      </c>
      <c r="J3078" s="78">
        <v>0.30814139811711022</v>
      </c>
      <c r="K3078" s="78">
        <v>8.7825789550629557E-2</v>
      </c>
      <c r="L3078" s="34">
        <v>0.48</v>
      </c>
      <c r="M3078" s="27">
        <v>0.09</v>
      </c>
      <c r="N3078" s="34">
        <v>0.28999999999999998</v>
      </c>
      <c r="Q3078" s="34">
        <v>0</v>
      </c>
    </row>
    <row r="3079" spans="1:17" ht="14" customHeight="1">
      <c r="A3079" s="29">
        <v>3078</v>
      </c>
      <c r="B3079" s="26">
        <v>-80.083533333333335</v>
      </c>
      <c r="C3079" s="26">
        <v>25.646416666666667</v>
      </c>
      <c r="D3079" s="86">
        <v>3</v>
      </c>
      <c r="E3079" s="39" t="s">
        <v>129</v>
      </c>
      <c r="F3079" s="31">
        <v>38145</v>
      </c>
      <c r="G3079" s="62">
        <v>0.53263888888888888</v>
      </c>
      <c r="H3079" s="63">
        <v>28.74666666666667</v>
      </c>
      <c r="I3079" s="63">
        <v>36.411333333333339</v>
      </c>
      <c r="J3079" s="78">
        <v>0.22410283499426198</v>
      </c>
      <c r="K3079" s="78">
        <v>0.15400122375982286</v>
      </c>
      <c r="L3079" s="34">
        <v>0.4</v>
      </c>
      <c r="M3079" s="27">
        <v>0.05</v>
      </c>
      <c r="N3079" s="34">
        <v>0.6</v>
      </c>
      <c r="Q3079" s="34">
        <v>0</v>
      </c>
    </row>
    <row r="3080" spans="1:17" ht="14" customHeight="1">
      <c r="A3080" s="29">
        <v>3079</v>
      </c>
      <c r="B3080" s="26">
        <v>-80.288533333333334</v>
      </c>
      <c r="C3080" s="26">
        <v>25.048583333333333</v>
      </c>
      <c r="D3080" s="86">
        <v>6.5</v>
      </c>
      <c r="E3080" s="39" t="s">
        <v>129</v>
      </c>
      <c r="F3080" s="31">
        <v>38145</v>
      </c>
      <c r="G3080" s="62">
        <v>0.72499999999999998</v>
      </c>
      <c r="H3080" s="63">
        <v>28.810666666666666</v>
      </c>
      <c r="I3080" s="63">
        <v>36.462333333333341</v>
      </c>
      <c r="J3080" s="78">
        <v>9.1592591268722226E-2</v>
      </c>
      <c r="K3080" s="78">
        <v>3.8050807958725147E-2</v>
      </c>
      <c r="L3080" s="34">
        <v>0</v>
      </c>
      <c r="M3080" s="27">
        <v>0.04</v>
      </c>
      <c r="N3080" s="34">
        <v>0.23</v>
      </c>
      <c r="Q3080" s="34">
        <v>0</v>
      </c>
    </row>
    <row r="3081" spans="1:17" ht="14" customHeight="1">
      <c r="A3081" s="29">
        <v>3080</v>
      </c>
      <c r="B3081" s="26">
        <v>-80.315449999999998</v>
      </c>
      <c r="C3081" s="26">
        <v>25.0642</v>
      </c>
      <c r="D3081" s="86">
        <v>6</v>
      </c>
      <c r="E3081" s="39" t="s">
        <v>129</v>
      </c>
      <c r="F3081" s="31">
        <v>38145</v>
      </c>
      <c r="G3081" s="62">
        <v>0.74305555555555547</v>
      </c>
      <c r="H3081" s="63">
        <v>29.163</v>
      </c>
      <c r="I3081" s="63">
        <v>36.418333333333337</v>
      </c>
      <c r="J3081" s="78">
        <v>0.20521776462957697</v>
      </c>
      <c r="K3081" s="78">
        <v>6.4624539765847783E-2</v>
      </c>
      <c r="L3081" s="34">
        <v>0</v>
      </c>
      <c r="M3081" s="27">
        <v>0.09</v>
      </c>
      <c r="N3081" s="34">
        <v>0.2</v>
      </c>
      <c r="Q3081" s="34">
        <v>0</v>
      </c>
    </row>
    <row r="3082" spans="1:17" ht="14" customHeight="1">
      <c r="A3082" s="29">
        <v>3081</v>
      </c>
      <c r="B3082" s="26">
        <v>-80.334166666666661</v>
      </c>
      <c r="C3082" s="26">
        <v>25.078316666666666</v>
      </c>
      <c r="D3082" s="86">
        <v>5.5</v>
      </c>
      <c r="E3082" s="39" t="s">
        <v>129</v>
      </c>
      <c r="F3082" s="31">
        <v>38145</v>
      </c>
      <c r="G3082" s="62">
        <v>0.75624999999999998</v>
      </c>
      <c r="H3082" s="63">
        <v>29.437333333333331</v>
      </c>
      <c r="I3082" s="63">
        <v>36.44233333333333</v>
      </c>
      <c r="J3082" s="78">
        <v>0.24078464714973369</v>
      </c>
      <c r="K3082" s="78">
        <v>4.1778388428116535E-2</v>
      </c>
      <c r="L3082" s="34">
        <v>0</v>
      </c>
      <c r="M3082" s="27">
        <v>7.0000000000000007E-2</v>
      </c>
      <c r="N3082" s="34">
        <v>0.23</v>
      </c>
      <c r="Q3082" s="34">
        <v>0</v>
      </c>
    </row>
    <row r="3083" spans="1:17" ht="14" customHeight="1">
      <c r="A3083" s="29">
        <v>3082</v>
      </c>
      <c r="B3083" s="26">
        <v>-80.355316666666667</v>
      </c>
      <c r="C3083" s="26">
        <v>25.092949999999998</v>
      </c>
      <c r="D3083" s="86">
        <v>5</v>
      </c>
      <c r="E3083" s="39" t="s">
        <v>129</v>
      </c>
      <c r="F3083" s="31">
        <v>38145</v>
      </c>
      <c r="G3083" s="62">
        <v>0.76875000000000004</v>
      </c>
      <c r="H3083" s="63">
        <v>29.594999999999999</v>
      </c>
      <c r="I3083" s="63">
        <v>36.49</v>
      </c>
      <c r="J3083" s="78">
        <v>0.27949904139733794</v>
      </c>
      <c r="K3083" s="78">
        <v>4.8263253554799448E-2</v>
      </c>
      <c r="L3083" s="34">
        <v>0.24</v>
      </c>
      <c r="M3083" s="27">
        <v>0.12</v>
      </c>
      <c r="N3083" s="34">
        <v>0.09</v>
      </c>
      <c r="Q3083" s="34">
        <v>0</v>
      </c>
    </row>
    <row r="3084" spans="1:17" ht="14" customHeight="1">
      <c r="A3084" s="29">
        <v>3083</v>
      </c>
      <c r="B3084" s="26">
        <v>-80.378883333333334</v>
      </c>
      <c r="C3084" s="26">
        <v>25.107366666666667</v>
      </c>
      <c r="D3084" s="86">
        <v>4</v>
      </c>
      <c r="E3084" s="39" t="s">
        <v>129</v>
      </c>
      <c r="F3084" s="31">
        <v>38145</v>
      </c>
      <c r="G3084" s="62">
        <v>0.77986111111111101</v>
      </c>
      <c r="H3084" s="63">
        <v>30.772000000000002</v>
      </c>
      <c r="I3084" s="63">
        <v>36.835333333333331</v>
      </c>
      <c r="J3084" s="78">
        <v>0.28799732306144621</v>
      </c>
      <c r="K3084" s="78">
        <v>6.4935826705374622E-2</v>
      </c>
      <c r="L3084" s="34">
        <v>0.4</v>
      </c>
      <c r="M3084" s="27">
        <v>0.09</v>
      </c>
      <c r="N3084" s="34">
        <v>0.12</v>
      </c>
      <c r="Q3084" s="34">
        <v>0</v>
      </c>
    </row>
    <row r="3085" spans="1:17" ht="14" customHeight="1">
      <c r="A3085" s="29">
        <v>3084</v>
      </c>
      <c r="B3085" s="26">
        <v>-80.755283333333338</v>
      </c>
      <c r="C3085" s="26">
        <v>24.820316666666667</v>
      </c>
      <c r="D3085" s="86">
        <v>7</v>
      </c>
      <c r="E3085" s="39" t="s">
        <v>129</v>
      </c>
      <c r="F3085" s="31">
        <v>38145</v>
      </c>
      <c r="G3085" s="62">
        <v>0.90347222222222223</v>
      </c>
      <c r="H3085" s="63">
        <v>31.625333333333334</v>
      </c>
      <c r="I3085" s="63">
        <v>37.287333333333329</v>
      </c>
      <c r="J3085" s="78">
        <v>0.32702646848179523</v>
      </c>
      <c r="K3085" s="78">
        <v>7.7060337690764924E-2</v>
      </c>
      <c r="L3085" s="34">
        <v>0.36</v>
      </c>
      <c r="M3085" s="27">
        <v>0.09</v>
      </c>
      <c r="N3085" s="34">
        <v>0.15</v>
      </c>
      <c r="Q3085" s="34">
        <v>0</v>
      </c>
    </row>
    <row r="3086" spans="1:17" ht="14" customHeight="1">
      <c r="A3086" s="29">
        <v>3085</v>
      </c>
      <c r="B3086" s="26">
        <v>-80.741616666666673</v>
      </c>
      <c r="C3086" s="26">
        <v>24.791966666666667</v>
      </c>
      <c r="D3086" s="86">
        <v>8</v>
      </c>
      <c r="E3086" s="39" t="s">
        <v>129</v>
      </c>
      <c r="F3086" s="31">
        <v>38145</v>
      </c>
      <c r="G3086" s="62">
        <v>0.91736111111111107</v>
      </c>
      <c r="H3086" s="63">
        <v>29.890333333333334</v>
      </c>
      <c r="I3086" s="63">
        <v>36.56633333333334</v>
      </c>
      <c r="J3086" s="78">
        <v>0.20112599938389525</v>
      </c>
      <c r="K3086" s="78">
        <v>5.0311807430049524E-2</v>
      </c>
      <c r="L3086" s="34">
        <v>0.36</v>
      </c>
      <c r="M3086" s="27">
        <v>0.04</v>
      </c>
      <c r="N3086" s="34">
        <v>7.0000000000000007E-2</v>
      </c>
      <c r="Q3086" s="34">
        <v>0</v>
      </c>
    </row>
    <row r="3087" spans="1:17" ht="14" customHeight="1">
      <c r="A3087" s="29">
        <v>3086</v>
      </c>
      <c r="B3087" s="26">
        <v>-80.723166666666671</v>
      </c>
      <c r="C3087" s="26">
        <v>24.763216666666665</v>
      </c>
      <c r="D3087" s="86">
        <v>9</v>
      </c>
      <c r="E3087" s="39" t="s">
        <v>129</v>
      </c>
      <c r="F3087" s="31">
        <v>38145</v>
      </c>
      <c r="G3087" s="62">
        <v>0.93125000000000002</v>
      </c>
      <c r="H3087" s="63">
        <v>29.091666666666669</v>
      </c>
      <c r="I3087" s="63">
        <v>36.435000000000002</v>
      </c>
      <c r="J3087" s="78">
        <v>7.5855032631484742E-2</v>
      </c>
      <c r="K3087" s="78">
        <v>2.5910972986271409E-2</v>
      </c>
      <c r="L3087" s="34">
        <v>0</v>
      </c>
      <c r="M3087" s="27">
        <v>0.03</v>
      </c>
      <c r="N3087" s="34">
        <v>0.17</v>
      </c>
      <c r="Q3087" s="34">
        <v>0</v>
      </c>
    </row>
    <row r="3088" spans="1:17" ht="14" customHeight="1">
      <c r="A3088" s="29">
        <v>3087</v>
      </c>
      <c r="B3088" s="26">
        <v>-80.691666666666663</v>
      </c>
      <c r="C3088" s="26">
        <v>24.716483333333333</v>
      </c>
      <c r="D3088" s="86">
        <v>9.5</v>
      </c>
      <c r="E3088" s="39" t="s">
        <v>129</v>
      </c>
      <c r="F3088" s="31">
        <v>38145</v>
      </c>
      <c r="G3088" s="62">
        <v>0.95486111111111116</v>
      </c>
      <c r="H3088" s="63">
        <v>28.670666666666666</v>
      </c>
      <c r="I3088" s="63">
        <v>36.463000000000001</v>
      </c>
      <c r="J3088" s="78">
        <v>7.2392769731292494E-2</v>
      </c>
      <c r="K3088" s="78">
        <v>2.7478657528740041E-2</v>
      </c>
      <c r="L3088" s="34">
        <v>0</v>
      </c>
      <c r="M3088" s="27">
        <v>0.05</v>
      </c>
      <c r="N3088" s="34">
        <v>0.04</v>
      </c>
      <c r="Q3088" s="34">
        <v>0</v>
      </c>
    </row>
    <row r="3089" spans="1:17" ht="14" customHeight="1">
      <c r="A3089" s="29">
        <v>3088</v>
      </c>
      <c r="B3089" s="26">
        <v>-80.832333333333338</v>
      </c>
      <c r="C3089" s="26">
        <v>24.712499999999999</v>
      </c>
      <c r="D3089" s="86">
        <v>12</v>
      </c>
      <c r="E3089" s="39" t="s">
        <v>129</v>
      </c>
      <c r="F3089" s="31">
        <v>38145</v>
      </c>
      <c r="G3089" s="62">
        <v>0.99583333333333324</v>
      </c>
      <c r="H3089" s="63">
        <v>29.52933333333333</v>
      </c>
      <c r="I3089" s="63">
        <v>36.50866666666667</v>
      </c>
      <c r="J3089" s="78">
        <v>0.19199821537429748</v>
      </c>
      <c r="K3089" s="78">
        <v>5.2943892160664904E-2</v>
      </c>
      <c r="L3089" s="34">
        <v>0</v>
      </c>
      <c r="M3089" s="27">
        <v>0.03</v>
      </c>
      <c r="N3089" s="34">
        <v>0.04</v>
      </c>
      <c r="Q3089" s="34">
        <v>0</v>
      </c>
    </row>
    <row r="3090" spans="1:17" ht="14" customHeight="1">
      <c r="A3090" s="29">
        <v>3089</v>
      </c>
      <c r="B3090" s="26">
        <v>-80.847333333333339</v>
      </c>
      <c r="C3090" s="26">
        <v>24.7529</v>
      </c>
      <c r="D3090" s="86">
        <v>11</v>
      </c>
      <c r="E3090" s="39" t="s">
        <v>129</v>
      </c>
      <c r="F3090" s="31">
        <v>38146</v>
      </c>
      <c r="G3090" s="62">
        <v>1.3888888888888888E-2</v>
      </c>
      <c r="H3090" s="63">
        <v>30.677333333333333</v>
      </c>
      <c r="I3090" s="63">
        <v>37.205666666666666</v>
      </c>
      <c r="J3090" s="78">
        <v>0.36983262797508115</v>
      </c>
      <c r="K3090" s="78">
        <v>0.10218840589287152</v>
      </c>
      <c r="L3090" s="34">
        <v>0</v>
      </c>
      <c r="M3090" s="27">
        <v>0.05</v>
      </c>
      <c r="N3090" s="34">
        <v>0.13</v>
      </c>
      <c r="Q3090" s="34">
        <v>1.35</v>
      </c>
    </row>
    <row r="3091" spans="1:17" ht="14" customHeight="1">
      <c r="A3091" s="29">
        <v>3090</v>
      </c>
      <c r="B3091" s="26">
        <v>-80.858999999999995</v>
      </c>
      <c r="C3091" s="26">
        <v>24.784616666666668</v>
      </c>
      <c r="D3091" s="86">
        <v>10</v>
      </c>
      <c r="E3091" s="39" t="s">
        <v>129</v>
      </c>
      <c r="F3091" s="31">
        <v>38146</v>
      </c>
      <c r="G3091" s="62">
        <v>2.8472222222222222E-2</v>
      </c>
      <c r="H3091" s="63">
        <v>31.895</v>
      </c>
      <c r="I3091" s="63">
        <v>38.696333333333335</v>
      </c>
      <c r="J3091" s="78">
        <v>0.30562338873515227</v>
      </c>
      <c r="K3091" s="78">
        <v>0.21078501826268575</v>
      </c>
      <c r="L3091" s="34">
        <v>0.3</v>
      </c>
      <c r="M3091" s="27">
        <v>0.06</v>
      </c>
      <c r="N3091" s="34">
        <v>0.35</v>
      </c>
      <c r="Q3091" s="34">
        <v>8.6</v>
      </c>
    </row>
    <row r="3092" spans="1:17" ht="14" customHeight="1">
      <c r="A3092" s="29">
        <v>3091</v>
      </c>
      <c r="B3092" s="26">
        <v>-81.027150000000006</v>
      </c>
      <c r="C3092" s="26">
        <v>24.700199999999999</v>
      </c>
      <c r="D3092" s="86">
        <v>13</v>
      </c>
      <c r="E3092" s="39" t="s">
        <v>129</v>
      </c>
      <c r="F3092" s="31">
        <v>38146</v>
      </c>
      <c r="G3092" s="62">
        <v>0.47222222222222227</v>
      </c>
      <c r="H3092" s="63">
        <v>30.561899999999998</v>
      </c>
      <c r="I3092" s="63">
        <v>37.12166666666667</v>
      </c>
      <c r="J3092" s="78">
        <v>0.25966971751441875</v>
      </c>
      <c r="K3092" s="78">
        <v>0.10869075546028423</v>
      </c>
      <c r="L3092" s="34">
        <v>0</v>
      </c>
      <c r="M3092" s="27">
        <v>0.04</v>
      </c>
      <c r="N3092" s="34">
        <v>0.22</v>
      </c>
      <c r="Q3092" s="34">
        <v>1.1599999999999999</v>
      </c>
    </row>
    <row r="3093" spans="1:17" ht="14" customHeight="1">
      <c r="A3093" s="29">
        <v>3092</v>
      </c>
      <c r="B3093" s="26">
        <v>-81.023666666666671</v>
      </c>
      <c r="C3093" s="26">
        <v>24.675266666666666</v>
      </c>
      <c r="D3093" s="86">
        <v>14</v>
      </c>
      <c r="E3093" s="39" t="s">
        <v>129</v>
      </c>
      <c r="F3093" s="31">
        <v>38146</v>
      </c>
      <c r="G3093" s="62">
        <v>0.48472222222222222</v>
      </c>
      <c r="H3093" s="63">
        <v>29.423000000000002</v>
      </c>
      <c r="I3093" s="63">
        <v>36.582333333333331</v>
      </c>
      <c r="J3093" s="78">
        <v>0.16461486334550424</v>
      </c>
      <c r="K3093" s="78">
        <v>5.6509675612885363E-2</v>
      </c>
      <c r="L3093" s="34">
        <v>0</v>
      </c>
      <c r="M3093" s="27">
        <v>0.06</v>
      </c>
      <c r="N3093" s="34">
        <v>1.7</v>
      </c>
      <c r="Q3093" s="34">
        <v>0.17</v>
      </c>
    </row>
    <row r="3094" spans="1:17" ht="14" customHeight="1">
      <c r="A3094" s="29">
        <v>3093</v>
      </c>
      <c r="B3094" s="26">
        <v>-81.016333333333336</v>
      </c>
      <c r="C3094" s="26">
        <v>24.643166666666666</v>
      </c>
      <c r="D3094" s="86">
        <v>15</v>
      </c>
      <c r="E3094" s="39" t="s">
        <v>129</v>
      </c>
      <c r="F3094" s="31">
        <v>38146</v>
      </c>
      <c r="G3094" s="62">
        <v>0.50486111111111109</v>
      </c>
      <c r="H3094" s="63">
        <v>28.758333333333329</v>
      </c>
      <c r="I3094" s="63">
        <v>36.44466666666667</v>
      </c>
      <c r="J3094" s="78">
        <v>0.13943476952592421</v>
      </c>
      <c r="K3094" s="78">
        <v>4.1091625091112992E-2</v>
      </c>
      <c r="L3094" s="34">
        <v>0</v>
      </c>
      <c r="M3094" s="27">
        <v>0</v>
      </c>
      <c r="N3094" s="34">
        <v>0.16</v>
      </c>
      <c r="Q3094" s="34">
        <v>0</v>
      </c>
    </row>
    <row r="3095" spans="1:17" ht="14" customHeight="1">
      <c r="A3095" s="29">
        <v>3094</v>
      </c>
      <c r="B3095" s="26">
        <v>-80.993499999999997</v>
      </c>
      <c r="C3095" s="26">
        <v>24.5915</v>
      </c>
      <c r="D3095" s="86">
        <v>15.5</v>
      </c>
      <c r="E3095" s="39" t="s">
        <v>129</v>
      </c>
      <c r="F3095" s="31">
        <v>38146</v>
      </c>
      <c r="G3095" s="62">
        <v>0.53194444444444444</v>
      </c>
      <c r="H3095" s="63">
        <v>28.14833333333333</v>
      </c>
      <c r="I3095" s="63">
        <v>36.468333333333334</v>
      </c>
      <c r="J3095" s="78">
        <v>8.1835304913634985E-2</v>
      </c>
      <c r="K3095" s="78">
        <v>2.236658602003427E-2</v>
      </c>
      <c r="L3095" s="34">
        <v>0</v>
      </c>
      <c r="M3095" s="27">
        <v>0</v>
      </c>
      <c r="N3095" s="34">
        <v>0.11</v>
      </c>
      <c r="Q3095" s="34">
        <v>0</v>
      </c>
    </row>
    <row r="3096" spans="1:17" ht="14" customHeight="1">
      <c r="A3096" s="29">
        <v>3095</v>
      </c>
      <c r="B3096" s="26">
        <v>-81.183666666666667</v>
      </c>
      <c r="C3096" s="26">
        <v>24.598199999999999</v>
      </c>
      <c r="D3096" s="86">
        <v>18</v>
      </c>
      <c r="E3096" s="39" t="s">
        <v>129</v>
      </c>
      <c r="F3096" s="31">
        <v>38146</v>
      </c>
      <c r="G3096" s="62">
        <v>0.58263888888888882</v>
      </c>
      <c r="H3096" s="63">
        <v>29.131333333333334</v>
      </c>
      <c r="I3096" s="63">
        <v>36.45366666666667</v>
      </c>
      <c r="J3096" s="78">
        <v>0.16115260044531193</v>
      </c>
      <c r="K3096" s="78">
        <v>5.9430632261486975E-2</v>
      </c>
      <c r="L3096" s="34">
        <v>0</v>
      </c>
      <c r="M3096" s="27">
        <v>0.02</v>
      </c>
      <c r="N3096" s="34">
        <v>0.13</v>
      </c>
      <c r="Q3096" s="34">
        <v>0</v>
      </c>
    </row>
    <row r="3097" spans="1:17" ht="14" customHeight="1">
      <c r="A3097" s="29">
        <v>3096</v>
      </c>
      <c r="B3097" s="26">
        <v>-81.19316666666667</v>
      </c>
      <c r="C3097" s="26">
        <v>24.635966666666668</v>
      </c>
      <c r="D3097" s="86">
        <v>17</v>
      </c>
      <c r="E3097" s="39" t="s">
        <v>129</v>
      </c>
      <c r="F3097" s="31">
        <v>38146</v>
      </c>
      <c r="G3097" s="62">
        <v>0.60555555555555551</v>
      </c>
      <c r="H3097" s="63">
        <v>30.164999999999999</v>
      </c>
      <c r="I3097" s="63">
        <v>37.068666666666672</v>
      </c>
      <c r="J3097" s="78">
        <v>0.41452729450483572</v>
      </c>
      <c r="K3097" s="78">
        <v>8.7807001094815346E-2</v>
      </c>
      <c r="L3097" s="34">
        <v>0</v>
      </c>
      <c r="M3097" s="27">
        <v>0.08</v>
      </c>
      <c r="N3097" s="34">
        <v>7.0000000000000007E-2</v>
      </c>
      <c r="Q3097" s="34">
        <v>1.5</v>
      </c>
    </row>
    <row r="3098" spans="1:17" ht="14" customHeight="1">
      <c r="A3098" s="29">
        <v>3097</v>
      </c>
      <c r="B3098" s="26">
        <v>-81.203083300000003</v>
      </c>
      <c r="C3098" s="26">
        <v>24.671983333333333</v>
      </c>
      <c r="D3098" s="86">
        <v>16</v>
      </c>
      <c r="E3098" s="39" t="s">
        <v>129</v>
      </c>
      <c r="F3098" s="31">
        <v>38146</v>
      </c>
      <c r="G3098" s="62">
        <v>0.62708333333333333</v>
      </c>
      <c r="H3098" s="63">
        <v>30.536666666666665</v>
      </c>
      <c r="I3098" s="63">
        <v>37.099333333333334</v>
      </c>
      <c r="J3098" s="78">
        <v>0.33206248724571119</v>
      </c>
      <c r="K3098" s="78">
        <v>0.16485878163904338</v>
      </c>
      <c r="L3098" s="34">
        <v>0</v>
      </c>
      <c r="M3098" s="27">
        <v>0.06</v>
      </c>
      <c r="N3098" s="34">
        <v>0.39</v>
      </c>
      <c r="Q3098" s="34">
        <v>5.5</v>
      </c>
    </row>
    <row r="3099" spans="1:17" ht="14" customHeight="1">
      <c r="A3099" s="29">
        <v>3098</v>
      </c>
      <c r="B3099" s="26">
        <v>-81.420266699999999</v>
      </c>
      <c r="C3099" s="26">
        <v>24.608583333333332</v>
      </c>
      <c r="D3099" s="86">
        <v>19</v>
      </c>
      <c r="E3099" s="39" t="s">
        <v>129</v>
      </c>
      <c r="F3099" s="31">
        <v>38146</v>
      </c>
      <c r="G3099" s="62">
        <v>0.71250000000000002</v>
      </c>
      <c r="H3099" s="63">
        <v>31.071333333333332</v>
      </c>
      <c r="I3099" s="63">
        <v>37.667666666666669</v>
      </c>
      <c r="J3099" s="78">
        <v>0.59519446766032202</v>
      </c>
      <c r="K3099" s="78">
        <v>0.132594825625163</v>
      </c>
      <c r="L3099" s="34">
        <v>0</v>
      </c>
      <c r="M3099" s="27">
        <v>0.03</v>
      </c>
      <c r="N3099" s="34">
        <v>0.04</v>
      </c>
      <c r="Q3099" s="34">
        <v>1.8</v>
      </c>
    </row>
    <row r="3100" spans="1:17" ht="14" customHeight="1">
      <c r="A3100" s="29">
        <v>3099</v>
      </c>
      <c r="B3100" s="26">
        <v>-81.418166666666664</v>
      </c>
      <c r="C3100" s="26">
        <v>24.575466666666667</v>
      </c>
      <c r="D3100" s="86">
        <v>20</v>
      </c>
      <c r="E3100" s="39" t="s">
        <v>129</v>
      </c>
      <c r="F3100" s="31">
        <v>38146</v>
      </c>
      <c r="G3100" s="62">
        <v>0.72430555555555554</v>
      </c>
      <c r="H3100" s="63">
        <v>30.811333333333334</v>
      </c>
      <c r="I3100" s="63">
        <v>37.450000000000003</v>
      </c>
      <c r="J3100" s="78">
        <v>0.48503155719965974</v>
      </c>
      <c r="K3100" s="78">
        <v>9.470985011141414E-2</v>
      </c>
      <c r="L3100" s="34">
        <v>0</v>
      </c>
      <c r="M3100" s="27">
        <v>0.08</v>
      </c>
      <c r="N3100" s="34">
        <v>0.03</v>
      </c>
      <c r="Q3100" s="34">
        <v>3</v>
      </c>
    </row>
    <row r="3101" spans="1:17" ht="14" customHeight="1">
      <c r="A3101" s="29">
        <v>3100</v>
      </c>
      <c r="B3101" s="26">
        <v>-81.415000000000006</v>
      </c>
      <c r="C3101" s="26">
        <v>24.538766666666668</v>
      </c>
      <c r="D3101" s="86">
        <v>21</v>
      </c>
      <c r="E3101" s="39" t="s">
        <v>129</v>
      </c>
      <c r="F3101" s="31">
        <v>38146</v>
      </c>
      <c r="G3101" s="62">
        <v>0.75</v>
      </c>
      <c r="H3101" s="63">
        <v>28.904666666666667</v>
      </c>
      <c r="I3101" s="63">
        <v>36.472333333333331</v>
      </c>
      <c r="J3101" s="78">
        <v>0.148562553535522</v>
      </c>
      <c r="K3101" s="78">
        <v>3.737692267559127E-2</v>
      </c>
      <c r="L3101" s="34">
        <v>0</v>
      </c>
      <c r="M3101" s="27">
        <v>0</v>
      </c>
      <c r="N3101" s="34">
        <v>0.03</v>
      </c>
      <c r="Q3101" s="34">
        <v>0</v>
      </c>
    </row>
    <row r="3102" spans="1:17" ht="14" customHeight="1">
      <c r="A3102" s="29">
        <v>3101</v>
      </c>
      <c r="B3102" s="26">
        <v>-81.393666666666661</v>
      </c>
      <c r="C3102" s="26">
        <v>24.482866666666666</v>
      </c>
      <c r="D3102" s="86">
        <v>21.5</v>
      </c>
      <c r="E3102" s="39" t="s">
        <v>129</v>
      </c>
      <c r="F3102" s="31">
        <v>38146</v>
      </c>
      <c r="G3102" s="62">
        <v>0.77986111111111101</v>
      </c>
      <c r="H3102" s="63">
        <v>28.597666666666669</v>
      </c>
      <c r="I3102" s="63">
        <v>36.437000000000005</v>
      </c>
      <c r="J3102" s="78">
        <v>6.8301004485610745E-2</v>
      </c>
      <c r="K3102" s="78">
        <v>3.7254168682108763E-2</v>
      </c>
      <c r="L3102" s="34">
        <v>0</v>
      </c>
      <c r="M3102" s="27">
        <v>0</v>
      </c>
      <c r="N3102" s="34">
        <v>0.06</v>
      </c>
      <c r="Q3102" s="34">
        <v>0</v>
      </c>
    </row>
    <row r="3103" spans="1:17" ht="14" customHeight="1">
      <c r="A3103" s="29">
        <v>3102</v>
      </c>
      <c r="B3103" s="26">
        <v>-81.829816666666673</v>
      </c>
      <c r="C3103" s="26">
        <v>24.396049999999999</v>
      </c>
      <c r="D3103" s="86">
        <v>22.5</v>
      </c>
      <c r="E3103" s="39" t="s">
        <v>129</v>
      </c>
      <c r="F3103" s="31">
        <v>38146</v>
      </c>
      <c r="G3103" s="62">
        <v>0.88888888888888884</v>
      </c>
      <c r="H3103" s="63">
        <v>28.378666666666664</v>
      </c>
      <c r="I3103" s="63">
        <v>36.533000000000008</v>
      </c>
      <c r="J3103" s="78">
        <v>0.107015398733215</v>
      </c>
      <c r="K3103" s="78">
        <v>2.7499768535196062E-2</v>
      </c>
      <c r="L3103" s="34">
        <v>0</v>
      </c>
      <c r="M3103" s="27">
        <v>0.03</v>
      </c>
      <c r="N3103" s="34">
        <v>0.04</v>
      </c>
      <c r="Q3103" s="34">
        <v>0</v>
      </c>
    </row>
    <row r="3104" spans="1:17" ht="14" customHeight="1">
      <c r="A3104" s="29">
        <v>3103</v>
      </c>
      <c r="B3104" s="26">
        <v>-81.829300000000003</v>
      </c>
      <c r="C3104" s="26">
        <v>24.454666666666668</v>
      </c>
      <c r="D3104" s="86">
        <v>22</v>
      </c>
      <c r="E3104" s="39" t="s">
        <v>129</v>
      </c>
      <c r="F3104" s="31">
        <v>38146</v>
      </c>
      <c r="G3104" s="62">
        <v>0.91874999999999996</v>
      </c>
      <c r="H3104" s="63">
        <v>28.471</v>
      </c>
      <c r="I3104" s="63">
        <v>36.474333333333334</v>
      </c>
      <c r="J3104" s="78">
        <v>0.10481214052400173</v>
      </c>
      <c r="K3104" s="78">
        <v>2.8891065129460221E-2</v>
      </c>
      <c r="L3104" s="34">
        <v>0</v>
      </c>
      <c r="M3104" s="27">
        <v>0.05</v>
      </c>
      <c r="N3104" s="34">
        <v>0.02</v>
      </c>
      <c r="Q3104" s="34">
        <v>0</v>
      </c>
    </row>
    <row r="3105" spans="1:17" ht="14" customHeight="1">
      <c r="A3105" s="29">
        <v>3104</v>
      </c>
      <c r="B3105" s="26">
        <v>-81.82983333333334</v>
      </c>
      <c r="C3105" s="26">
        <v>24.4861</v>
      </c>
      <c r="D3105" s="86">
        <v>23</v>
      </c>
      <c r="E3105" s="39" t="s">
        <v>129</v>
      </c>
      <c r="F3105" s="31">
        <v>38146</v>
      </c>
      <c r="G3105" s="62">
        <v>0.93263888888888891</v>
      </c>
      <c r="H3105" s="63">
        <v>28.65</v>
      </c>
      <c r="I3105" s="63">
        <v>36.479333333333329</v>
      </c>
      <c r="J3105" s="78">
        <v>0.10701539873321499</v>
      </c>
      <c r="K3105" s="78">
        <v>3.6431364435673672E-2</v>
      </c>
      <c r="L3105" s="34">
        <v>0</v>
      </c>
      <c r="M3105" s="27">
        <v>0.01</v>
      </c>
      <c r="N3105" s="34">
        <v>0.08</v>
      </c>
      <c r="Q3105" s="34">
        <v>0</v>
      </c>
    </row>
    <row r="3106" spans="1:17" ht="14" customHeight="1">
      <c r="A3106" s="29">
        <v>3105</v>
      </c>
      <c r="B3106" s="26">
        <v>-81.83016666666667</v>
      </c>
      <c r="C3106" s="26">
        <v>24.536016666666665</v>
      </c>
      <c r="D3106" s="86">
        <v>24</v>
      </c>
      <c r="E3106" s="39" t="s">
        <v>129</v>
      </c>
      <c r="F3106" s="31">
        <v>38146</v>
      </c>
      <c r="G3106" s="62">
        <v>0.9506944444444444</v>
      </c>
      <c r="H3106" s="63">
        <v>30.742000000000001</v>
      </c>
      <c r="I3106" s="63">
        <v>37.032666666666671</v>
      </c>
      <c r="J3106" s="78">
        <v>0.55270305933978103</v>
      </c>
      <c r="K3106" s="78">
        <v>0.16128289026009734</v>
      </c>
      <c r="L3106" s="34">
        <v>0.14000000000000001</v>
      </c>
      <c r="M3106" s="27">
        <v>0.02</v>
      </c>
      <c r="N3106" s="34">
        <v>0.28999999999999998</v>
      </c>
      <c r="Q3106" s="34">
        <v>0.41</v>
      </c>
    </row>
    <row r="3107" spans="1:17" ht="14" customHeight="1">
      <c r="A3107" s="29">
        <v>3106</v>
      </c>
      <c r="B3107" s="26">
        <v>-82.769750000000002</v>
      </c>
      <c r="C3107" s="26">
        <v>24.287733333333332</v>
      </c>
      <c r="D3107" s="86">
        <v>25.5</v>
      </c>
      <c r="E3107" s="39" t="s">
        <v>129</v>
      </c>
      <c r="F3107" s="31">
        <v>38147</v>
      </c>
      <c r="G3107" s="62">
        <v>0.69791666666666663</v>
      </c>
      <c r="H3107" s="63">
        <v>28.771666666666665</v>
      </c>
      <c r="I3107" s="63">
        <v>36.23233333333333</v>
      </c>
      <c r="J3107" s="78">
        <v>7.9946797877166492E-2</v>
      </c>
      <c r="K3107" s="78">
        <v>2.1277895836207983E-2</v>
      </c>
      <c r="L3107" s="34">
        <v>0</v>
      </c>
      <c r="M3107" s="27">
        <v>0.02</v>
      </c>
      <c r="N3107" s="34">
        <v>0.09</v>
      </c>
      <c r="Q3107" s="34">
        <v>0</v>
      </c>
    </row>
    <row r="3108" spans="1:17" ht="14" customHeight="1">
      <c r="A3108" s="29">
        <v>3107</v>
      </c>
      <c r="B3108" s="26">
        <v>-82.769666666666666</v>
      </c>
      <c r="C3108" s="26">
        <v>24.3932</v>
      </c>
      <c r="D3108" s="86">
        <v>25</v>
      </c>
      <c r="E3108" s="39" t="s">
        <v>129</v>
      </c>
      <c r="F3108" s="31">
        <v>38147</v>
      </c>
      <c r="G3108" s="62">
        <v>0.74236111111111114</v>
      </c>
      <c r="H3108" s="63">
        <v>28.183666666666667</v>
      </c>
      <c r="I3108" s="63">
        <v>36.429333333333339</v>
      </c>
      <c r="J3108" s="78">
        <v>0.16398536100001476</v>
      </c>
      <c r="K3108" s="78">
        <v>3.9817295470938721E-2</v>
      </c>
      <c r="L3108" s="34">
        <v>0</v>
      </c>
      <c r="M3108" s="27">
        <v>0.02</v>
      </c>
      <c r="N3108" s="34">
        <v>0.05</v>
      </c>
      <c r="Q3108" s="34">
        <v>0</v>
      </c>
    </row>
    <row r="3109" spans="1:17" ht="14" customHeight="1">
      <c r="A3109" s="29">
        <v>3108</v>
      </c>
      <c r="B3109" s="26">
        <v>-82.769666599999994</v>
      </c>
      <c r="C3109" s="26">
        <v>24.492866666666668</v>
      </c>
      <c r="D3109" s="86">
        <v>26</v>
      </c>
      <c r="E3109" s="39" t="s">
        <v>129</v>
      </c>
      <c r="F3109" s="31">
        <v>38147</v>
      </c>
      <c r="G3109" s="62">
        <v>0.77361111111111114</v>
      </c>
      <c r="H3109" s="63">
        <v>28.504333333333335</v>
      </c>
      <c r="I3109" s="63">
        <v>36.529333333333334</v>
      </c>
      <c r="J3109" s="78">
        <v>0.17563115439157051</v>
      </c>
      <c r="K3109" s="78">
        <v>8.2302377609982311E-2</v>
      </c>
      <c r="L3109" s="34">
        <v>0</v>
      </c>
      <c r="M3109" s="27">
        <v>0.01</v>
      </c>
      <c r="N3109" s="34">
        <v>0.11</v>
      </c>
      <c r="Q3109" s="34">
        <v>0</v>
      </c>
    </row>
    <row r="3110" spans="1:17" ht="14" customHeight="1">
      <c r="A3110" s="29">
        <v>3109</v>
      </c>
      <c r="B3110" s="26">
        <v>-82.769750000000002</v>
      </c>
      <c r="C3110" s="26">
        <v>24.587949999999999</v>
      </c>
      <c r="D3110" s="86">
        <v>27</v>
      </c>
      <c r="E3110" s="39" t="s">
        <v>129</v>
      </c>
      <c r="F3110" s="31">
        <v>38147</v>
      </c>
      <c r="G3110" s="62">
        <v>0.8027777777777777</v>
      </c>
      <c r="H3110" s="63">
        <v>29.012666666666664</v>
      </c>
      <c r="I3110" s="63">
        <v>36.249000000000002</v>
      </c>
      <c r="J3110" s="78">
        <v>0.11047766163340725</v>
      </c>
      <c r="K3110" s="78">
        <v>1.7271142513476379E-2</v>
      </c>
      <c r="L3110" s="34">
        <v>0</v>
      </c>
      <c r="M3110" s="27">
        <v>0.02</v>
      </c>
      <c r="N3110" s="34">
        <v>0.09</v>
      </c>
      <c r="Q3110" s="34">
        <v>0</v>
      </c>
    </row>
    <row r="3111" spans="1:17" ht="14" customHeight="1">
      <c r="A3111" s="29">
        <v>3110</v>
      </c>
      <c r="B3111" s="26">
        <v>-82.910166700000005</v>
      </c>
      <c r="C3111" s="26">
        <v>24.619733333333333</v>
      </c>
      <c r="D3111" s="86" t="s">
        <v>26</v>
      </c>
      <c r="E3111" s="39" t="s">
        <v>129</v>
      </c>
      <c r="F3111" s="31">
        <v>38148</v>
      </c>
      <c r="G3111" s="62">
        <v>0.44027777777777777</v>
      </c>
      <c r="H3111" s="63">
        <v>27.956666666666663</v>
      </c>
      <c r="I3111" s="63">
        <v>36.298666666666669</v>
      </c>
      <c r="J3111" s="78">
        <v>0.20616201814781121</v>
      </c>
      <c r="K3111" s="78">
        <v>8.4520675975462423E-2</v>
      </c>
      <c r="L3111" s="34">
        <v>0</v>
      </c>
      <c r="M3111" s="27">
        <v>0.03</v>
      </c>
      <c r="N3111" s="34">
        <v>0.04</v>
      </c>
      <c r="Q3111" s="34">
        <v>0</v>
      </c>
    </row>
    <row r="3112" spans="1:17" ht="14" customHeight="1">
      <c r="A3112" s="29">
        <v>3111</v>
      </c>
      <c r="B3112" s="26">
        <v>-82.971833333333336</v>
      </c>
      <c r="C3112" s="26">
        <v>24.550516666666667</v>
      </c>
      <c r="D3112" s="86" t="s">
        <v>25</v>
      </c>
      <c r="E3112" s="39" t="s">
        <v>129</v>
      </c>
      <c r="F3112" s="31">
        <v>38148</v>
      </c>
      <c r="G3112" s="62">
        <v>0.46666666666666662</v>
      </c>
      <c r="H3112" s="63">
        <v>28.450666666666663</v>
      </c>
      <c r="I3112" s="63">
        <v>36.172333333333334</v>
      </c>
      <c r="J3112" s="78">
        <v>0.15202481643571419</v>
      </c>
      <c r="K3112" s="78">
        <v>4.582345171850663E-2</v>
      </c>
      <c r="L3112" s="34">
        <v>0</v>
      </c>
      <c r="M3112" s="27">
        <v>0.04</v>
      </c>
      <c r="N3112" s="34">
        <v>0.08</v>
      </c>
      <c r="Q3112" s="34">
        <v>0</v>
      </c>
    </row>
    <row r="3113" spans="1:17" ht="14" customHeight="1">
      <c r="A3113" s="29">
        <v>3112</v>
      </c>
      <c r="B3113" s="26">
        <v>-83.041366666666661</v>
      </c>
      <c r="C3113" s="26">
        <v>24.467133333333333</v>
      </c>
      <c r="D3113" s="86" t="s">
        <v>24</v>
      </c>
      <c r="E3113" s="39" t="s">
        <v>129</v>
      </c>
      <c r="F3113" s="31">
        <v>38148</v>
      </c>
      <c r="G3113" s="62">
        <v>0.49583333333333335</v>
      </c>
      <c r="H3113" s="63">
        <v>27.817000000000004</v>
      </c>
      <c r="I3113" s="63">
        <v>36.362000000000002</v>
      </c>
      <c r="J3113" s="78">
        <v>0.20332925759310846</v>
      </c>
      <c r="K3113" s="78">
        <v>5.2980327154184326E-2</v>
      </c>
      <c r="L3113" s="34">
        <v>0.5</v>
      </c>
      <c r="M3113" s="27">
        <v>0.02</v>
      </c>
      <c r="N3113" s="34">
        <v>0.13</v>
      </c>
      <c r="Q3113" s="34">
        <v>0</v>
      </c>
    </row>
    <row r="3114" spans="1:17" ht="14" customHeight="1">
      <c r="A3114" s="29">
        <v>3113</v>
      </c>
      <c r="B3114" s="26">
        <v>-83.114649999999997</v>
      </c>
      <c r="C3114" s="26">
        <v>24.384799999999998</v>
      </c>
      <c r="D3114" s="86" t="s">
        <v>23</v>
      </c>
      <c r="E3114" s="39" t="s">
        <v>129</v>
      </c>
      <c r="F3114" s="31">
        <v>38148</v>
      </c>
      <c r="G3114" s="62">
        <v>0.53125</v>
      </c>
      <c r="H3114" s="63">
        <v>28.471000000000004</v>
      </c>
      <c r="I3114" s="63">
        <v>36.243333333333332</v>
      </c>
      <c r="J3114" s="78">
        <v>7.6169783804229479E-2</v>
      </c>
      <c r="K3114" s="78">
        <v>2.3972295050634147E-2</v>
      </c>
      <c r="L3114" s="34">
        <v>0.18</v>
      </c>
      <c r="M3114" s="27">
        <v>0.02</v>
      </c>
      <c r="N3114" s="34">
        <v>7.0000000000000007E-2</v>
      </c>
      <c r="Q3114" s="34">
        <v>0</v>
      </c>
    </row>
    <row r="3115" spans="1:17" ht="14" customHeight="1">
      <c r="A3115" s="29">
        <v>3114</v>
      </c>
      <c r="B3115" s="26">
        <v>-83.190666699999994</v>
      </c>
      <c r="C3115" s="26">
        <v>24.2989</v>
      </c>
      <c r="D3115" s="86" t="s">
        <v>22</v>
      </c>
      <c r="E3115" s="39" t="s">
        <v>129</v>
      </c>
      <c r="F3115" s="31">
        <v>38148</v>
      </c>
      <c r="G3115" s="62">
        <v>0.57777777777777783</v>
      </c>
      <c r="H3115" s="63">
        <v>28.309666666666669</v>
      </c>
      <c r="I3115" s="63">
        <v>36.330999999999996</v>
      </c>
      <c r="J3115" s="78">
        <v>0.13376924841651872</v>
      </c>
      <c r="K3115" s="78">
        <v>2.3751524635851215E-2</v>
      </c>
      <c r="L3115" s="34">
        <v>0</v>
      </c>
      <c r="M3115" s="27">
        <v>0.04</v>
      </c>
      <c r="N3115" s="34">
        <v>0.08</v>
      </c>
      <c r="Q3115" s="34">
        <v>0</v>
      </c>
    </row>
    <row r="3116" spans="1:17" ht="14" customHeight="1">
      <c r="A3116" s="29">
        <v>3115</v>
      </c>
      <c r="B3116" s="26">
        <v>-83.233999999999995</v>
      </c>
      <c r="C3116" s="26">
        <v>24.433499999999999</v>
      </c>
      <c r="D3116" s="86" t="s">
        <v>21</v>
      </c>
      <c r="E3116" s="39" t="s">
        <v>129</v>
      </c>
      <c r="F3116" s="31">
        <v>38148</v>
      </c>
      <c r="G3116" s="62">
        <v>0.64722222222222225</v>
      </c>
      <c r="H3116" s="63">
        <v>28.411666666666665</v>
      </c>
      <c r="I3116" s="63">
        <v>36.264666666666663</v>
      </c>
      <c r="J3116" s="78">
        <v>6.2320732203460488E-2</v>
      </c>
      <c r="K3116" s="78">
        <v>2.1040782898804521E-2</v>
      </c>
      <c r="L3116" s="34">
        <v>0</v>
      </c>
      <c r="M3116" s="27">
        <v>0.01</v>
      </c>
      <c r="N3116" s="34">
        <v>0.09</v>
      </c>
      <c r="Q3116" s="34">
        <v>0</v>
      </c>
    </row>
    <row r="3117" spans="1:17" ht="14" customHeight="1">
      <c r="A3117" s="29">
        <v>3116</v>
      </c>
      <c r="B3117" s="26">
        <v>-83.266983300000007</v>
      </c>
      <c r="C3117" s="26">
        <v>24.565983333333332</v>
      </c>
      <c r="D3117" s="86" t="s">
        <v>20</v>
      </c>
      <c r="E3117" s="39" t="s">
        <v>129</v>
      </c>
      <c r="F3117" s="31">
        <v>38148</v>
      </c>
      <c r="G3117" s="62">
        <v>0.6972222222222223</v>
      </c>
      <c r="H3117" s="63">
        <v>28.629666666666665</v>
      </c>
      <c r="I3117" s="63">
        <v>36.341666666666669</v>
      </c>
      <c r="J3117" s="78">
        <v>0.15045106057199048</v>
      </c>
      <c r="K3117" s="78">
        <v>7.9605084885859906E-2</v>
      </c>
      <c r="L3117" s="34">
        <v>0</v>
      </c>
      <c r="M3117" s="27">
        <v>0</v>
      </c>
      <c r="N3117" s="34">
        <v>0</v>
      </c>
      <c r="Q3117" s="34">
        <v>0</v>
      </c>
    </row>
    <row r="3118" spans="1:17" ht="14" customHeight="1">
      <c r="A3118" s="29">
        <v>3117</v>
      </c>
      <c r="B3118" s="26">
        <v>-83.307632999999996</v>
      </c>
      <c r="C3118" s="26">
        <v>24.692533333333333</v>
      </c>
      <c r="D3118" s="86" t="s">
        <v>19</v>
      </c>
      <c r="E3118" s="39" t="s">
        <v>129</v>
      </c>
      <c r="F3118" s="31">
        <v>38148</v>
      </c>
      <c r="G3118" s="62">
        <v>0.75069444444444444</v>
      </c>
      <c r="H3118" s="63">
        <v>28.651333333333337</v>
      </c>
      <c r="I3118" s="63">
        <v>36.316333333333333</v>
      </c>
      <c r="J3118" s="78">
        <v>7.0819013867568739E-2</v>
      </c>
      <c r="K3118" s="78">
        <v>2.0120818669650993E-2</v>
      </c>
      <c r="L3118" s="34">
        <v>0</v>
      </c>
      <c r="M3118" s="27">
        <v>0</v>
      </c>
      <c r="N3118" s="34">
        <v>0.04</v>
      </c>
      <c r="Q3118" s="34">
        <v>0</v>
      </c>
    </row>
    <row r="3119" spans="1:17" ht="14" customHeight="1">
      <c r="A3119" s="29">
        <v>3118</v>
      </c>
      <c r="B3119" s="26">
        <v>-83.18416666666667</v>
      </c>
      <c r="C3119" s="26">
        <v>24.690899999999999</v>
      </c>
      <c r="D3119" s="86" t="s">
        <v>18</v>
      </c>
      <c r="E3119" s="39" t="s">
        <v>129</v>
      </c>
      <c r="F3119" s="31">
        <v>38148</v>
      </c>
      <c r="G3119" s="62">
        <v>0.79305555555555562</v>
      </c>
      <c r="H3119" s="63">
        <v>28.853999999999999</v>
      </c>
      <c r="I3119" s="63">
        <v>36.397666666666673</v>
      </c>
      <c r="J3119" s="78">
        <v>6.0117473994247238E-2</v>
      </c>
      <c r="K3119" s="78">
        <v>1.0793939380325156E-2</v>
      </c>
      <c r="L3119" s="34">
        <v>0</v>
      </c>
      <c r="M3119" s="27">
        <v>0</v>
      </c>
      <c r="N3119" s="34">
        <v>0.11</v>
      </c>
      <c r="Q3119" s="34">
        <v>0</v>
      </c>
    </row>
    <row r="3120" spans="1:17" ht="14" customHeight="1">
      <c r="A3120" s="29">
        <v>3119</v>
      </c>
      <c r="B3120" s="26">
        <v>-83.0505</v>
      </c>
      <c r="C3120" s="26">
        <v>24.692366666666668</v>
      </c>
      <c r="D3120" s="86" t="s">
        <v>17</v>
      </c>
      <c r="E3120" s="39" t="s">
        <v>129</v>
      </c>
      <c r="F3120" s="31">
        <v>38148</v>
      </c>
      <c r="G3120" s="62">
        <v>0.83472222222222225</v>
      </c>
      <c r="H3120" s="63">
        <v>28.976333333333333</v>
      </c>
      <c r="I3120" s="63">
        <v>36.494666666666667</v>
      </c>
      <c r="J3120" s="78">
        <v>7.0504262694823988E-2</v>
      </c>
      <c r="K3120" s="78">
        <v>2.0706224499155282E-2</v>
      </c>
      <c r="L3120" s="34">
        <v>0</v>
      </c>
      <c r="M3120" s="27">
        <v>0</v>
      </c>
      <c r="N3120" s="34">
        <v>0.16</v>
      </c>
      <c r="Q3120" s="34">
        <v>0</v>
      </c>
    </row>
    <row r="3121" spans="1:17" ht="14" customHeight="1">
      <c r="A3121" s="29">
        <v>3120</v>
      </c>
      <c r="B3121" s="26">
        <v>-82.910166666666669</v>
      </c>
      <c r="C3121" s="26">
        <v>24.691733333333332</v>
      </c>
      <c r="D3121" s="86" t="s">
        <v>16</v>
      </c>
      <c r="E3121" s="39" t="s">
        <v>129</v>
      </c>
      <c r="F3121" s="31">
        <v>38148</v>
      </c>
      <c r="G3121" s="62">
        <v>0.87569444444444444</v>
      </c>
      <c r="H3121" s="63">
        <v>27.311999999999998</v>
      </c>
      <c r="I3121" s="63">
        <v>36.407666666666671</v>
      </c>
      <c r="J3121" s="78">
        <v>0.15359857229943796</v>
      </c>
      <c r="K3121" s="78">
        <v>5.3993253841275513E-2</v>
      </c>
      <c r="L3121" s="34">
        <v>0</v>
      </c>
      <c r="M3121" s="27">
        <v>0</v>
      </c>
      <c r="N3121" s="34">
        <v>0.02</v>
      </c>
      <c r="Q3121" s="34">
        <v>0</v>
      </c>
    </row>
    <row r="3122" spans="1:17" ht="14" customHeight="1">
      <c r="A3122" s="29">
        <v>3121</v>
      </c>
      <c r="B3122" s="26">
        <v>-82.749600000000001</v>
      </c>
      <c r="C3122" s="26">
        <v>24.729016666666666</v>
      </c>
      <c r="D3122" s="86">
        <v>28</v>
      </c>
      <c r="E3122" s="39" t="s">
        <v>129</v>
      </c>
      <c r="F3122" s="31">
        <v>38148</v>
      </c>
      <c r="G3122" s="62">
        <v>0.92152777777777783</v>
      </c>
      <c r="H3122" s="63">
        <v>28.96466666666667</v>
      </c>
      <c r="I3122" s="63">
        <v>36.349333333333334</v>
      </c>
      <c r="J3122" s="78">
        <v>0.1000908729328305</v>
      </c>
      <c r="K3122" s="78">
        <v>2.7387284565414172E-2</v>
      </c>
      <c r="L3122" s="34">
        <v>0</v>
      </c>
      <c r="M3122" s="27">
        <v>0</v>
      </c>
      <c r="N3122" s="34">
        <v>0</v>
      </c>
      <c r="Q3122" s="34">
        <v>0</v>
      </c>
    </row>
    <row r="3123" spans="1:17" ht="14" customHeight="1">
      <c r="A3123" s="29">
        <v>3122</v>
      </c>
      <c r="B3123" s="26">
        <v>-82.6160833</v>
      </c>
      <c r="C3123" s="26">
        <v>24.897866666666665</v>
      </c>
      <c r="D3123" s="86">
        <v>28.5</v>
      </c>
      <c r="E3123" s="39" t="s">
        <v>129</v>
      </c>
      <c r="F3123" s="31">
        <v>38148</v>
      </c>
      <c r="G3123" s="62">
        <v>0.9784722222222223</v>
      </c>
      <c r="H3123" s="63">
        <v>28.787666666666667</v>
      </c>
      <c r="I3123" s="63">
        <v>36.470333333333336</v>
      </c>
      <c r="J3123" s="78">
        <v>0.12275295737045247</v>
      </c>
      <c r="K3123" s="78">
        <v>3.2873242976984907E-2</v>
      </c>
      <c r="L3123" s="34">
        <v>0.2</v>
      </c>
      <c r="M3123" s="27">
        <v>0.02</v>
      </c>
      <c r="N3123" s="34">
        <v>0.02</v>
      </c>
      <c r="Q3123" s="34">
        <v>0</v>
      </c>
    </row>
    <row r="3124" spans="1:17" ht="14" customHeight="1">
      <c r="A3124" s="29">
        <v>3123</v>
      </c>
      <c r="B3124" s="26">
        <v>-82.475849999999994</v>
      </c>
      <c r="C3124" s="26">
        <v>25.064183333333332</v>
      </c>
      <c r="D3124" s="86">
        <v>29</v>
      </c>
      <c r="E3124" s="39" t="s">
        <v>129</v>
      </c>
      <c r="F3124" s="31">
        <v>38149</v>
      </c>
      <c r="G3124" s="62">
        <v>3.6111111111111115E-2</v>
      </c>
      <c r="H3124" s="63">
        <v>28.700333333333333</v>
      </c>
      <c r="I3124" s="63">
        <v>36.369666666666667</v>
      </c>
      <c r="J3124" s="78">
        <v>0.15517232816316173</v>
      </c>
      <c r="K3124" s="78">
        <v>3.4826959420158336E-2</v>
      </c>
      <c r="L3124" s="34">
        <v>0.2</v>
      </c>
      <c r="M3124" s="27">
        <v>0</v>
      </c>
      <c r="N3124" s="34">
        <v>0.14000000000000001</v>
      </c>
      <c r="Q3124" s="34">
        <v>0</v>
      </c>
    </row>
    <row r="3125" spans="1:17" ht="14" customHeight="1">
      <c r="A3125" s="29">
        <v>3124</v>
      </c>
      <c r="B3125" s="26">
        <v>-82.349333333333334</v>
      </c>
      <c r="C3125" s="26">
        <v>25.226050000000001</v>
      </c>
      <c r="D3125" s="86">
        <v>29.5</v>
      </c>
      <c r="E3125" s="39" t="s">
        <v>129</v>
      </c>
      <c r="F3125" s="31">
        <v>38149</v>
      </c>
      <c r="G3125" s="62">
        <v>9.7916666666666666E-2</v>
      </c>
      <c r="H3125" s="63">
        <v>28.556000000000001</v>
      </c>
      <c r="I3125" s="63">
        <v>36.147333333333336</v>
      </c>
      <c r="J3125" s="78">
        <v>0.11834644095202598</v>
      </c>
      <c r="K3125" s="78">
        <v>4.6752667435803669E-2</v>
      </c>
      <c r="L3125" s="34">
        <v>0.46</v>
      </c>
      <c r="M3125" s="27">
        <v>0</v>
      </c>
      <c r="N3125" s="34">
        <v>0.01</v>
      </c>
      <c r="Q3125" s="34">
        <v>0</v>
      </c>
    </row>
    <row r="3126" spans="1:17" ht="14" customHeight="1">
      <c r="A3126" s="29">
        <v>3125</v>
      </c>
      <c r="B3126" s="26">
        <v>-82.210949999999997</v>
      </c>
      <c r="C3126" s="26">
        <v>25.401983333333334</v>
      </c>
      <c r="D3126" s="86">
        <v>30</v>
      </c>
      <c r="E3126" s="39" t="s">
        <v>129</v>
      </c>
      <c r="F3126" s="31">
        <v>38149</v>
      </c>
      <c r="G3126" s="62">
        <v>0.45902777777777781</v>
      </c>
      <c r="H3126" s="63">
        <v>28.605333333333334</v>
      </c>
      <c r="I3126" s="63">
        <v>35.777666666666669</v>
      </c>
      <c r="J3126" s="78">
        <v>0.1718541403186335</v>
      </c>
      <c r="K3126" s="78">
        <v>3.9256179637114044E-2</v>
      </c>
      <c r="L3126" s="34">
        <v>0.5</v>
      </c>
      <c r="M3126" s="27">
        <v>0</v>
      </c>
      <c r="N3126" s="34">
        <v>0.15</v>
      </c>
      <c r="Q3126" s="34">
        <v>0</v>
      </c>
    </row>
    <row r="3127" spans="1:17" ht="14" customHeight="1">
      <c r="A3127" s="29">
        <v>3126</v>
      </c>
      <c r="B3127" s="26">
        <v>-82.075966699999995</v>
      </c>
      <c r="C3127" s="26">
        <v>25.571733333333334</v>
      </c>
      <c r="D3127" s="86">
        <v>30.5</v>
      </c>
      <c r="E3127" s="39" t="s">
        <v>129</v>
      </c>
      <c r="F3127" s="31">
        <v>38149</v>
      </c>
      <c r="G3127" s="62">
        <v>0.51527777777777783</v>
      </c>
      <c r="H3127" s="63">
        <v>28.645</v>
      </c>
      <c r="I3127" s="63">
        <v>35.608333333333327</v>
      </c>
      <c r="J3127" s="78">
        <v>0.3112889098445577</v>
      </c>
      <c r="K3127" s="78">
        <v>7.8723878200867514E-2</v>
      </c>
      <c r="L3127" s="34">
        <v>0.28000000000000003</v>
      </c>
      <c r="M3127" s="27">
        <v>0</v>
      </c>
      <c r="N3127" s="34">
        <v>0.04</v>
      </c>
      <c r="Q3127" s="34">
        <v>0</v>
      </c>
    </row>
    <row r="3128" spans="1:17" ht="14" customHeight="1">
      <c r="A3128" s="29">
        <v>3127</v>
      </c>
      <c r="B3128" s="26">
        <v>-81.94435</v>
      </c>
      <c r="C3128" s="26">
        <v>25.741666666666667</v>
      </c>
      <c r="D3128" s="86">
        <v>31</v>
      </c>
      <c r="E3128" s="39" t="s">
        <v>129</v>
      </c>
      <c r="F3128" s="31">
        <v>38149</v>
      </c>
      <c r="G3128" s="62">
        <v>0.57291666666666663</v>
      </c>
      <c r="H3128" s="63">
        <v>28.827999999999999</v>
      </c>
      <c r="I3128" s="63">
        <v>35.986666666666672</v>
      </c>
      <c r="J3128" s="78">
        <v>0.4913265806545547</v>
      </c>
      <c r="K3128" s="78">
        <v>0.1265770953388099</v>
      </c>
      <c r="L3128" s="34">
        <v>0</v>
      </c>
      <c r="M3128" s="27">
        <v>0.09</v>
      </c>
      <c r="N3128" s="34">
        <v>0.09</v>
      </c>
      <c r="Q3128" s="34">
        <v>0</v>
      </c>
    </row>
    <row r="3129" spans="1:17" ht="14" customHeight="1">
      <c r="A3129" s="29">
        <v>3128</v>
      </c>
      <c r="B3129" s="26">
        <v>-81.833483299999997</v>
      </c>
      <c r="C3129" s="26">
        <v>25.873033333333332</v>
      </c>
      <c r="D3129" s="86">
        <v>32</v>
      </c>
      <c r="E3129" s="39" t="s">
        <v>129</v>
      </c>
      <c r="F3129" s="31">
        <v>38149</v>
      </c>
      <c r="G3129" s="62">
        <v>0.61875000000000002</v>
      </c>
      <c r="H3129" s="63">
        <v>29.346333333333334</v>
      </c>
      <c r="I3129" s="63">
        <v>35.447333333333333</v>
      </c>
      <c r="J3129" s="78">
        <v>0.7091343921939216</v>
      </c>
      <c r="K3129" s="78">
        <v>0.21487927121791306</v>
      </c>
      <c r="L3129" s="34">
        <v>0</v>
      </c>
      <c r="M3129" s="27">
        <v>0.1</v>
      </c>
      <c r="N3129" s="34">
        <v>0.02</v>
      </c>
      <c r="Q3129" s="34">
        <v>1.1000000000000001</v>
      </c>
    </row>
    <row r="3130" spans="1:17" ht="14" customHeight="1">
      <c r="A3130" s="29">
        <v>3129</v>
      </c>
      <c r="B3130" s="26">
        <v>-81.801299999999998</v>
      </c>
      <c r="C3130" s="26">
        <v>25.9117</v>
      </c>
      <c r="D3130" s="86">
        <v>33</v>
      </c>
      <c r="E3130" s="39" t="s">
        <v>129</v>
      </c>
      <c r="F3130" s="31">
        <v>38149</v>
      </c>
      <c r="G3130" s="62">
        <v>0.63541666666666663</v>
      </c>
      <c r="H3130" s="63">
        <v>29.425666666666668</v>
      </c>
      <c r="I3130" s="63">
        <v>35.399333333333338</v>
      </c>
      <c r="J3130" s="78">
        <v>0.54766704057586491</v>
      </c>
      <c r="K3130" s="78">
        <v>8.4310623160882794E-2</v>
      </c>
      <c r="L3130" s="34">
        <v>0</v>
      </c>
      <c r="M3130" s="27">
        <v>0.11</v>
      </c>
      <c r="N3130" s="34">
        <v>7.0000000000000007E-2</v>
      </c>
      <c r="Q3130" s="34">
        <v>2.9</v>
      </c>
    </row>
    <row r="3131" spans="1:17" ht="14" customHeight="1">
      <c r="A3131" s="29">
        <v>3130</v>
      </c>
      <c r="B3131" s="26">
        <v>-81.768416599999995</v>
      </c>
      <c r="C3131" s="26">
        <v>25.949183300000001</v>
      </c>
      <c r="D3131" s="86">
        <v>34</v>
      </c>
      <c r="E3131" s="39" t="s">
        <v>129</v>
      </c>
      <c r="F3131" s="31">
        <v>38149</v>
      </c>
      <c r="G3131" s="62">
        <v>0.65277777777777779</v>
      </c>
      <c r="H3131" s="63">
        <v>29.668333333333333</v>
      </c>
      <c r="I3131" s="63">
        <v>35.777666666666669</v>
      </c>
      <c r="J3131" s="78">
        <v>1.3364334794742081</v>
      </c>
      <c r="K3131" s="78">
        <v>0.57194984452156106</v>
      </c>
      <c r="L3131" s="34">
        <v>0</v>
      </c>
      <c r="M3131" s="27">
        <v>0.44</v>
      </c>
      <c r="N3131" s="34">
        <v>0.24</v>
      </c>
      <c r="Q3131" s="34">
        <v>26.7</v>
      </c>
    </row>
    <row r="3132" spans="1:17" ht="14" customHeight="1">
      <c r="A3132" s="29">
        <v>3131</v>
      </c>
      <c r="B3132" s="26">
        <v>-81.959666666666664</v>
      </c>
      <c r="C3132" s="26">
        <v>26.4268</v>
      </c>
      <c r="D3132" s="86" t="s">
        <v>30</v>
      </c>
      <c r="E3132" s="39" t="s">
        <v>129</v>
      </c>
      <c r="F3132" s="31">
        <v>38150</v>
      </c>
      <c r="G3132" s="62">
        <v>0.45833333333333331</v>
      </c>
      <c r="H3132" s="63">
        <v>30.238666666666663</v>
      </c>
      <c r="I3132" s="63">
        <v>35.265000000000001</v>
      </c>
      <c r="J3132" s="78">
        <v>1.2407491229598044</v>
      </c>
      <c r="K3132" s="78">
        <v>0.50361769337466833</v>
      </c>
      <c r="L3132" s="34">
        <v>0.14000000000000001</v>
      </c>
      <c r="M3132" s="27">
        <v>0.52</v>
      </c>
      <c r="N3132" s="34">
        <v>0</v>
      </c>
      <c r="Q3132" s="34">
        <v>18.3</v>
      </c>
    </row>
    <row r="3133" spans="1:17" ht="14" customHeight="1">
      <c r="A3133" s="29">
        <v>3132</v>
      </c>
      <c r="B3133" s="26">
        <v>-82.000066666666669</v>
      </c>
      <c r="C3133" s="26">
        <v>26.383183333333335</v>
      </c>
      <c r="D3133" s="86" t="s">
        <v>31</v>
      </c>
      <c r="E3133" s="39" t="s">
        <v>129</v>
      </c>
      <c r="F3133" s="31">
        <v>38150</v>
      </c>
      <c r="G3133" s="62">
        <v>0.47847222222222219</v>
      </c>
      <c r="H3133" s="63">
        <v>29.92</v>
      </c>
      <c r="I3133" s="63">
        <v>35.869666666666667</v>
      </c>
      <c r="J3133" s="78">
        <v>0.65908895572750636</v>
      </c>
      <c r="K3133" s="78">
        <v>0.2733150321920933</v>
      </c>
      <c r="L3133" s="34">
        <v>0.14000000000000001</v>
      </c>
      <c r="M3133" s="27">
        <v>0.17</v>
      </c>
      <c r="N3133" s="34">
        <v>0.14000000000000001</v>
      </c>
      <c r="Q3133" s="34">
        <v>5.3</v>
      </c>
    </row>
    <row r="3134" spans="1:17" ht="14" customHeight="1">
      <c r="A3134" s="29">
        <v>3133</v>
      </c>
      <c r="B3134" s="26">
        <v>-82.04216666666666</v>
      </c>
      <c r="C3134" s="26">
        <v>26.341233333333335</v>
      </c>
      <c r="D3134" s="86" t="s">
        <v>32</v>
      </c>
      <c r="E3134" s="39" t="s">
        <v>129</v>
      </c>
      <c r="F3134" s="31">
        <v>38150</v>
      </c>
      <c r="G3134" s="62">
        <v>0.4993055555555555</v>
      </c>
      <c r="H3134" s="63">
        <v>29.614999999999998</v>
      </c>
      <c r="I3134" s="63">
        <v>35.801333333333332</v>
      </c>
      <c r="J3134" s="78">
        <v>0.25180093819579996</v>
      </c>
      <c r="K3134" s="78">
        <v>6.2699310843134792E-2</v>
      </c>
      <c r="L3134" s="34">
        <v>0.08</v>
      </c>
      <c r="M3134" s="27">
        <v>0.11</v>
      </c>
      <c r="N3134" s="34">
        <v>0</v>
      </c>
      <c r="Q3134" s="34">
        <v>2</v>
      </c>
    </row>
    <row r="3135" spans="1:17" ht="14" customHeight="1">
      <c r="A3135" s="29">
        <v>3134</v>
      </c>
      <c r="B3135" s="26">
        <v>-82.132666666666665</v>
      </c>
      <c r="C3135" s="26">
        <v>26.258483333333334</v>
      </c>
      <c r="D3135" s="86" t="s">
        <v>33</v>
      </c>
      <c r="E3135" s="39" t="s">
        <v>129</v>
      </c>
      <c r="F3135" s="31">
        <v>38150</v>
      </c>
      <c r="G3135" s="62">
        <v>0.53263888888888888</v>
      </c>
      <c r="H3135" s="63">
        <v>29.29</v>
      </c>
      <c r="I3135" s="63">
        <v>36.015666666666668</v>
      </c>
      <c r="J3135" s="78">
        <v>0.45009417702499249</v>
      </c>
      <c r="K3135" s="78">
        <v>0.19514562636707589</v>
      </c>
      <c r="L3135" s="34">
        <v>0</v>
      </c>
      <c r="M3135" s="27">
        <v>0.25</v>
      </c>
      <c r="N3135" s="34">
        <v>0.78</v>
      </c>
      <c r="Q3135" s="34">
        <v>0.8</v>
      </c>
    </row>
    <row r="3136" spans="1:17" ht="14" customHeight="1">
      <c r="A3136" s="29">
        <v>3135</v>
      </c>
      <c r="B3136" s="26">
        <v>-82.216833333333327</v>
      </c>
      <c r="C3136" s="26">
        <v>26.182333333333332</v>
      </c>
      <c r="D3136" s="86" t="s">
        <v>39</v>
      </c>
      <c r="E3136" s="39" t="s">
        <v>129</v>
      </c>
      <c r="F3136" s="31">
        <v>38150</v>
      </c>
      <c r="G3136" s="62">
        <v>0.56527777777777777</v>
      </c>
      <c r="H3136" s="63">
        <v>29.159333333333336</v>
      </c>
      <c r="I3136" s="63">
        <v>36.036999999999999</v>
      </c>
      <c r="J3136" s="78">
        <v>0.45229743523420574</v>
      </c>
      <c r="K3136" s="78">
        <v>0.12013632719917802</v>
      </c>
      <c r="L3136" s="34">
        <v>0</v>
      </c>
      <c r="M3136" s="27">
        <v>0.06</v>
      </c>
      <c r="N3136" s="34">
        <v>0.04</v>
      </c>
      <c r="Q3136" s="34">
        <v>0</v>
      </c>
    </row>
    <row r="3137" spans="1:17" ht="14" customHeight="1">
      <c r="A3137" s="29">
        <v>3136</v>
      </c>
      <c r="B3137" s="26">
        <v>-82.767166666666668</v>
      </c>
      <c r="C3137" s="26">
        <v>26.383233333333333</v>
      </c>
      <c r="D3137" s="86" t="s">
        <v>38</v>
      </c>
      <c r="E3137" s="39" t="s">
        <v>129</v>
      </c>
      <c r="F3137" s="31">
        <v>38150</v>
      </c>
      <c r="G3137" s="62">
        <v>0.70486111111111116</v>
      </c>
      <c r="H3137" s="63">
        <v>29.159333333333333</v>
      </c>
      <c r="I3137" s="63">
        <v>36.387</v>
      </c>
      <c r="J3137" s="78">
        <v>0.10795965225144921</v>
      </c>
      <c r="K3137" s="78">
        <v>2.8991404101402302E-2</v>
      </c>
      <c r="L3137" s="34">
        <v>0</v>
      </c>
      <c r="M3137" s="27">
        <v>0.04</v>
      </c>
      <c r="N3137" s="34">
        <v>0</v>
      </c>
      <c r="Q3137" s="34">
        <v>0</v>
      </c>
    </row>
    <row r="3138" spans="1:17" ht="14" customHeight="1">
      <c r="A3138" s="29">
        <v>3137</v>
      </c>
      <c r="B3138" s="26">
        <v>-82.61633333333333</v>
      </c>
      <c r="C3138" s="26">
        <v>26.472716666666667</v>
      </c>
      <c r="D3138" s="86" t="s">
        <v>37</v>
      </c>
      <c r="E3138" s="39" t="s">
        <v>129</v>
      </c>
      <c r="F3138" s="31">
        <v>38150</v>
      </c>
      <c r="G3138" s="62">
        <v>0.75069444444444444</v>
      </c>
      <c r="H3138" s="63">
        <v>29.206</v>
      </c>
      <c r="I3138" s="63">
        <v>36.177999999999997</v>
      </c>
      <c r="J3138" s="78">
        <v>0.16870662859118601</v>
      </c>
      <c r="K3138" s="78">
        <v>2.7788354973655012E-2</v>
      </c>
      <c r="L3138" s="34">
        <v>0</v>
      </c>
      <c r="M3138" s="27">
        <v>0.06</v>
      </c>
      <c r="N3138" s="34">
        <v>0</v>
      </c>
      <c r="Q3138" s="34">
        <v>0</v>
      </c>
    </row>
    <row r="3139" spans="1:17" ht="14" customHeight="1">
      <c r="A3139" s="29">
        <v>3138</v>
      </c>
      <c r="B3139" s="26">
        <v>-82.466499999999996</v>
      </c>
      <c r="C3139" s="26">
        <v>26.553916666666666</v>
      </c>
      <c r="D3139" s="86" t="s">
        <v>36</v>
      </c>
      <c r="E3139" s="39" t="s">
        <v>129</v>
      </c>
      <c r="F3139" s="31">
        <v>38150</v>
      </c>
      <c r="G3139" s="62">
        <v>0.7944444444444444</v>
      </c>
      <c r="H3139" s="63">
        <v>29.969333333333335</v>
      </c>
      <c r="I3139" s="63">
        <v>36.020333333333333</v>
      </c>
      <c r="J3139" s="78">
        <v>0.52280169792902964</v>
      </c>
      <c r="K3139" s="78">
        <v>0.15924705234174172</v>
      </c>
      <c r="L3139" s="34">
        <v>0</v>
      </c>
      <c r="M3139" s="27">
        <v>0.05</v>
      </c>
      <c r="N3139" s="34">
        <v>0</v>
      </c>
      <c r="Q3139" s="34">
        <v>0</v>
      </c>
    </row>
    <row r="3140" spans="1:17" ht="14" customHeight="1">
      <c r="A3140" s="29">
        <v>3139</v>
      </c>
      <c r="B3140" s="26">
        <v>-82.330666666666673</v>
      </c>
      <c r="C3140" s="26">
        <v>26.661000000000001</v>
      </c>
      <c r="D3140" s="86" t="s">
        <v>35</v>
      </c>
      <c r="E3140" s="39" t="s">
        <v>129</v>
      </c>
      <c r="F3140" s="31">
        <v>38150</v>
      </c>
      <c r="G3140" s="62">
        <v>0.83819444444444446</v>
      </c>
      <c r="H3140" s="63">
        <v>30.601666666666663</v>
      </c>
      <c r="I3140" s="63">
        <v>35.652666666666669</v>
      </c>
      <c r="J3140" s="78">
        <v>0.45387119109792939</v>
      </c>
      <c r="K3140" s="78">
        <v>9.7992834144568386E-2</v>
      </c>
      <c r="L3140" s="34">
        <v>0</v>
      </c>
      <c r="M3140" s="27">
        <v>0.34</v>
      </c>
      <c r="N3140" s="34">
        <v>0.82</v>
      </c>
      <c r="Q3140" s="34">
        <v>0.24</v>
      </c>
    </row>
    <row r="3141" spans="1:17" ht="14" customHeight="1">
      <c r="A3141" s="29">
        <v>3140</v>
      </c>
      <c r="B3141" s="26">
        <v>-82.249833333333328</v>
      </c>
      <c r="C3141" s="26">
        <v>26.717916666666667</v>
      </c>
      <c r="D3141" s="86" t="s">
        <v>34</v>
      </c>
      <c r="E3141" s="39" t="s">
        <v>129</v>
      </c>
      <c r="F3141" s="31">
        <v>38150</v>
      </c>
      <c r="G3141" s="62">
        <v>0.86736111111111114</v>
      </c>
      <c r="H3141" s="63">
        <v>31.290333333333333</v>
      </c>
      <c r="I3141" s="63">
        <v>35.108666666666672</v>
      </c>
      <c r="J3141" s="78">
        <v>1.744665750524149</v>
      </c>
      <c r="K3141" s="78">
        <v>0.66605187378193043</v>
      </c>
      <c r="L3141" s="34">
        <v>0.1</v>
      </c>
      <c r="M3141" s="27">
        <v>0.47</v>
      </c>
      <c r="N3141" s="34">
        <v>0</v>
      </c>
      <c r="Q3141" s="34">
        <v>15.2</v>
      </c>
    </row>
    <row r="3142" spans="1:17" ht="14" customHeight="1">
      <c r="A3142" s="29">
        <v>3141</v>
      </c>
      <c r="B3142" s="26">
        <v>-81.718333000000001</v>
      </c>
      <c r="C3142" s="26">
        <v>25.655366666666666</v>
      </c>
      <c r="D3142" s="86">
        <v>42</v>
      </c>
      <c r="E3142" s="39" t="s">
        <v>129</v>
      </c>
      <c r="F3142" s="31">
        <v>38151</v>
      </c>
      <c r="G3142" s="62">
        <v>0.60555555555555551</v>
      </c>
      <c r="H3142" s="63">
        <v>30.24966666666667</v>
      </c>
      <c r="I3142" s="63">
        <v>35.711666666666673</v>
      </c>
      <c r="J3142" s="78">
        <v>0.68773131244727881</v>
      </c>
      <c r="K3142" s="78">
        <v>0.17998624736566537</v>
      </c>
      <c r="L3142" s="34">
        <v>0.34</v>
      </c>
      <c r="M3142" s="27">
        <v>0.2</v>
      </c>
      <c r="N3142" s="34">
        <v>0</v>
      </c>
      <c r="Q3142" s="34">
        <v>6.8</v>
      </c>
    </row>
    <row r="3143" spans="1:17" ht="14" customHeight="1">
      <c r="A3143" s="29">
        <v>3142</v>
      </c>
      <c r="B3143" s="26">
        <v>-81.575000000000003</v>
      </c>
      <c r="C3143" s="26">
        <v>25.733716666666666</v>
      </c>
      <c r="D3143" s="86">
        <v>41</v>
      </c>
      <c r="E3143" s="39" t="s">
        <v>129</v>
      </c>
      <c r="F3143" s="31">
        <v>38151</v>
      </c>
      <c r="G3143" s="62">
        <v>0.65138888888888891</v>
      </c>
      <c r="H3143" s="63">
        <v>30.313666666666666</v>
      </c>
      <c r="I3143" s="63">
        <v>35.93033333333333</v>
      </c>
      <c r="J3143" s="78">
        <v>2.3968301804512708</v>
      </c>
      <c r="K3143" s="78">
        <v>0.72516677481400582</v>
      </c>
      <c r="L3143" s="34">
        <v>0.72</v>
      </c>
      <c r="M3143" s="27">
        <v>0.16</v>
      </c>
      <c r="N3143" s="34">
        <v>0</v>
      </c>
      <c r="Q3143" s="34">
        <v>2.2999999999999998</v>
      </c>
    </row>
    <row r="3144" spans="1:17" ht="14" customHeight="1">
      <c r="A3144" s="29">
        <v>3143</v>
      </c>
      <c r="B3144" s="26">
        <v>-81.524016669999995</v>
      </c>
      <c r="C3144" s="26">
        <v>25.759650000000001</v>
      </c>
      <c r="D3144" s="86">
        <v>40</v>
      </c>
      <c r="E3144" s="39" t="s">
        <v>129</v>
      </c>
      <c r="F3144" s="31">
        <v>38151</v>
      </c>
      <c r="G3144" s="62">
        <v>0.67222222222222217</v>
      </c>
      <c r="H3144" s="63">
        <v>30.411333333333332</v>
      </c>
      <c r="I3144" s="63">
        <v>36.43866666666667</v>
      </c>
      <c r="J3144" s="78">
        <v>3.78173534052817</v>
      </c>
      <c r="K3144" s="78">
        <v>1.0765086905606858</v>
      </c>
      <c r="L3144" s="34">
        <v>1.1000000000000001</v>
      </c>
      <c r="M3144" s="27">
        <v>0.17</v>
      </c>
      <c r="N3144" s="34">
        <v>0</v>
      </c>
      <c r="Q3144" s="34">
        <v>14</v>
      </c>
    </row>
    <row r="3145" spans="1:17" ht="14" customHeight="1">
      <c r="A3145" s="29">
        <v>3144</v>
      </c>
      <c r="B3145" s="26">
        <v>-81.481999999999999</v>
      </c>
      <c r="C3145" s="26">
        <v>25.783383333333333</v>
      </c>
      <c r="D3145" s="86">
        <v>39</v>
      </c>
      <c r="E3145" s="39" t="s">
        <v>129</v>
      </c>
      <c r="F3145" s="31">
        <v>38151</v>
      </c>
      <c r="G3145" s="62">
        <v>0.69027777777777777</v>
      </c>
      <c r="H3145" s="63">
        <v>30.468333333333334</v>
      </c>
      <c r="I3145" s="63">
        <v>36.074000000000005</v>
      </c>
      <c r="J3145" s="78">
        <v>2.6014184427353584</v>
      </c>
      <c r="K3145" s="78">
        <v>0.50433909415989875</v>
      </c>
      <c r="L3145" s="34">
        <v>3.1</v>
      </c>
      <c r="M3145" s="27">
        <v>0.21</v>
      </c>
      <c r="N3145" s="34">
        <v>0</v>
      </c>
      <c r="Q3145" s="34">
        <v>77.099999999999994</v>
      </c>
    </row>
    <row r="3146" spans="1:17" ht="14" customHeight="1">
      <c r="A3146" s="29">
        <v>3145</v>
      </c>
      <c r="B3146" s="26">
        <v>-81.471000000000004</v>
      </c>
      <c r="C3146" s="26">
        <v>25.583383333333334</v>
      </c>
      <c r="D3146" s="86">
        <v>45</v>
      </c>
      <c r="E3146" s="39" t="s">
        <v>129</v>
      </c>
      <c r="F3146" s="31">
        <v>38151</v>
      </c>
      <c r="G3146" s="62">
        <v>0.74791666666666667</v>
      </c>
      <c r="H3146" s="63">
        <v>30.504333333333335</v>
      </c>
      <c r="I3146" s="63">
        <v>36.19766666666667</v>
      </c>
      <c r="J3146" s="78">
        <v>1.1227174331805232</v>
      </c>
      <c r="K3146" s="78">
        <v>0.16478480844831817</v>
      </c>
      <c r="L3146" s="34">
        <v>0</v>
      </c>
      <c r="M3146" s="27">
        <v>0.09</v>
      </c>
      <c r="N3146" s="34">
        <v>0</v>
      </c>
      <c r="Q3146" s="34">
        <v>7.4</v>
      </c>
    </row>
    <row r="3147" spans="1:17" ht="14" customHeight="1">
      <c r="A3147" s="29">
        <v>3146</v>
      </c>
      <c r="B3147" s="26">
        <v>-81.408500000000004</v>
      </c>
      <c r="C3147" s="26">
        <v>25.582833333333333</v>
      </c>
      <c r="D3147" s="86">
        <v>46</v>
      </c>
      <c r="E3147" s="39" t="s">
        <v>129</v>
      </c>
      <c r="F3147" s="31">
        <v>38151</v>
      </c>
      <c r="G3147" s="62">
        <v>0.76944444444444438</v>
      </c>
      <c r="H3147" s="63">
        <v>30.604333333333333</v>
      </c>
      <c r="I3147" s="63">
        <v>36.378999999999998</v>
      </c>
      <c r="J3147" s="78">
        <v>1.0226265602476925</v>
      </c>
      <c r="K3147" s="78">
        <v>0.28463352903017158</v>
      </c>
      <c r="L3147" s="34">
        <v>0</v>
      </c>
      <c r="M3147" s="27">
        <v>0.06</v>
      </c>
      <c r="N3147" s="34">
        <v>0</v>
      </c>
      <c r="Q3147" s="34">
        <v>4.2</v>
      </c>
    </row>
    <row r="3148" spans="1:17" ht="14" customHeight="1">
      <c r="A3148" s="29">
        <v>3147</v>
      </c>
      <c r="B3148" s="26">
        <v>-81.36666666666666</v>
      </c>
      <c r="C3148" s="26">
        <v>25.583916666666667</v>
      </c>
      <c r="D3148" s="86">
        <v>47</v>
      </c>
      <c r="E3148" s="39" t="s">
        <v>129</v>
      </c>
      <c r="F3148" s="31">
        <v>38151</v>
      </c>
      <c r="G3148" s="62">
        <v>0.78680555555555554</v>
      </c>
      <c r="H3148" s="63">
        <v>30.542666666666666</v>
      </c>
      <c r="I3148" s="63">
        <v>36.379666666666665</v>
      </c>
      <c r="J3148" s="78">
        <v>1.3644463338484911</v>
      </c>
      <c r="K3148" s="78">
        <v>0.6208028248131976</v>
      </c>
      <c r="L3148" s="34">
        <v>0</v>
      </c>
      <c r="M3148" s="27">
        <v>0.03</v>
      </c>
      <c r="N3148" s="34">
        <v>0</v>
      </c>
      <c r="Q3148" s="34">
        <v>13.6</v>
      </c>
    </row>
    <row r="3149" spans="1:17" ht="14" customHeight="1">
      <c r="A3149" s="29">
        <v>3148</v>
      </c>
      <c r="B3149" s="26">
        <v>-81.33005</v>
      </c>
      <c r="C3149" s="26">
        <v>25.583666999999998</v>
      </c>
      <c r="D3149" s="86">
        <v>48</v>
      </c>
      <c r="E3149" s="39" t="s">
        <v>129</v>
      </c>
      <c r="F3149" s="31">
        <v>38151</v>
      </c>
      <c r="G3149" s="62">
        <v>0.80138888888888893</v>
      </c>
      <c r="H3149" s="63">
        <v>30.419666666666668</v>
      </c>
      <c r="I3149" s="63">
        <v>36.386666666666663</v>
      </c>
      <c r="J3149" s="78">
        <v>1.7273544360231878</v>
      </c>
      <c r="K3149" s="78">
        <v>0.7572518582320642</v>
      </c>
      <c r="L3149" s="34">
        <v>0</v>
      </c>
      <c r="M3149" s="27">
        <v>0.08</v>
      </c>
      <c r="N3149" s="34">
        <v>0</v>
      </c>
      <c r="Q3149" s="34">
        <v>12.4</v>
      </c>
    </row>
    <row r="3150" spans="1:17" ht="14" customHeight="1">
      <c r="A3150" s="29">
        <v>3149</v>
      </c>
      <c r="B3150" s="26">
        <v>-81.294333333333327</v>
      </c>
      <c r="C3150" s="26">
        <v>25.583200000000001</v>
      </c>
      <c r="D3150" s="86">
        <v>49</v>
      </c>
      <c r="E3150" s="39" t="s">
        <v>129</v>
      </c>
      <c r="F3150" s="31">
        <v>38151</v>
      </c>
      <c r="G3150" s="62">
        <v>0.81597222222222221</v>
      </c>
      <c r="H3150" s="63">
        <v>30.152666666666665</v>
      </c>
      <c r="I3150" s="63">
        <v>36.44466666666667</v>
      </c>
      <c r="J3150" s="78">
        <v>2.757220273244009</v>
      </c>
      <c r="K3150" s="78">
        <v>1.0116404790675881</v>
      </c>
      <c r="L3150" s="34">
        <v>0.54</v>
      </c>
      <c r="M3150" s="27">
        <v>0.05</v>
      </c>
      <c r="N3150" s="34">
        <v>0</v>
      </c>
      <c r="Q3150" s="34">
        <v>24.6</v>
      </c>
    </row>
    <row r="3151" spans="1:17" ht="14" customHeight="1">
      <c r="A3151" s="29">
        <v>3150</v>
      </c>
      <c r="B3151" s="26">
        <v>-81.227733000000001</v>
      </c>
      <c r="C3151" s="26">
        <v>25.452549999999999</v>
      </c>
      <c r="D3151" s="86">
        <v>53</v>
      </c>
      <c r="E3151" s="39" t="s">
        <v>129</v>
      </c>
      <c r="F3151" s="31">
        <v>38151</v>
      </c>
      <c r="G3151" s="62">
        <v>0.87013888888888891</v>
      </c>
      <c r="H3151" s="63">
        <v>29.967666666666663</v>
      </c>
      <c r="I3151" s="63">
        <v>35.768333333333331</v>
      </c>
      <c r="J3151" s="78">
        <v>3.7329489087527348</v>
      </c>
      <c r="K3151" s="78">
        <v>1.8804209940659282</v>
      </c>
      <c r="L3151" s="34">
        <v>0</v>
      </c>
      <c r="M3151" s="27">
        <v>0.15</v>
      </c>
      <c r="N3151" s="34">
        <v>0</v>
      </c>
      <c r="Q3151" s="34">
        <v>23</v>
      </c>
    </row>
    <row r="3152" spans="1:17" ht="14" customHeight="1">
      <c r="A3152" s="29">
        <v>3151</v>
      </c>
      <c r="B3152" s="26">
        <v>-81.259283300000007</v>
      </c>
      <c r="C3152" s="26">
        <v>25.453566666666667</v>
      </c>
      <c r="D3152" s="86">
        <v>52</v>
      </c>
      <c r="E3152" s="39" t="s">
        <v>129</v>
      </c>
      <c r="F3152" s="31">
        <v>38151</v>
      </c>
      <c r="G3152" s="62">
        <v>0.88194444444444453</v>
      </c>
      <c r="H3152" s="63">
        <v>30.223666666666663</v>
      </c>
      <c r="I3152" s="63">
        <v>36.658333333333339</v>
      </c>
      <c r="J3152" s="78">
        <v>1.5378742300308481</v>
      </c>
      <c r="K3152" s="78">
        <v>0.80923976003213638</v>
      </c>
      <c r="L3152" s="34">
        <v>0.18</v>
      </c>
      <c r="M3152" s="27">
        <v>0.05</v>
      </c>
      <c r="N3152" s="34">
        <v>0</v>
      </c>
      <c r="Q3152" s="34">
        <v>11.9</v>
      </c>
    </row>
    <row r="3153" spans="1:17" ht="14" customHeight="1">
      <c r="A3153" s="29">
        <v>3152</v>
      </c>
      <c r="B3153" s="26">
        <v>-81.308616999999998</v>
      </c>
      <c r="C3153" s="26">
        <v>25.45335</v>
      </c>
      <c r="D3153" s="86">
        <v>51</v>
      </c>
      <c r="E3153" s="39" t="s">
        <v>129</v>
      </c>
      <c r="F3153" s="31">
        <v>38151</v>
      </c>
      <c r="G3153" s="62">
        <v>0.89722222222222225</v>
      </c>
      <c r="H3153" s="63">
        <v>30.169666666666668</v>
      </c>
      <c r="I3153" s="63">
        <v>36.502000000000002</v>
      </c>
      <c r="J3153" s="78">
        <v>2.7273189118332581</v>
      </c>
      <c r="K3153" s="78">
        <v>1.2188205087573893</v>
      </c>
      <c r="L3153" s="34">
        <v>0.9</v>
      </c>
      <c r="M3153" s="27">
        <v>7.0000000000000007E-2</v>
      </c>
      <c r="N3153" s="34">
        <v>0</v>
      </c>
      <c r="Q3153" s="34">
        <v>6.2</v>
      </c>
    </row>
    <row r="3154" spans="1:17" ht="14" customHeight="1">
      <c r="A3154" s="29">
        <v>3153</v>
      </c>
      <c r="B3154" s="26">
        <v>-81.349699999999999</v>
      </c>
      <c r="C3154" s="26">
        <v>25.453233333333333</v>
      </c>
      <c r="D3154" s="86">
        <v>50</v>
      </c>
      <c r="E3154" s="39" t="s">
        <v>129</v>
      </c>
      <c r="F3154" s="31">
        <v>38151</v>
      </c>
      <c r="G3154" s="62">
        <v>0.91041666666666676</v>
      </c>
      <c r="H3154" s="63">
        <v>30.327333333333332</v>
      </c>
      <c r="I3154" s="63">
        <v>36.372666666666667</v>
      </c>
      <c r="J3154" s="78">
        <v>2.9775460941653344</v>
      </c>
      <c r="K3154" s="78">
        <v>1.7047731649129476</v>
      </c>
      <c r="L3154" s="34">
        <v>0.72</v>
      </c>
      <c r="M3154" s="27">
        <v>0.13</v>
      </c>
      <c r="N3154" s="34">
        <v>0.17</v>
      </c>
      <c r="Q3154" s="34">
        <v>2.1</v>
      </c>
    </row>
    <row r="3155" spans="1:17" ht="14" customHeight="1">
      <c r="A3155" s="29">
        <v>3154</v>
      </c>
      <c r="B3155" s="26">
        <v>-81.264166666666668</v>
      </c>
      <c r="C3155" s="26">
        <v>25.351666666666667</v>
      </c>
      <c r="D3155" s="86">
        <v>57</v>
      </c>
      <c r="E3155" s="39" t="s">
        <v>129</v>
      </c>
      <c r="F3155" s="31">
        <v>38152</v>
      </c>
      <c r="G3155" s="62">
        <v>0.50555555555555554</v>
      </c>
      <c r="H3155" s="63">
        <v>29.873000000000001</v>
      </c>
      <c r="I3155" s="63">
        <v>36.268666666666668</v>
      </c>
      <c r="J3155" s="78">
        <v>2.8390555781576445</v>
      </c>
      <c r="K3155" s="78">
        <v>0.92574529659698435</v>
      </c>
      <c r="L3155" s="34">
        <v>1.3</v>
      </c>
      <c r="M3155" s="27">
        <v>0.08</v>
      </c>
      <c r="N3155" s="34">
        <v>0</v>
      </c>
      <c r="Q3155" s="34">
        <v>2.6</v>
      </c>
    </row>
    <row r="3156" spans="1:17" ht="14" customHeight="1">
      <c r="A3156" s="29">
        <v>3155</v>
      </c>
      <c r="B3156" s="26">
        <v>-81.226666666666674</v>
      </c>
      <c r="C3156" s="26">
        <v>25.35005</v>
      </c>
      <c r="D3156" s="86">
        <v>56</v>
      </c>
      <c r="E3156" s="39" t="s">
        <v>129</v>
      </c>
      <c r="F3156" s="31">
        <v>38152</v>
      </c>
      <c r="G3156" s="62">
        <v>0.51944444444444449</v>
      </c>
      <c r="H3156" s="63">
        <v>29.830666666666669</v>
      </c>
      <c r="I3156" s="63">
        <v>36.475999999999999</v>
      </c>
      <c r="J3156" s="78">
        <v>2.6281722924186623</v>
      </c>
      <c r="K3156" s="78">
        <v>0.94040428475376914</v>
      </c>
      <c r="L3156" s="34">
        <v>1.1000000000000001</v>
      </c>
      <c r="M3156" s="27">
        <v>0.09</v>
      </c>
      <c r="N3156" s="34">
        <v>0</v>
      </c>
      <c r="Q3156" s="34">
        <v>7</v>
      </c>
    </row>
    <row r="3157" spans="1:17" ht="14" customHeight="1">
      <c r="A3157" s="29">
        <v>3156</v>
      </c>
      <c r="B3157" s="26">
        <v>-81.195083299999993</v>
      </c>
      <c r="C3157" s="26">
        <v>25.350583333333333</v>
      </c>
      <c r="D3157" s="86">
        <v>55</v>
      </c>
      <c r="E3157" s="39" t="s">
        <v>129</v>
      </c>
      <c r="F3157" s="31">
        <v>38152</v>
      </c>
      <c r="G3157" s="62">
        <v>0.53194444444444444</v>
      </c>
      <c r="H3157" s="63">
        <v>29.533333333333331</v>
      </c>
      <c r="I3157" s="63">
        <v>36.45066666666667</v>
      </c>
      <c r="J3157" s="78">
        <v>3.0641026666701414</v>
      </c>
      <c r="K3157" s="78">
        <v>1.4855958612355447</v>
      </c>
      <c r="L3157" s="34">
        <v>1.8</v>
      </c>
      <c r="M3157" s="27">
        <v>0.14000000000000001</v>
      </c>
      <c r="N3157" s="34">
        <v>0</v>
      </c>
      <c r="Q3157" s="34">
        <v>9</v>
      </c>
    </row>
    <row r="3158" spans="1:17" ht="14" customHeight="1">
      <c r="A3158" s="29">
        <v>3157</v>
      </c>
      <c r="B3158" s="26">
        <v>-81.155500000000004</v>
      </c>
      <c r="C3158" s="26">
        <v>25.341383333333333</v>
      </c>
      <c r="D3158" s="86">
        <v>54</v>
      </c>
      <c r="E3158" s="39" t="s">
        <v>129</v>
      </c>
      <c r="F3158" s="31">
        <v>38152</v>
      </c>
      <c r="G3158" s="62">
        <v>0.55138888888888882</v>
      </c>
      <c r="H3158" s="63">
        <v>29.509</v>
      </c>
      <c r="I3158" s="63">
        <v>35.942000000000007</v>
      </c>
      <c r="J3158" s="78">
        <v>4.014651208359286</v>
      </c>
      <c r="K3158" s="78">
        <v>1.3091182529449223</v>
      </c>
      <c r="L3158" s="34">
        <v>0.72</v>
      </c>
      <c r="M3158" s="27">
        <v>0.15</v>
      </c>
      <c r="N3158" s="34">
        <v>0</v>
      </c>
      <c r="Q3158" s="34">
        <v>13.8</v>
      </c>
    </row>
    <row r="3159" spans="1:17" ht="14" customHeight="1">
      <c r="A3159" s="29">
        <v>3158</v>
      </c>
      <c r="B3159" s="26">
        <v>-81.654516666666666</v>
      </c>
      <c r="C3159" s="26">
        <v>25.167983333333332</v>
      </c>
      <c r="D3159" s="86">
        <v>58</v>
      </c>
      <c r="E3159" s="39" t="s">
        <v>129</v>
      </c>
      <c r="F3159" s="31">
        <v>38152</v>
      </c>
      <c r="G3159" s="62">
        <v>0.68402777777777779</v>
      </c>
      <c r="H3159" s="63">
        <v>29.947333333333336</v>
      </c>
      <c r="I3159" s="63">
        <v>35.722999999999999</v>
      </c>
      <c r="J3159" s="78">
        <v>0.49352983886376789</v>
      </c>
      <c r="K3159" s="78">
        <v>0.10623998925868411</v>
      </c>
      <c r="L3159" s="34">
        <v>0.54</v>
      </c>
      <c r="M3159" s="27">
        <v>0.02</v>
      </c>
      <c r="N3159" s="34">
        <v>0</v>
      </c>
      <c r="Q3159" s="34">
        <v>1</v>
      </c>
    </row>
    <row r="3160" spans="1:17" ht="14" customHeight="1">
      <c r="A3160" s="29">
        <v>3159</v>
      </c>
      <c r="B3160" s="26">
        <v>-81.490166700000003</v>
      </c>
      <c r="C3160" s="26">
        <v>25.166</v>
      </c>
      <c r="D3160" s="86">
        <v>59</v>
      </c>
      <c r="E3160" s="39" t="s">
        <v>129</v>
      </c>
      <c r="F3160" s="31">
        <v>38152</v>
      </c>
      <c r="G3160" s="62">
        <v>0.72777777777777775</v>
      </c>
      <c r="H3160" s="63">
        <v>30.385000000000002</v>
      </c>
      <c r="I3160" s="63">
        <v>35.954999999999998</v>
      </c>
      <c r="J3160" s="78">
        <v>0.66758723739161463</v>
      </c>
      <c r="K3160" s="78">
        <v>0.13300804103124353</v>
      </c>
      <c r="L3160" s="34">
        <v>0.54</v>
      </c>
      <c r="M3160" s="27">
        <v>0.03</v>
      </c>
      <c r="N3160" s="34">
        <v>0</v>
      </c>
      <c r="Q3160" s="34">
        <v>0</v>
      </c>
    </row>
    <row r="3161" spans="1:17" ht="14" customHeight="1">
      <c r="A3161" s="29">
        <v>3160</v>
      </c>
      <c r="B3161" s="26">
        <v>-81.336166666666671</v>
      </c>
      <c r="C3161" s="26">
        <v>25.166466666666668</v>
      </c>
      <c r="D3161" s="86">
        <v>60</v>
      </c>
      <c r="E3161" s="39" t="s">
        <v>129</v>
      </c>
      <c r="F3161" s="31">
        <v>38152</v>
      </c>
      <c r="G3161" s="62">
        <v>0.76944444444444438</v>
      </c>
      <c r="H3161" s="63">
        <v>30.606666666666666</v>
      </c>
      <c r="I3161" s="63">
        <v>36.058</v>
      </c>
      <c r="J3161" s="78">
        <v>0.75414380989642094</v>
      </c>
      <c r="K3161" s="78">
        <v>0.1181748253799208</v>
      </c>
      <c r="L3161" s="34">
        <v>0.18</v>
      </c>
      <c r="M3161" s="27">
        <v>0.02</v>
      </c>
      <c r="N3161" s="34">
        <v>0</v>
      </c>
      <c r="Q3161" s="34">
        <v>3.3</v>
      </c>
    </row>
    <row r="3162" spans="1:17" ht="14" customHeight="1">
      <c r="A3162" s="29">
        <v>3161</v>
      </c>
      <c r="B3162" s="26">
        <v>-81.275283329999993</v>
      </c>
      <c r="C3162" s="26">
        <v>25.166661666666666</v>
      </c>
      <c r="D3162" s="86">
        <v>61</v>
      </c>
      <c r="E3162" s="39" t="s">
        <v>129</v>
      </c>
      <c r="F3162" s="31">
        <v>38152</v>
      </c>
      <c r="G3162" s="62">
        <v>0.7895833333333333</v>
      </c>
      <c r="H3162" s="63">
        <v>30.58966666666667</v>
      </c>
      <c r="I3162" s="63">
        <v>36.082999999999998</v>
      </c>
      <c r="J3162" s="78">
        <v>0.61785655209794421</v>
      </c>
      <c r="K3162" s="78">
        <v>0.14078732824899953</v>
      </c>
      <c r="L3162" s="34">
        <v>0</v>
      </c>
      <c r="M3162" s="27">
        <v>0.02</v>
      </c>
      <c r="N3162" s="34">
        <v>0</v>
      </c>
      <c r="Q3162" s="34">
        <v>5.5</v>
      </c>
    </row>
    <row r="3163" spans="1:17" ht="14" customHeight="1">
      <c r="A3163" s="29">
        <v>3162</v>
      </c>
      <c r="B3163" s="26">
        <v>-81.235216699999995</v>
      </c>
      <c r="C3163" s="26">
        <v>25.169049999999999</v>
      </c>
      <c r="D3163" s="86">
        <v>62</v>
      </c>
      <c r="E3163" s="39" t="s">
        <v>129</v>
      </c>
      <c r="F3163" s="31">
        <v>38152</v>
      </c>
      <c r="G3163" s="62">
        <v>0.80347222222222225</v>
      </c>
      <c r="H3163" s="63">
        <v>30.665666666666667</v>
      </c>
      <c r="I3163" s="63">
        <v>36.340000000000003</v>
      </c>
      <c r="J3163" s="78">
        <v>0.94016175298856819</v>
      </c>
      <c r="K3163" s="78">
        <v>0.23880820233752575</v>
      </c>
      <c r="L3163" s="34">
        <v>0</v>
      </c>
      <c r="M3163" s="27">
        <v>0.01</v>
      </c>
      <c r="N3163" s="34">
        <v>0</v>
      </c>
      <c r="Q3163" s="34">
        <v>6</v>
      </c>
    </row>
    <row r="3164" spans="1:17" ht="14" customHeight="1">
      <c r="A3164" s="29">
        <v>3163</v>
      </c>
      <c r="B3164" s="26">
        <v>-81.200166666666661</v>
      </c>
      <c r="C3164" s="26">
        <v>25.16685</v>
      </c>
      <c r="D3164" s="86">
        <v>63</v>
      </c>
      <c r="E3164" s="39" t="s">
        <v>129</v>
      </c>
      <c r="F3164" s="31">
        <v>38152</v>
      </c>
      <c r="G3164" s="62">
        <v>0.81736111111111109</v>
      </c>
      <c r="H3164" s="63">
        <v>30.667999999999996</v>
      </c>
      <c r="I3164" s="63">
        <v>36.451000000000001</v>
      </c>
      <c r="J3164" s="78">
        <v>0.94236501119778138</v>
      </c>
      <c r="K3164" s="78">
        <v>0.24661915606496568</v>
      </c>
      <c r="L3164" s="34">
        <v>0</v>
      </c>
      <c r="M3164" s="27">
        <v>0.01</v>
      </c>
      <c r="N3164" s="34">
        <v>0</v>
      </c>
      <c r="Q3164" s="34">
        <v>3.3</v>
      </c>
    </row>
    <row r="3165" spans="1:17" ht="14" customHeight="1">
      <c r="A3165" s="29">
        <v>3164</v>
      </c>
      <c r="B3165" s="26">
        <v>-81.158766700000001</v>
      </c>
      <c r="C3165" s="26">
        <v>25.166016666666668</v>
      </c>
      <c r="D3165" s="86">
        <v>64</v>
      </c>
      <c r="E3165" s="39" t="s">
        <v>129</v>
      </c>
      <c r="F3165" s="31">
        <v>38152</v>
      </c>
      <c r="G3165" s="62">
        <v>0.83333333333333337</v>
      </c>
      <c r="H3165" s="63">
        <v>30.878</v>
      </c>
      <c r="I3165" s="63">
        <v>37.43366666666666</v>
      </c>
      <c r="J3165" s="78">
        <v>3.3473787221404159</v>
      </c>
      <c r="K3165" s="78">
        <v>0.57034152022150963</v>
      </c>
      <c r="L3165" s="34">
        <v>0</v>
      </c>
      <c r="M3165" s="27">
        <v>0.04</v>
      </c>
      <c r="N3165" s="34">
        <v>0</v>
      </c>
      <c r="Q3165" s="34">
        <v>17.3</v>
      </c>
    </row>
    <row r="3166" spans="1:17" ht="14" customHeight="1">
      <c r="A3166" s="29">
        <v>3165</v>
      </c>
      <c r="B3166" s="26">
        <v>-81.096166666666662</v>
      </c>
      <c r="C3166" s="26">
        <v>25.101199999999999</v>
      </c>
      <c r="D3166" s="86">
        <v>65</v>
      </c>
      <c r="E3166" s="39" t="s">
        <v>129</v>
      </c>
      <c r="F3166" s="31">
        <v>38152</v>
      </c>
      <c r="G3166" s="62">
        <v>0.86944444444444446</v>
      </c>
      <c r="H3166" s="63">
        <v>30.833666666666669</v>
      </c>
      <c r="I3166" s="63">
        <v>38.244</v>
      </c>
      <c r="J3166" s="78">
        <v>1.1759103813743859</v>
      </c>
      <c r="K3166" s="78">
        <v>0.37899838862126051</v>
      </c>
      <c r="L3166" s="34">
        <v>0</v>
      </c>
      <c r="M3166" s="27">
        <v>0.1</v>
      </c>
      <c r="N3166" s="34">
        <v>0</v>
      </c>
      <c r="Q3166" s="34">
        <v>35.299999999999997</v>
      </c>
    </row>
    <row r="3167" spans="1:17" ht="14" customHeight="1">
      <c r="A3167" s="29">
        <v>3166</v>
      </c>
      <c r="B3167" s="26">
        <v>-81.109333333333339</v>
      </c>
      <c r="C3167" s="26">
        <v>25.068433333333335</v>
      </c>
      <c r="D3167" s="86">
        <v>66</v>
      </c>
      <c r="E3167" s="39" t="s">
        <v>129</v>
      </c>
      <c r="F3167" s="31">
        <v>38152</v>
      </c>
      <c r="G3167" s="62">
        <v>0.8833333333333333</v>
      </c>
      <c r="H3167" s="63">
        <v>30.887333333333334</v>
      </c>
      <c r="I3167" s="63">
        <v>37.749000000000002</v>
      </c>
      <c r="J3167" s="78">
        <v>0.92222093614211753</v>
      </c>
      <c r="K3167" s="78">
        <v>0.26378604756124668</v>
      </c>
      <c r="L3167" s="34">
        <v>0</v>
      </c>
      <c r="M3167" s="27">
        <v>0.01</v>
      </c>
      <c r="N3167" s="34">
        <v>0</v>
      </c>
      <c r="Q3167" s="34">
        <v>20.7</v>
      </c>
    </row>
    <row r="3168" spans="1:17" ht="14" customHeight="1">
      <c r="A3168" s="29">
        <v>3167</v>
      </c>
      <c r="B3168" s="26">
        <v>-80.959329999999994</v>
      </c>
      <c r="C3168" s="26">
        <v>24.929333333333332</v>
      </c>
      <c r="D3168" s="86">
        <v>71</v>
      </c>
      <c r="E3168" s="39" t="s">
        <v>129</v>
      </c>
      <c r="F3168" s="31">
        <v>38153</v>
      </c>
      <c r="G3168" s="62">
        <v>0.50902777777777775</v>
      </c>
      <c r="H3168" s="63">
        <v>30.083666666666669</v>
      </c>
      <c r="I3168" s="63">
        <v>38.07833333333334</v>
      </c>
      <c r="J3168" s="78">
        <v>0.7484782887870155</v>
      </c>
      <c r="K3168" s="78">
        <v>0.31492237211489527</v>
      </c>
      <c r="L3168" s="34">
        <v>0</v>
      </c>
      <c r="M3168" s="27">
        <v>0.01</v>
      </c>
      <c r="N3168" s="34">
        <v>0</v>
      </c>
      <c r="Q3168" s="34">
        <v>26.8</v>
      </c>
    </row>
    <row r="3169" spans="1:17" ht="14" customHeight="1">
      <c r="A3169" s="29">
        <v>3168</v>
      </c>
      <c r="B3169" s="26">
        <v>-81.025499999999994</v>
      </c>
      <c r="C3169" s="26">
        <v>24.930099999999999</v>
      </c>
      <c r="D3169" s="86">
        <v>70</v>
      </c>
      <c r="E3169" s="39" t="s">
        <v>129</v>
      </c>
      <c r="F3169" s="31">
        <v>38153</v>
      </c>
      <c r="G3169" s="62">
        <v>0.52777777777777779</v>
      </c>
      <c r="H3169" s="63">
        <v>30.119333333333334</v>
      </c>
      <c r="I3169" s="63">
        <v>37.079000000000001</v>
      </c>
      <c r="J3169" s="78">
        <v>0.57473564143191336</v>
      </c>
      <c r="K3169" s="78">
        <v>0.23019017721279339</v>
      </c>
      <c r="L3169" s="34">
        <v>0</v>
      </c>
      <c r="M3169" s="27">
        <v>0</v>
      </c>
      <c r="N3169" s="34">
        <v>0</v>
      </c>
      <c r="Q3169" s="34">
        <v>5.3</v>
      </c>
    </row>
    <row r="3170" spans="1:17" ht="14" customHeight="1">
      <c r="A3170" s="29">
        <v>3169</v>
      </c>
      <c r="B3170" s="26">
        <v>-81.094650000000001</v>
      </c>
      <c r="C3170" s="26">
        <v>24.930033333333334</v>
      </c>
      <c r="D3170" s="86">
        <v>69</v>
      </c>
      <c r="E3170" s="39" t="s">
        <v>129</v>
      </c>
      <c r="F3170" s="31">
        <v>38153</v>
      </c>
      <c r="G3170" s="62">
        <v>0.54861111111111105</v>
      </c>
      <c r="H3170" s="63">
        <v>30.281666666666666</v>
      </c>
      <c r="I3170" s="63">
        <v>37.057333333333332</v>
      </c>
      <c r="J3170" s="78">
        <v>0.839756128882993</v>
      </c>
      <c r="K3170" s="78">
        <v>0.39740460214183276</v>
      </c>
      <c r="L3170" s="34">
        <v>0.13</v>
      </c>
      <c r="M3170" s="27">
        <v>0.01</v>
      </c>
      <c r="N3170" s="34">
        <v>0.08</v>
      </c>
      <c r="Q3170" s="34">
        <v>4.7</v>
      </c>
    </row>
    <row r="3171" spans="1:17" ht="14" customHeight="1">
      <c r="A3171" s="29">
        <v>3170</v>
      </c>
      <c r="B3171" s="26">
        <v>-81.165649999999999</v>
      </c>
      <c r="C3171" s="26">
        <v>24.929483333333334</v>
      </c>
      <c r="D3171" s="86">
        <v>68</v>
      </c>
      <c r="E3171" s="39" t="s">
        <v>129</v>
      </c>
      <c r="F3171" s="31">
        <v>38153</v>
      </c>
      <c r="G3171" s="62">
        <v>0.57013888888888886</v>
      </c>
      <c r="H3171" s="63">
        <v>30.334</v>
      </c>
      <c r="I3171" s="63">
        <v>36.914000000000001</v>
      </c>
      <c r="J3171" s="78">
        <v>0.61345003567951761</v>
      </c>
      <c r="K3171" s="78">
        <v>0.17280059893000016</v>
      </c>
      <c r="L3171" s="34">
        <v>0</v>
      </c>
      <c r="M3171" s="27">
        <v>0</v>
      </c>
      <c r="N3171" s="34">
        <v>0</v>
      </c>
      <c r="Q3171" s="34">
        <v>3.1</v>
      </c>
    </row>
    <row r="3172" spans="1:17" ht="14" customHeight="1">
      <c r="A3172" s="29">
        <v>3171</v>
      </c>
      <c r="B3172" s="26">
        <v>-81.127882999999997</v>
      </c>
      <c r="C3172" s="26">
        <v>25.03105</v>
      </c>
      <c r="D3172" s="118">
        <v>67</v>
      </c>
      <c r="E3172" s="40" t="s">
        <v>129</v>
      </c>
      <c r="F3172" s="31">
        <v>38154</v>
      </c>
      <c r="G3172" s="62">
        <v>0.9</v>
      </c>
      <c r="H3172" s="63">
        <v>30.770999999999997</v>
      </c>
      <c r="I3172" s="63">
        <v>36.645000000000003</v>
      </c>
      <c r="J3172" s="79">
        <v>0.83220210073711864</v>
      </c>
      <c r="K3172" s="79">
        <v>0.23336373288283738</v>
      </c>
      <c r="L3172" s="34">
        <v>0</v>
      </c>
      <c r="M3172" s="27">
        <v>0</v>
      </c>
      <c r="N3172" s="34">
        <v>0</v>
      </c>
      <c r="P3172" s="33"/>
      <c r="Q3172" s="34">
        <v>8.1</v>
      </c>
    </row>
    <row r="3173" spans="1:17" ht="14" customHeight="1">
      <c r="A3173" s="29">
        <v>3172</v>
      </c>
      <c r="B3173" s="26">
        <v>-80.963183333333333</v>
      </c>
      <c r="C3173" s="26">
        <v>24.928366666666665</v>
      </c>
      <c r="D3173" s="86">
        <v>71</v>
      </c>
      <c r="E3173" s="39" t="s">
        <v>129</v>
      </c>
      <c r="F3173" s="31">
        <v>38216</v>
      </c>
      <c r="G3173" s="62">
        <v>0.72638888888888886</v>
      </c>
      <c r="H3173" s="63">
        <v>30.920666666666666</v>
      </c>
      <c r="I3173" s="63">
        <v>35.937333333333335</v>
      </c>
      <c r="J3173" s="78">
        <v>0.6386301294990977</v>
      </c>
      <c r="K3173" s="78">
        <v>0.2047285691465946</v>
      </c>
      <c r="L3173" s="34">
        <v>0</v>
      </c>
      <c r="M3173" s="27">
        <v>0.01</v>
      </c>
      <c r="N3173" s="34">
        <v>0</v>
      </c>
      <c r="Q3173" s="34">
        <v>12.2</v>
      </c>
    </row>
    <row r="3174" spans="1:17" ht="14" customHeight="1">
      <c r="A3174" s="29">
        <v>3173</v>
      </c>
      <c r="B3174" s="26">
        <v>-81.025166666666664</v>
      </c>
      <c r="C3174" s="26">
        <v>24.930116666666667</v>
      </c>
      <c r="D3174" s="86">
        <v>70</v>
      </c>
      <c r="E3174" s="39" t="s">
        <v>129</v>
      </c>
      <c r="F3174" s="31">
        <v>38216</v>
      </c>
      <c r="G3174" s="62">
        <v>0.76597222222222217</v>
      </c>
      <c r="H3174" s="63">
        <v>31.011666666666667</v>
      </c>
      <c r="I3174" s="63">
        <v>35.866999999999997</v>
      </c>
      <c r="J3174" s="78">
        <v>0.54829654292135444</v>
      </c>
      <c r="K3174" s="78">
        <v>0.1735383881915567</v>
      </c>
      <c r="L3174" s="34">
        <v>0.18</v>
      </c>
      <c r="M3174" s="27">
        <v>0.01</v>
      </c>
      <c r="N3174" s="34">
        <v>0</v>
      </c>
      <c r="Q3174" s="34">
        <v>8.4</v>
      </c>
    </row>
    <row r="3175" spans="1:17" ht="14" customHeight="1">
      <c r="A3175" s="29">
        <v>3174</v>
      </c>
      <c r="B3175" s="26">
        <v>-81.094333333333338</v>
      </c>
      <c r="C3175" s="26">
        <v>24.930916666666668</v>
      </c>
      <c r="D3175" s="86">
        <v>69</v>
      </c>
      <c r="E3175" s="39" t="s">
        <v>129</v>
      </c>
      <c r="F3175" s="31">
        <v>38216</v>
      </c>
      <c r="G3175" s="62">
        <v>0.79652777777777783</v>
      </c>
      <c r="H3175" s="63">
        <v>30.885999999999999</v>
      </c>
      <c r="I3175" s="63">
        <v>35.984666666666669</v>
      </c>
      <c r="J3175" s="78">
        <v>1.324158183737163</v>
      </c>
      <c r="K3175" s="78">
        <v>0.34929711181970774</v>
      </c>
      <c r="L3175" s="34">
        <v>0</v>
      </c>
      <c r="M3175" s="27">
        <v>0.02</v>
      </c>
      <c r="N3175" s="34">
        <v>0</v>
      </c>
      <c r="Q3175" s="34">
        <v>1.7</v>
      </c>
    </row>
    <row r="3176" spans="1:17" ht="14" customHeight="1">
      <c r="A3176" s="29">
        <v>3175</v>
      </c>
      <c r="B3176" s="26">
        <v>-81.167016666666669</v>
      </c>
      <c r="C3176" s="26">
        <v>24.930366666666668</v>
      </c>
      <c r="D3176" s="86">
        <v>68</v>
      </c>
      <c r="E3176" s="39" t="s">
        <v>129</v>
      </c>
      <c r="F3176" s="31">
        <v>38216</v>
      </c>
      <c r="G3176" s="62">
        <v>0.82847222222222217</v>
      </c>
      <c r="H3176" s="63">
        <v>30.953333333333333</v>
      </c>
      <c r="I3176" s="63">
        <v>36.147333333333336</v>
      </c>
      <c r="J3176" s="78">
        <v>2.2595986691345598</v>
      </c>
      <c r="K3176" s="78">
        <v>1.1130243828789133</v>
      </c>
      <c r="L3176" s="34">
        <v>0</v>
      </c>
      <c r="M3176" s="27">
        <v>0.05</v>
      </c>
      <c r="N3176" s="34">
        <v>0</v>
      </c>
      <c r="Q3176" s="34">
        <v>0</v>
      </c>
    </row>
    <row r="3177" spans="1:17" ht="14" customHeight="1">
      <c r="A3177" s="29">
        <v>3176</v>
      </c>
      <c r="B3177" s="26">
        <v>-81.126666666666665</v>
      </c>
      <c r="C3177" s="26">
        <v>25.030033333333332</v>
      </c>
      <c r="D3177" s="86">
        <v>67</v>
      </c>
      <c r="E3177" s="39" t="s">
        <v>129</v>
      </c>
      <c r="F3177" s="31">
        <v>38216</v>
      </c>
      <c r="G3177" s="62">
        <v>0.8652777777777777</v>
      </c>
      <c r="H3177" s="63">
        <v>31.085000000000001</v>
      </c>
      <c r="I3177" s="63">
        <v>36.054000000000002</v>
      </c>
      <c r="J3177" s="78">
        <v>1.1161076585528833</v>
      </c>
      <c r="K3177" s="78">
        <v>0.23364510490426715</v>
      </c>
      <c r="L3177" s="34">
        <v>0</v>
      </c>
      <c r="M3177" s="27">
        <v>0.03</v>
      </c>
      <c r="N3177" s="34">
        <v>0</v>
      </c>
      <c r="Q3177" s="34">
        <v>3.44</v>
      </c>
    </row>
    <row r="3178" spans="1:17" ht="14" customHeight="1">
      <c r="A3178" s="29">
        <v>3177</v>
      </c>
      <c r="B3178" s="26">
        <v>-81.110683333333327</v>
      </c>
      <c r="C3178" s="26">
        <v>25.068066666666667</v>
      </c>
      <c r="D3178" s="86">
        <v>66</v>
      </c>
      <c r="E3178" s="39" t="s">
        <v>129</v>
      </c>
      <c r="F3178" s="31">
        <v>38216</v>
      </c>
      <c r="G3178" s="62">
        <v>0.8847222222222223</v>
      </c>
      <c r="H3178" s="63">
        <v>30.923999999999996</v>
      </c>
      <c r="I3178" s="63">
        <v>35.320999999999998</v>
      </c>
      <c r="J3178" s="78">
        <v>2.6659424331480324</v>
      </c>
      <c r="K3178" s="78">
        <v>0.5155982934064145</v>
      </c>
      <c r="L3178" s="34">
        <v>0</v>
      </c>
      <c r="M3178" s="27">
        <v>0.06</v>
      </c>
      <c r="N3178" s="34">
        <v>0</v>
      </c>
      <c r="Q3178" s="34">
        <v>9.32</v>
      </c>
    </row>
    <row r="3179" spans="1:17" ht="14" customHeight="1">
      <c r="A3179" s="29">
        <v>3178</v>
      </c>
      <c r="B3179" s="26">
        <v>-81.097116666666665</v>
      </c>
      <c r="C3179" s="26">
        <v>25.098883333333333</v>
      </c>
      <c r="D3179" s="86">
        <v>65</v>
      </c>
      <c r="E3179" s="39" t="s">
        <v>129</v>
      </c>
      <c r="F3179" s="31">
        <v>38216</v>
      </c>
      <c r="G3179" s="62">
        <v>0.90138888888888891</v>
      </c>
      <c r="H3179" s="63">
        <v>30.936333333333337</v>
      </c>
      <c r="I3179" s="63">
        <v>35.682333333333339</v>
      </c>
      <c r="J3179" s="78">
        <v>4.5434331785704662</v>
      </c>
      <c r="K3179" s="78">
        <v>0.7816891591445021</v>
      </c>
      <c r="L3179" s="34">
        <v>0</v>
      </c>
      <c r="M3179" s="27">
        <v>0.08</v>
      </c>
      <c r="N3179" s="34">
        <v>0</v>
      </c>
      <c r="Q3179" s="34">
        <v>13.4</v>
      </c>
    </row>
    <row r="3180" spans="1:17" ht="14" customHeight="1">
      <c r="A3180" s="29">
        <v>3179</v>
      </c>
      <c r="B3180" s="26">
        <v>-81.158483333333336</v>
      </c>
      <c r="C3180" s="26">
        <v>25.167033333333332</v>
      </c>
      <c r="D3180" s="86">
        <v>64</v>
      </c>
      <c r="E3180" s="39" t="s">
        <v>129</v>
      </c>
      <c r="F3180" s="31">
        <v>38216</v>
      </c>
      <c r="G3180" s="62">
        <v>0.93611111111111101</v>
      </c>
      <c r="H3180" s="63">
        <v>30.419333333333331</v>
      </c>
      <c r="I3180" s="63">
        <v>34.990999999999993</v>
      </c>
      <c r="J3180" s="78">
        <v>5.9755510145590787</v>
      </c>
      <c r="K3180" s="78">
        <v>1.3984242201662413</v>
      </c>
      <c r="L3180" s="34">
        <v>0</v>
      </c>
      <c r="M3180" s="27">
        <v>0.1</v>
      </c>
      <c r="N3180" s="34">
        <v>0.63</v>
      </c>
      <c r="Q3180" s="34">
        <v>28.3</v>
      </c>
    </row>
    <row r="3181" spans="1:17" ht="14" customHeight="1">
      <c r="A3181" s="29">
        <v>3180</v>
      </c>
      <c r="B3181" s="26">
        <v>-81.201783333333339</v>
      </c>
      <c r="C3181" s="26">
        <v>25.167999999999999</v>
      </c>
      <c r="D3181" s="86">
        <v>63</v>
      </c>
      <c r="E3181" s="39" t="s">
        <v>129</v>
      </c>
      <c r="F3181" s="31">
        <v>38216</v>
      </c>
      <c r="G3181" s="62">
        <v>0.95208333333333339</v>
      </c>
      <c r="H3181" s="63">
        <v>30.544666666666668</v>
      </c>
      <c r="I3181" s="63">
        <v>35.451333333333338</v>
      </c>
      <c r="J3181" s="78">
        <v>2.5526320109599219</v>
      </c>
      <c r="K3181" s="78">
        <v>0.78994818101621378</v>
      </c>
      <c r="L3181" s="34">
        <v>0.63</v>
      </c>
      <c r="M3181" s="27">
        <v>0.09</v>
      </c>
      <c r="N3181" s="34">
        <v>0</v>
      </c>
      <c r="Q3181" s="34">
        <v>13.02</v>
      </c>
    </row>
    <row r="3182" spans="1:17" ht="14" customHeight="1">
      <c r="A3182" s="29">
        <v>3181</v>
      </c>
      <c r="B3182" s="26">
        <v>-81.236400000000003</v>
      </c>
      <c r="C3182" s="26">
        <v>25.167866666666665</v>
      </c>
      <c r="D3182" s="86">
        <v>62</v>
      </c>
      <c r="E3182" s="39" t="s">
        <v>129</v>
      </c>
      <c r="F3182" s="31">
        <v>38216</v>
      </c>
      <c r="G3182" s="62">
        <v>0.96458333333333324</v>
      </c>
      <c r="H3182" s="63">
        <v>30.773</v>
      </c>
      <c r="I3182" s="63">
        <v>35.884999999999998</v>
      </c>
      <c r="J3182" s="78">
        <v>2.0515481439502801</v>
      </c>
      <c r="K3182" s="78">
        <v>0.88532144557566284</v>
      </c>
      <c r="L3182" s="34">
        <v>0.27</v>
      </c>
      <c r="M3182" s="27">
        <v>7.0000000000000007E-2</v>
      </c>
      <c r="N3182" s="34">
        <v>0</v>
      </c>
      <c r="Q3182" s="34">
        <v>11.8</v>
      </c>
    </row>
    <row r="3183" spans="1:17" ht="14" customHeight="1">
      <c r="A3183" s="29">
        <v>3182</v>
      </c>
      <c r="B3183" s="26">
        <v>-81.276300000000006</v>
      </c>
      <c r="C3183" s="26">
        <v>25.167233333333332</v>
      </c>
      <c r="D3183" s="86">
        <v>61</v>
      </c>
      <c r="E3183" s="39" t="s">
        <v>129</v>
      </c>
      <c r="F3183" s="31">
        <v>38216</v>
      </c>
      <c r="G3183" s="62">
        <v>0.97777777777777775</v>
      </c>
      <c r="H3183" s="63">
        <v>30.74666666666667</v>
      </c>
      <c r="I3183" s="63">
        <v>35.992666666666672</v>
      </c>
      <c r="J3183" s="78">
        <v>1.8630121914761752</v>
      </c>
      <c r="K3183" s="78">
        <v>0.73581016702199453</v>
      </c>
      <c r="L3183" s="34">
        <v>0</v>
      </c>
      <c r="M3183" s="27">
        <v>0.06</v>
      </c>
      <c r="N3183" s="34">
        <v>0</v>
      </c>
      <c r="Q3183" s="34">
        <v>6.2</v>
      </c>
    </row>
    <row r="3184" spans="1:17" ht="14" customHeight="1">
      <c r="A3184" s="29">
        <v>3183</v>
      </c>
      <c r="B3184" s="26">
        <v>-81.336799999999997</v>
      </c>
      <c r="C3184" s="26">
        <v>25.167216666666668</v>
      </c>
      <c r="D3184" s="86">
        <v>60</v>
      </c>
      <c r="E3184" s="39" t="s">
        <v>129</v>
      </c>
      <c r="F3184" s="31">
        <v>38217</v>
      </c>
      <c r="G3184" s="62">
        <v>4.1666666666666666E-3</v>
      </c>
      <c r="H3184" s="63">
        <v>30.631333333333334</v>
      </c>
      <c r="I3184" s="63">
        <v>36.036333333333324</v>
      </c>
      <c r="J3184" s="78">
        <v>1.8268158066105287</v>
      </c>
      <c r="K3184" s="78">
        <v>1.0843417810694207</v>
      </c>
      <c r="L3184" s="34">
        <v>0.18</v>
      </c>
      <c r="M3184" s="27">
        <v>0.08</v>
      </c>
      <c r="N3184" s="34">
        <v>0</v>
      </c>
      <c r="Q3184" s="34">
        <v>2.5</v>
      </c>
    </row>
    <row r="3185" spans="1:17" ht="14" customHeight="1">
      <c r="A3185" s="29">
        <v>3184</v>
      </c>
      <c r="B3185" s="26">
        <v>-81.488483333333335</v>
      </c>
      <c r="C3185" s="26">
        <v>25.168766666666667</v>
      </c>
      <c r="D3185" s="86">
        <v>59</v>
      </c>
      <c r="E3185" s="39" t="s">
        <v>129</v>
      </c>
      <c r="F3185" s="31">
        <v>38217</v>
      </c>
      <c r="G3185" s="62">
        <v>0.65555555555555556</v>
      </c>
      <c r="H3185" s="63">
        <v>30.398666666666667</v>
      </c>
      <c r="I3185" s="63">
        <v>36.058999999999997</v>
      </c>
      <c r="J3185" s="78">
        <v>2.7997116815645509</v>
      </c>
      <c r="K3185" s="78">
        <v>0.91366488259864576</v>
      </c>
      <c r="L3185" s="34">
        <v>0</v>
      </c>
      <c r="M3185" s="27">
        <v>0.11</v>
      </c>
      <c r="N3185" s="34">
        <v>0</v>
      </c>
      <c r="Q3185" s="34">
        <v>0.64</v>
      </c>
    </row>
    <row r="3186" spans="1:17" ht="14" customHeight="1">
      <c r="A3186" s="29">
        <v>3185</v>
      </c>
      <c r="B3186" s="26">
        <v>-81.652966666666671</v>
      </c>
      <c r="C3186" s="26">
        <v>25.166733333333333</v>
      </c>
      <c r="D3186" s="86">
        <v>58</v>
      </c>
      <c r="E3186" s="39" t="s">
        <v>129</v>
      </c>
      <c r="F3186" s="31">
        <v>38217</v>
      </c>
      <c r="G3186" s="62">
        <v>0.72013888888888899</v>
      </c>
      <c r="H3186" s="63">
        <v>30.373666666666669</v>
      </c>
      <c r="I3186" s="63">
        <v>36.027666666666669</v>
      </c>
      <c r="J3186" s="78">
        <v>1.1277534519444392</v>
      </c>
      <c r="K3186" s="78">
        <v>0.38249737458536204</v>
      </c>
      <c r="L3186" s="34">
        <v>0</v>
      </c>
      <c r="M3186" s="27">
        <v>7.0000000000000007E-2</v>
      </c>
      <c r="N3186" s="34">
        <v>0.02</v>
      </c>
      <c r="Q3186" s="34">
        <v>2.7</v>
      </c>
    </row>
    <row r="3187" spans="1:17" ht="14" customHeight="1">
      <c r="A3187" s="29">
        <v>3186</v>
      </c>
      <c r="B3187" s="26">
        <v>-81.154883333333331</v>
      </c>
      <c r="C3187" s="26">
        <v>25.343299999999999</v>
      </c>
      <c r="D3187" s="86">
        <v>54</v>
      </c>
      <c r="E3187" s="39" t="s">
        <v>129</v>
      </c>
      <c r="F3187" s="31">
        <v>38217</v>
      </c>
      <c r="G3187" s="62">
        <v>0.97499999999999998</v>
      </c>
      <c r="H3187" s="63">
        <v>30.081333333333333</v>
      </c>
      <c r="I3187" s="63">
        <v>32.087666666666671</v>
      </c>
      <c r="J3187" s="78">
        <v>7.3667511980908724</v>
      </c>
      <c r="K3187" s="78">
        <v>2.5188960245615606</v>
      </c>
      <c r="L3187" s="34">
        <v>0.53</v>
      </c>
      <c r="M3187" s="27">
        <v>0.11</v>
      </c>
      <c r="N3187" s="34">
        <v>0</v>
      </c>
      <c r="Q3187" s="34">
        <v>13.3</v>
      </c>
    </row>
    <row r="3188" spans="1:17" ht="14" customHeight="1">
      <c r="A3188" s="29">
        <v>3187</v>
      </c>
      <c r="B3188" s="26">
        <v>-81.195916666666662</v>
      </c>
      <c r="C3188" s="26">
        <v>25.34815</v>
      </c>
      <c r="D3188" s="86">
        <v>55</v>
      </c>
      <c r="E3188" s="39" t="s">
        <v>129</v>
      </c>
      <c r="F3188" s="31">
        <v>38217</v>
      </c>
      <c r="G3188" s="62">
        <v>0.99583333333333324</v>
      </c>
      <c r="H3188" s="63">
        <v>29.687000000000001</v>
      </c>
      <c r="I3188" s="63">
        <v>34.512333333333338</v>
      </c>
      <c r="J3188" s="78">
        <v>4.0303887669965235</v>
      </c>
      <c r="K3188" s="78">
        <v>1.3610442878376849</v>
      </c>
      <c r="L3188" s="34">
        <v>0.17</v>
      </c>
      <c r="M3188" s="27">
        <v>7.0000000000000007E-2</v>
      </c>
      <c r="N3188" s="34">
        <v>0</v>
      </c>
      <c r="Q3188" s="34">
        <v>5.2</v>
      </c>
    </row>
    <row r="3189" spans="1:17" ht="14" customHeight="1">
      <c r="A3189" s="29">
        <v>3188</v>
      </c>
      <c r="B3189" s="26">
        <v>-81.228200000000001</v>
      </c>
      <c r="C3189" s="26">
        <v>25.350083333333334</v>
      </c>
      <c r="D3189" s="86">
        <v>56</v>
      </c>
      <c r="E3189" s="39" t="s">
        <v>129</v>
      </c>
      <c r="F3189" s="31">
        <v>38218</v>
      </c>
      <c r="G3189" s="62">
        <v>9.0277777777777787E-3</v>
      </c>
      <c r="H3189" s="63">
        <v>29.838999999999999</v>
      </c>
      <c r="I3189" s="63">
        <v>35.483333333333334</v>
      </c>
      <c r="J3189" s="78">
        <v>2.532173184731513</v>
      </c>
      <c r="K3189" s="78">
        <v>0.94438096106142932</v>
      </c>
      <c r="L3189" s="34">
        <v>0.38</v>
      </c>
      <c r="M3189" s="27">
        <v>0.12</v>
      </c>
      <c r="N3189" s="34">
        <v>0</v>
      </c>
      <c r="Q3189" s="34">
        <v>5.4</v>
      </c>
    </row>
    <row r="3190" spans="1:17" ht="14" customHeight="1">
      <c r="A3190" s="29">
        <v>3189</v>
      </c>
      <c r="B3190" s="26">
        <v>-81.265150000000006</v>
      </c>
      <c r="C3190" s="26">
        <v>25.351383333333334</v>
      </c>
      <c r="D3190" s="86">
        <v>57</v>
      </c>
      <c r="E3190" s="39" t="s">
        <v>129</v>
      </c>
      <c r="F3190" s="31">
        <v>38218</v>
      </c>
      <c r="G3190" s="62">
        <v>2.361111111111111E-2</v>
      </c>
      <c r="H3190" s="63">
        <v>29.900666666666666</v>
      </c>
      <c r="I3190" s="63">
        <v>35.575000000000003</v>
      </c>
      <c r="J3190" s="78">
        <v>1.847904135184427</v>
      </c>
      <c r="K3190" s="78">
        <v>0.70111782111363108</v>
      </c>
      <c r="L3190" s="34">
        <v>0</v>
      </c>
      <c r="M3190" s="27">
        <v>0.1</v>
      </c>
      <c r="N3190" s="34">
        <v>0</v>
      </c>
      <c r="Q3190" s="34">
        <v>5.0999999999999996</v>
      </c>
    </row>
    <row r="3191" spans="1:17" ht="14" customHeight="1">
      <c r="A3191" s="29">
        <v>3190</v>
      </c>
      <c r="B3191" s="26">
        <v>-81.350250000000003</v>
      </c>
      <c r="C3191" s="26">
        <v>25.453433333333333</v>
      </c>
      <c r="D3191" s="86">
        <v>50</v>
      </c>
      <c r="E3191" s="39" t="s">
        <v>129</v>
      </c>
      <c r="F3191" s="31">
        <v>38218</v>
      </c>
      <c r="G3191" s="62">
        <v>0.4826388888888889</v>
      </c>
      <c r="H3191" s="63">
        <v>29.990333333333336</v>
      </c>
      <c r="I3191" s="63">
        <v>35.79933333333333</v>
      </c>
      <c r="J3191" s="78">
        <v>2.2677821996259233</v>
      </c>
      <c r="K3191" s="78">
        <v>0.89481301539185554</v>
      </c>
      <c r="L3191" s="34">
        <v>0.52</v>
      </c>
      <c r="M3191" s="27">
        <v>0.1</v>
      </c>
      <c r="N3191" s="34">
        <v>0</v>
      </c>
      <c r="Q3191" s="34">
        <v>0.09</v>
      </c>
    </row>
    <row r="3192" spans="1:17" ht="14" customHeight="1">
      <c r="A3192" s="29">
        <v>3191</v>
      </c>
      <c r="B3192" s="26">
        <v>-81.308933333333329</v>
      </c>
      <c r="C3192" s="26">
        <v>25.453983333333333</v>
      </c>
      <c r="D3192" s="86">
        <v>51</v>
      </c>
      <c r="E3192" s="39" t="s">
        <v>129</v>
      </c>
      <c r="F3192" s="31">
        <v>38218</v>
      </c>
      <c r="G3192" s="62">
        <v>0.5</v>
      </c>
      <c r="H3192" s="63">
        <v>29.916</v>
      </c>
      <c r="I3192" s="63">
        <v>35.387333333333338</v>
      </c>
      <c r="J3192" s="78">
        <v>1.8315370742017001</v>
      </c>
      <c r="K3192" s="78">
        <v>0.66091812030771391</v>
      </c>
      <c r="L3192" s="34">
        <v>0.48</v>
      </c>
      <c r="M3192" s="27">
        <v>0.06</v>
      </c>
      <c r="N3192" s="34">
        <v>0</v>
      </c>
      <c r="Q3192" s="34">
        <v>0.84</v>
      </c>
    </row>
    <row r="3193" spans="1:17" ht="14" customHeight="1">
      <c r="A3193" s="29">
        <v>3192</v>
      </c>
      <c r="B3193" s="26">
        <v>-81.2607</v>
      </c>
      <c r="C3193" s="26">
        <v>25.453816666666668</v>
      </c>
      <c r="D3193" s="86">
        <v>52</v>
      </c>
      <c r="E3193" s="39" t="s">
        <v>129</v>
      </c>
      <c r="F3193" s="31">
        <v>38218</v>
      </c>
      <c r="G3193" s="62">
        <v>0.5229166666666667</v>
      </c>
      <c r="H3193" s="63">
        <v>29.481999999999999</v>
      </c>
      <c r="I3193" s="63">
        <v>33.442</v>
      </c>
      <c r="J3193" s="78">
        <v>2.1695798337295615</v>
      </c>
      <c r="K3193" s="78">
        <v>1.066904111769361</v>
      </c>
      <c r="L3193" s="34">
        <v>0.86</v>
      </c>
      <c r="M3193" s="27">
        <v>0.03</v>
      </c>
      <c r="N3193" s="34">
        <v>0</v>
      </c>
      <c r="Q3193" s="34">
        <v>3.9</v>
      </c>
    </row>
    <row r="3194" spans="1:17" ht="14" customHeight="1">
      <c r="A3194" s="29">
        <v>3193</v>
      </c>
      <c r="B3194" s="26">
        <v>-81.226533333333336</v>
      </c>
      <c r="C3194" s="26">
        <v>25.454466666666665</v>
      </c>
      <c r="D3194" s="86">
        <v>53</v>
      </c>
      <c r="E3194" s="39" t="s">
        <v>129</v>
      </c>
      <c r="F3194" s="31">
        <v>38218</v>
      </c>
      <c r="G3194" s="62">
        <v>0.54166666666666663</v>
      </c>
      <c r="H3194" s="63">
        <v>29.429000000000002</v>
      </c>
      <c r="I3194" s="63">
        <v>31.191999999999997</v>
      </c>
      <c r="J3194" s="78">
        <v>3.3017398020924267</v>
      </c>
      <c r="K3194" s="78">
        <v>1.3453941396274489</v>
      </c>
      <c r="L3194" s="34">
        <v>0.7</v>
      </c>
      <c r="M3194" s="27">
        <v>0.11</v>
      </c>
      <c r="N3194" s="34">
        <v>0</v>
      </c>
      <c r="Q3194" s="34">
        <v>6.9</v>
      </c>
    </row>
    <row r="3195" spans="1:17" ht="14" customHeight="1">
      <c r="A3195" s="29">
        <v>3194</v>
      </c>
      <c r="B3195" s="26">
        <v>-81.293049999999994</v>
      </c>
      <c r="C3195" s="26">
        <v>25.583266666666667</v>
      </c>
      <c r="D3195" s="86">
        <v>49</v>
      </c>
      <c r="E3195" s="39" t="s">
        <v>129</v>
      </c>
      <c r="F3195" s="31">
        <v>38218</v>
      </c>
      <c r="G3195" s="62">
        <v>0.59652777777777777</v>
      </c>
      <c r="H3195" s="63">
        <v>30.149000000000001</v>
      </c>
      <c r="I3195" s="63">
        <v>33.246333333333332</v>
      </c>
      <c r="J3195" s="78">
        <v>3.879308204079043</v>
      </c>
      <c r="K3195" s="78">
        <v>1.1359153183060202</v>
      </c>
      <c r="L3195" s="34">
        <v>1.4</v>
      </c>
      <c r="M3195" s="27">
        <v>0.13</v>
      </c>
      <c r="N3195" s="34">
        <v>0</v>
      </c>
      <c r="Q3195" s="34">
        <v>8.5</v>
      </c>
    </row>
    <row r="3196" spans="1:17" ht="14" customHeight="1">
      <c r="A3196" s="29">
        <v>3195</v>
      </c>
      <c r="B3196" s="26">
        <v>-81.329750000000004</v>
      </c>
      <c r="C3196" s="26">
        <v>25.584283333333332</v>
      </c>
      <c r="D3196" s="86">
        <v>48</v>
      </c>
      <c r="E3196" s="39" t="s">
        <v>129</v>
      </c>
      <c r="F3196" s="31">
        <v>38218</v>
      </c>
      <c r="G3196" s="62">
        <v>0.61388888888888882</v>
      </c>
      <c r="H3196" s="63">
        <v>30.070333333333334</v>
      </c>
      <c r="I3196" s="63">
        <v>33.526333333333334</v>
      </c>
      <c r="J3196" s="78">
        <v>3.8730131806241475</v>
      </c>
      <c r="K3196" s="78">
        <v>0.72810908199488533</v>
      </c>
      <c r="L3196" s="34">
        <v>1.1000000000000001</v>
      </c>
      <c r="M3196" s="27">
        <v>0.13</v>
      </c>
      <c r="N3196" s="34">
        <v>0.28999999999999998</v>
      </c>
      <c r="Q3196" s="34">
        <v>6.2</v>
      </c>
    </row>
    <row r="3197" spans="1:17" ht="14" customHeight="1">
      <c r="A3197" s="29">
        <v>3196</v>
      </c>
      <c r="B3197" s="26">
        <v>-81.366183333333339</v>
      </c>
      <c r="C3197" s="26">
        <v>25.584433333333333</v>
      </c>
      <c r="D3197" s="86">
        <v>47</v>
      </c>
      <c r="E3197" s="39" t="s">
        <v>129</v>
      </c>
      <c r="F3197" s="31">
        <v>38218</v>
      </c>
      <c r="G3197" s="62">
        <v>0.63055555555555554</v>
      </c>
      <c r="H3197" s="63">
        <v>30.115333333333336</v>
      </c>
      <c r="I3197" s="63">
        <v>33.233333333333327</v>
      </c>
      <c r="J3197" s="78">
        <v>1.6669222108561956</v>
      </c>
      <c r="K3197" s="78">
        <v>0.45581916744142853</v>
      </c>
      <c r="L3197" s="34">
        <v>0.88</v>
      </c>
      <c r="M3197" s="27">
        <v>7.0000000000000007E-2</v>
      </c>
      <c r="N3197" s="34">
        <v>0</v>
      </c>
      <c r="Q3197" s="34">
        <v>5</v>
      </c>
    </row>
    <row r="3198" spans="1:17" ht="14" customHeight="1">
      <c r="A3198" s="29">
        <v>3197</v>
      </c>
      <c r="B3198" s="26">
        <v>-81.407966666666667</v>
      </c>
      <c r="C3198" s="26">
        <v>25.585100000000001</v>
      </c>
      <c r="D3198" s="86">
        <v>46</v>
      </c>
      <c r="E3198" s="39" t="s">
        <v>129</v>
      </c>
      <c r="F3198" s="31">
        <v>38218</v>
      </c>
      <c r="G3198" s="62">
        <v>0.65</v>
      </c>
      <c r="H3198" s="63">
        <v>30.093333333333334</v>
      </c>
      <c r="I3198" s="63">
        <v>33.975000000000001</v>
      </c>
      <c r="J3198" s="78">
        <v>1.520562915529887</v>
      </c>
      <c r="K3198" s="78">
        <v>0.39323335910363233</v>
      </c>
      <c r="L3198" s="34">
        <v>1.6</v>
      </c>
      <c r="M3198" s="27">
        <v>7.0000000000000007E-2</v>
      </c>
      <c r="N3198" s="34">
        <v>0</v>
      </c>
      <c r="Q3198" s="34">
        <v>7</v>
      </c>
    </row>
    <row r="3199" spans="1:17" ht="14" customHeight="1">
      <c r="A3199" s="29">
        <v>3198</v>
      </c>
      <c r="B3199" s="26">
        <v>-81.469766666666672</v>
      </c>
      <c r="C3199" s="26">
        <v>25.584066666666665</v>
      </c>
      <c r="D3199" s="86">
        <v>45</v>
      </c>
      <c r="E3199" s="39" t="s">
        <v>129</v>
      </c>
      <c r="F3199" s="31">
        <v>38218</v>
      </c>
      <c r="G3199" s="62">
        <v>0.6743055555555556</v>
      </c>
      <c r="H3199" s="63">
        <v>30.435333333333332</v>
      </c>
      <c r="I3199" s="63">
        <v>35.713333333333331</v>
      </c>
      <c r="J3199" s="78">
        <v>0.72770471138586201</v>
      </c>
      <c r="K3199" s="78">
        <v>0.19306108507480868</v>
      </c>
      <c r="L3199" s="34">
        <v>0.99</v>
      </c>
      <c r="M3199" s="27">
        <v>0.12</v>
      </c>
      <c r="N3199" s="34">
        <v>0</v>
      </c>
      <c r="Q3199" s="34">
        <v>12.6</v>
      </c>
    </row>
    <row r="3200" spans="1:17" ht="14" customHeight="1">
      <c r="A3200" s="29">
        <v>3199</v>
      </c>
      <c r="B3200" s="26">
        <v>-81.481066666666663</v>
      </c>
      <c r="C3200" s="26">
        <v>25.783383333333333</v>
      </c>
      <c r="D3200" s="86">
        <v>39</v>
      </c>
      <c r="E3200" s="39" t="s">
        <v>129</v>
      </c>
      <c r="F3200" s="31">
        <v>38218</v>
      </c>
      <c r="G3200" s="62">
        <v>0.73819444444444438</v>
      </c>
      <c r="H3200" s="63">
        <v>30.582666666666668</v>
      </c>
      <c r="I3200" s="63">
        <v>26.761333333333329</v>
      </c>
      <c r="J3200" s="78">
        <v>8.6871323677550993</v>
      </c>
      <c r="K3200" s="78">
        <v>1.9522864299526348</v>
      </c>
      <c r="L3200" s="34">
        <v>2.4</v>
      </c>
      <c r="M3200" s="27">
        <v>0.22</v>
      </c>
      <c r="N3200" s="34">
        <v>0</v>
      </c>
      <c r="Q3200" s="34">
        <v>41.1</v>
      </c>
    </row>
    <row r="3201" spans="1:17" ht="14" customHeight="1">
      <c r="A3201" s="29">
        <v>3200</v>
      </c>
      <c r="B3201" s="26">
        <v>-81.522566666666663</v>
      </c>
      <c r="C3201" s="26">
        <v>25.760400000000001</v>
      </c>
      <c r="D3201" s="86">
        <v>40</v>
      </c>
      <c r="E3201" s="39" t="s">
        <v>129</v>
      </c>
      <c r="F3201" s="31">
        <v>38218</v>
      </c>
      <c r="G3201" s="62">
        <v>0.75902777777777775</v>
      </c>
      <c r="H3201" s="63">
        <v>30.742000000000001</v>
      </c>
      <c r="I3201" s="63">
        <v>31.667333333333332</v>
      </c>
      <c r="J3201" s="78">
        <v>1.2763160054799609</v>
      </c>
      <c r="K3201" s="78">
        <v>0.18602887732117626</v>
      </c>
      <c r="L3201" s="34">
        <v>1.9</v>
      </c>
      <c r="M3201" s="27">
        <v>0.15</v>
      </c>
      <c r="N3201" s="34">
        <v>0</v>
      </c>
      <c r="Q3201" s="34">
        <v>25.6</v>
      </c>
    </row>
    <row r="3202" spans="1:17" ht="14" customHeight="1">
      <c r="A3202" s="29">
        <v>3201</v>
      </c>
      <c r="B3202" s="26">
        <v>-81.574933333333334</v>
      </c>
      <c r="C3202" s="26">
        <v>25.734916666666667</v>
      </c>
      <c r="D3202" s="86">
        <v>41</v>
      </c>
      <c r="E3202" s="39" t="s">
        <v>129</v>
      </c>
      <c r="F3202" s="31">
        <v>38218</v>
      </c>
      <c r="G3202" s="62">
        <v>0.78333333333333333</v>
      </c>
      <c r="H3202" s="63">
        <v>30.520666666666667</v>
      </c>
      <c r="I3202" s="63">
        <v>34.228000000000002</v>
      </c>
      <c r="J3202" s="78">
        <v>2.5384682081864085</v>
      </c>
      <c r="K3202" s="78">
        <v>0.51721830788852108</v>
      </c>
      <c r="L3202" s="34">
        <v>1.5</v>
      </c>
      <c r="M3202" s="27">
        <v>0.09</v>
      </c>
      <c r="N3202" s="34">
        <v>0</v>
      </c>
      <c r="Q3202" s="34">
        <v>25.5</v>
      </c>
    </row>
    <row r="3203" spans="1:17" ht="14" customHeight="1">
      <c r="A3203" s="29">
        <v>3202</v>
      </c>
      <c r="B3203" s="26">
        <v>-81.718033333333338</v>
      </c>
      <c r="C3203" s="26">
        <v>25.6556</v>
      </c>
      <c r="D3203" s="86">
        <v>42</v>
      </c>
      <c r="E3203" s="39" t="s">
        <v>129</v>
      </c>
      <c r="F3203" s="31">
        <v>38218</v>
      </c>
      <c r="G3203" s="62">
        <v>0.83888888888888891</v>
      </c>
      <c r="H3203" s="63">
        <v>30.754333333333335</v>
      </c>
      <c r="I3203" s="63">
        <v>35.679666666666662</v>
      </c>
      <c r="J3203" s="78">
        <v>1.9190379002247404</v>
      </c>
      <c r="K3203" s="78">
        <v>0.60589575935370221</v>
      </c>
      <c r="L3203" s="34">
        <v>1.1000000000000001</v>
      </c>
      <c r="M3203" s="27">
        <v>0.06</v>
      </c>
      <c r="N3203" s="34">
        <v>0</v>
      </c>
      <c r="Q3203" s="34">
        <v>0</v>
      </c>
    </row>
    <row r="3204" spans="1:17" ht="14" customHeight="1">
      <c r="A3204" s="29">
        <v>3203</v>
      </c>
      <c r="B3204" s="26">
        <v>-81.959450000000004</v>
      </c>
      <c r="C3204" s="26">
        <v>26.426066666666667</v>
      </c>
      <c r="D3204" s="86" t="s">
        <v>30</v>
      </c>
      <c r="E3204" s="39" t="s">
        <v>129</v>
      </c>
      <c r="F3204" s="31">
        <v>38219</v>
      </c>
      <c r="G3204" s="62">
        <v>0.55000000000000004</v>
      </c>
      <c r="H3204" s="63">
        <v>30.217000000000002</v>
      </c>
      <c r="I3204" s="63">
        <v>28.475333333333335</v>
      </c>
      <c r="J3204" s="78">
        <v>7.4580290381868508</v>
      </c>
      <c r="K3204" s="78">
        <v>1.6887315462124208</v>
      </c>
      <c r="L3204" s="34">
        <v>1.9</v>
      </c>
      <c r="M3204" s="27">
        <v>0.34</v>
      </c>
      <c r="N3204" s="34">
        <v>0</v>
      </c>
      <c r="Q3204" s="34">
        <v>15.4</v>
      </c>
    </row>
    <row r="3205" spans="1:17" ht="14" customHeight="1">
      <c r="A3205" s="29">
        <v>3204</v>
      </c>
      <c r="B3205" s="26">
        <v>-82.0017</v>
      </c>
      <c r="C3205" s="26">
        <v>26.384633333333333</v>
      </c>
      <c r="D3205" s="86" t="s">
        <v>31</v>
      </c>
      <c r="E3205" s="39" t="s">
        <v>129</v>
      </c>
      <c r="F3205" s="31">
        <v>38219</v>
      </c>
      <c r="G3205" s="62">
        <v>0.57222222222222219</v>
      </c>
      <c r="H3205" s="63">
        <v>30.036333333333332</v>
      </c>
      <c r="I3205" s="63">
        <v>33.621333333333332</v>
      </c>
      <c r="J3205" s="78">
        <v>2.2668379461076889</v>
      </c>
      <c r="K3205" s="78">
        <v>0.68248158569013284</v>
      </c>
      <c r="L3205" s="34">
        <v>0.45</v>
      </c>
      <c r="M3205" s="27">
        <v>0.15</v>
      </c>
      <c r="N3205" s="34">
        <v>0</v>
      </c>
      <c r="Q3205" s="34">
        <v>16.5</v>
      </c>
    </row>
    <row r="3206" spans="1:17" ht="14" customHeight="1">
      <c r="A3206" s="29">
        <v>3205</v>
      </c>
      <c r="B3206" s="26">
        <v>-82.043083333333328</v>
      </c>
      <c r="C3206" s="26">
        <v>26.342083333333335</v>
      </c>
      <c r="D3206" s="86" t="s">
        <v>32</v>
      </c>
      <c r="E3206" s="39" t="s">
        <v>129</v>
      </c>
      <c r="F3206" s="31">
        <v>38219</v>
      </c>
      <c r="G3206" s="62">
        <v>0.59513888888888888</v>
      </c>
      <c r="H3206" s="63">
        <v>30.245333333333335</v>
      </c>
      <c r="I3206" s="63">
        <v>35.643000000000001</v>
      </c>
      <c r="J3206" s="78">
        <v>3.6133434631097296</v>
      </c>
      <c r="K3206" s="78">
        <v>0.43429070241561019</v>
      </c>
      <c r="L3206" s="33">
        <v>0</v>
      </c>
      <c r="M3206" s="32">
        <v>0.11</v>
      </c>
      <c r="N3206" s="33">
        <v>0</v>
      </c>
      <c r="P3206" s="33"/>
      <c r="Q3206" s="33">
        <v>9.4</v>
      </c>
    </row>
    <row r="3207" spans="1:17" ht="14" customHeight="1">
      <c r="A3207" s="29">
        <v>3206</v>
      </c>
      <c r="B3207" s="26">
        <v>-82.133499999999998</v>
      </c>
      <c r="C3207" s="26">
        <v>26.259733333333333</v>
      </c>
      <c r="D3207" s="86" t="s">
        <v>33</v>
      </c>
      <c r="E3207" s="39" t="s">
        <v>129</v>
      </c>
      <c r="F3207" s="31">
        <v>38219</v>
      </c>
      <c r="G3207" s="62">
        <v>0.63611111111111118</v>
      </c>
      <c r="H3207" s="63">
        <v>30.463333333333335</v>
      </c>
      <c r="I3207" s="63">
        <v>35.809333333333335</v>
      </c>
      <c r="J3207" s="78">
        <v>4.0382575463151422</v>
      </c>
      <c r="K3207" s="78">
        <v>0.40859157254992912</v>
      </c>
      <c r="L3207" s="34">
        <v>0</v>
      </c>
      <c r="M3207" s="27">
        <v>0.15</v>
      </c>
      <c r="N3207" s="34">
        <v>0</v>
      </c>
      <c r="Q3207" s="34">
        <v>1.1000000000000001</v>
      </c>
    </row>
    <row r="3208" spans="1:17" ht="14" customHeight="1">
      <c r="A3208" s="29">
        <v>3207</v>
      </c>
      <c r="B3208" s="26">
        <v>-82.216333333333338</v>
      </c>
      <c r="C3208" s="26">
        <v>26.184616666666667</v>
      </c>
      <c r="D3208" s="86" t="s">
        <v>39</v>
      </c>
      <c r="E3208" s="39" t="s">
        <v>129</v>
      </c>
      <c r="F3208" s="31">
        <v>38219</v>
      </c>
      <c r="G3208" s="62">
        <v>0.67222222222222217</v>
      </c>
      <c r="H3208" s="63">
        <v>30.419499999999999</v>
      </c>
      <c r="I3208" s="63">
        <v>36.107999999999997</v>
      </c>
      <c r="J3208" s="78">
        <v>0.8517166734472934</v>
      </c>
      <c r="K3208" s="78">
        <v>0.14753881236910366</v>
      </c>
      <c r="L3208" s="34">
        <v>0</v>
      </c>
      <c r="M3208" s="27">
        <v>7.0000000000000007E-2</v>
      </c>
      <c r="N3208" s="34">
        <v>0</v>
      </c>
      <c r="Q3208" s="34">
        <v>0.92</v>
      </c>
    </row>
    <row r="3209" spans="1:17" ht="14" customHeight="1">
      <c r="A3209" s="29">
        <v>3208</v>
      </c>
      <c r="B3209" s="26">
        <v>-81.769099999999995</v>
      </c>
      <c r="C3209" s="26">
        <v>25.950133333333333</v>
      </c>
      <c r="D3209" s="86">
        <v>34</v>
      </c>
      <c r="E3209" s="39" t="s">
        <v>129</v>
      </c>
      <c r="F3209" s="31">
        <v>38220</v>
      </c>
      <c r="G3209" s="62">
        <v>0.50694444444444442</v>
      </c>
      <c r="H3209" s="63">
        <v>30.422499999999999</v>
      </c>
      <c r="I3209" s="63">
        <v>34.647333333333336</v>
      </c>
      <c r="J3209" s="78">
        <v>2.2529888945069199</v>
      </c>
      <c r="K3209" s="78">
        <v>0.85628741059926916</v>
      </c>
      <c r="L3209" s="34">
        <v>2.5</v>
      </c>
      <c r="M3209" s="27">
        <v>0.27</v>
      </c>
      <c r="N3209" s="34">
        <v>0.1</v>
      </c>
      <c r="Q3209" s="34">
        <v>26.6</v>
      </c>
    </row>
    <row r="3210" spans="1:17" ht="14" customHeight="1">
      <c r="A3210" s="29">
        <v>3209</v>
      </c>
      <c r="B3210" s="26">
        <v>-81.799816666666672</v>
      </c>
      <c r="C3210" s="26">
        <v>25.912333333333333</v>
      </c>
      <c r="D3210" s="86">
        <v>33</v>
      </c>
      <c r="E3210" s="39" t="s">
        <v>129</v>
      </c>
      <c r="F3210" s="31">
        <v>38220</v>
      </c>
      <c r="G3210" s="62">
        <v>0.53055555555555556</v>
      </c>
      <c r="H3210" s="63">
        <v>30.265500000000003</v>
      </c>
      <c r="I3210" s="63">
        <v>34.229333333333329</v>
      </c>
      <c r="J3210" s="78">
        <v>1.2844995359713245</v>
      </c>
      <c r="K3210" s="78">
        <v>0.41304403275186596</v>
      </c>
      <c r="L3210" s="33">
        <v>0</v>
      </c>
      <c r="M3210" s="32">
        <v>0.11</v>
      </c>
      <c r="N3210" s="33">
        <v>0</v>
      </c>
      <c r="P3210" s="33"/>
      <c r="Q3210" s="33">
        <v>14.1</v>
      </c>
    </row>
    <row r="3211" spans="1:17" ht="14" customHeight="1">
      <c r="A3211" s="29">
        <v>3210</v>
      </c>
      <c r="B3211" s="26">
        <v>-81.834183333333328</v>
      </c>
      <c r="C3211" s="26">
        <v>25.874433333333332</v>
      </c>
      <c r="D3211" s="86">
        <v>32</v>
      </c>
      <c r="E3211" s="39" t="s">
        <v>129</v>
      </c>
      <c r="F3211" s="31">
        <v>38220</v>
      </c>
      <c r="G3211" s="62">
        <v>0.55277777777777781</v>
      </c>
      <c r="H3211" s="63">
        <v>30.130333333333336</v>
      </c>
      <c r="I3211" s="63">
        <v>34.826666666666675</v>
      </c>
      <c r="J3211" s="78">
        <v>1.4535209157352553</v>
      </c>
      <c r="K3211" s="78">
        <v>0.51088778583615779</v>
      </c>
      <c r="L3211" s="34">
        <v>0</v>
      </c>
      <c r="M3211" s="27">
        <v>0.09</v>
      </c>
      <c r="N3211" s="34">
        <v>0.09</v>
      </c>
      <c r="Q3211" s="34">
        <v>12.8</v>
      </c>
    </row>
    <row r="3212" spans="1:17" ht="14" customHeight="1">
      <c r="A3212" s="29">
        <v>3211</v>
      </c>
      <c r="B3212" s="26">
        <v>-81.944583333333327</v>
      </c>
      <c r="C3212" s="26">
        <v>25.742550000000001</v>
      </c>
      <c r="D3212" s="86">
        <v>31</v>
      </c>
      <c r="E3212" s="39" t="s">
        <v>129</v>
      </c>
      <c r="F3212" s="31">
        <v>38220</v>
      </c>
      <c r="G3212" s="62">
        <v>0.60555555555555551</v>
      </c>
      <c r="H3212" s="63">
        <v>30.350999999999999</v>
      </c>
      <c r="I3212" s="63">
        <v>35.977666666666664</v>
      </c>
      <c r="J3212" s="78">
        <v>1.3200664184914812</v>
      </c>
      <c r="K3212" s="78">
        <v>0.46679308262126101</v>
      </c>
      <c r="L3212" s="34">
        <v>0</v>
      </c>
      <c r="M3212" s="27">
        <v>0</v>
      </c>
      <c r="N3212" s="34">
        <v>0</v>
      </c>
      <c r="Q3212" s="34">
        <v>0</v>
      </c>
    </row>
    <row r="3213" spans="1:17" ht="14" customHeight="1">
      <c r="A3213" s="29">
        <v>3212</v>
      </c>
      <c r="B3213" s="26">
        <v>-82.075599999999994</v>
      </c>
      <c r="C3213" s="26">
        <v>25.572199999999999</v>
      </c>
      <c r="D3213" s="86">
        <v>30.5</v>
      </c>
      <c r="E3213" s="39" t="s">
        <v>129</v>
      </c>
      <c r="F3213" s="31">
        <v>38220</v>
      </c>
      <c r="G3213" s="62">
        <v>0.6694444444444444</v>
      </c>
      <c r="H3213" s="63">
        <v>30.209333333333333</v>
      </c>
      <c r="I3213" s="63">
        <v>36.264000000000003</v>
      </c>
      <c r="J3213" s="78">
        <v>0.56088658983114437</v>
      </c>
      <c r="K3213" s="78">
        <v>0.10140435919059759</v>
      </c>
      <c r="L3213" s="34">
        <v>0</v>
      </c>
      <c r="M3213" s="27">
        <v>0</v>
      </c>
      <c r="N3213" s="34">
        <v>0</v>
      </c>
      <c r="Q3213" s="34">
        <v>0</v>
      </c>
    </row>
    <row r="3214" spans="1:17" ht="14" customHeight="1">
      <c r="A3214" s="29">
        <v>3213</v>
      </c>
      <c r="B3214" s="26">
        <v>-82.213333333333338</v>
      </c>
      <c r="C3214" s="26">
        <v>25.398916666666668</v>
      </c>
      <c r="D3214" s="86">
        <v>30</v>
      </c>
      <c r="E3214" s="39" t="s">
        <v>129</v>
      </c>
      <c r="F3214" s="31">
        <v>38220</v>
      </c>
      <c r="G3214" s="62">
        <v>0.7319444444444444</v>
      </c>
      <c r="H3214" s="63">
        <v>30.654666666666667</v>
      </c>
      <c r="I3214" s="63">
        <v>36.473999999999997</v>
      </c>
      <c r="J3214" s="78">
        <v>0.19231296654704216</v>
      </c>
      <c r="K3214" s="78">
        <v>2.3127808838688445E-2</v>
      </c>
      <c r="L3214" s="34">
        <v>0</v>
      </c>
      <c r="M3214" s="27">
        <v>0</v>
      </c>
      <c r="N3214" s="34">
        <v>0</v>
      </c>
      <c r="Q3214" s="34">
        <v>0.28000000000000003</v>
      </c>
    </row>
    <row r="3215" spans="1:17" ht="14" customHeight="1">
      <c r="A3215" s="29">
        <v>3214</v>
      </c>
      <c r="B3215" s="26">
        <v>-82.350583333333333</v>
      </c>
      <c r="C3215" s="26">
        <v>25.227666666666668</v>
      </c>
      <c r="D3215" s="86">
        <v>29.5</v>
      </c>
      <c r="E3215" s="39" t="s">
        <v>129</v>
      </c>
      <c r="F3215" s="31">
        <v>38220</v>
      </c>
      <c r="G3215" s="62">
        <v>0.79652777777777783</v>
      </c>
      <c r="H3215" s="63">
        <v>30.443999999999999</v>
      </c>
      <c r="I3215" s="63">
        <v>36.100333333333332</v>
      </c>
      <c r="J3215" s="78">
        <v>0.13786101366220049</v>
      </c>
      <c r="K3215" s="78">
        <v>1.9118447485787803E-2</v>
      </c>
      <c r="L3215" s="34">
        <v>0</v>
      </c>
      <c r="M3215" s="27">
        <v>0</v>
      </c>
      <c r="N3215" s="34">
        <v>0</v>
      </c>
      <c r="Q3215" s="34">
        <v>0</v>
      </c>
    </row>
    <row r="3216" spans="1:17" ht="14" customHeight="1">
      <c r="A3216" s="29">
        <v>3215</v>
      </c>
      <c r="B3216" s="26">
        <v>-82.478149999999999</v>
      </c>
      <c r="C3216" s="26">
        <v>25.063733333333332</v>
      </c>
      <c r="D3216" s="86">
        <v>29</v>
      </c>
      <c r="E3216" s="39" t="s">
        <v>129</v>
      </c>
      <c r="F3216" s="31">
        <v>38220</v>
      </c>
      <c r="G3216" s="62">
        <v>0.85972222222222217</v>
      </c>
      <c r="H3216" s="63">
        <v>30.510666666666665</v>
      </c>
      <c r="I3216" s="63">
        <v>35.812666666666665</v>
      </c>
      <c r="J3216" s="78">
        <v>0.21623405567564324</v>
      </c>
      <c r="K3216" s="78">
        <v>5.6856093530847029E-2</v>
      </c>
      <c r="L3216" s="34">
        <v>0</v>
      </c>
      <c r="M3216" s="27">
        <v>0</v>
      </c>
      <c r="N3216" s="34">
        <v>0</v>
      </c>
      <c r="Q3216" s="34">
        <v>0</v>
      </c>
    </row>
    <row r="3217" spans="1:17" ht="14" customHeight="1">
      <c r="A3217" s="29">
        <v>3216</v>
      </c>
      <c r="B3217" s="26">
        <v>-82.616983333333337</v>
      </c>
      <c r="C3217" s="26">
        <v>24.900559999999999</v>
      </c>
      <c r="D3217" s="86">
        <v>28.5</v>
      </c>
      <c r="E3217" s="39" t="s">
        <v>129</v>
      </c>
      <c r="F3217" s="31">
        <v>38220</v>
      </c>
      <c r="G3217" s="62">
        <v>0.92013888888888884</v>
      </c>
      <c r="H3217" s="63">
        <v>30.47366666666667</v>
      </c>
      <c r="I3217" s="63">
        <v>35.855666666666671</v>
      </c>
      <c r="J3217" s="78">
        <v>0.10670064756047022</v>
      </c>
      <c r="K3217" s="78">
        <v>2.1589468255262124E-2</v>
      </c>
      <c r="L3217" s="34">
        <v>0</v>
      </c>
      <c r="M3217" s="27">
        <v>0</v>
      </c>
      <c r="N3217" s="34">
        <v>0</v>
      </c>
      <c r="Q3217" s="34">
        <v>0</v>
      </c>
    </row>
    <row r="3218" spans="1:17" ht="14" customHeight="1">
      <c r="A3218" s="29">
        <v>3217</v>
      </c>
      <c r="B3218" s="26">
        <v>-82.749049999999997</v>
      </c>
      <c r="C3218" s="26">
        <v>24.728999999999999</v>
      </c>
      <c r="D3218" s="86">
        <v>28</v>
      </c>
      <c r="E3218" s="39" t="s">
        <v>129</v>
      </c>
      <c r="F3218" s="31">
        <v>38220</v>
      </c>
      <c r="G3218" s="62">
        <v>0.97916666666666663</v>
      </c>
      <c r="H3218" s="63">
        <v>30.578333333333333</v>
      </c>
      <c r="I3218" s="63">
        <v>35.978000000000002</v>
      </c>
      <c r="J3218" s="78">
        <v>0.32985922903649795</v>
      </c>
      <c r="K3218" s="78">
        <v>8.1264589968156983E-2</v>
      </c>
      <c r="L3218" s="34">
        <v>0</v>
      </c>
      <c r="M3218" s="27">
        <v>0</v>
      </c>
      <c r="N3218" s="34">
        <v>0</v>
      </c>
      <c r="Q3218" s="34">
        <v>0</v>
      </c>
    </row>
    <row r="3219" spans="1:17" ht="14" customHeight="1">
      <c r="A3219" s="29">
        <v>3218</v>
      </c>
      <c r="B3219" s="26">
        <v>-82.910866666666664</v>
      </c>
      <c r="C3219" s="26">
        <v>24.6203</v>
      </c>
      <c r="D3219" s="86" t="s">
        <v>26</v>
      </c>
      <c r="E3219" s="39" t="s">
        <v>129</v>
      </c>
      <c r="F3219" s="31">
        <v>38221</v>
      </c>
      <c r="G3219" s="62">
        <v>3.2638888888888891E-2</v>
      </c>
      <c r="H3219" s="63">
        <v>30.383333333333336</v>
      </c>
      <c r="I3219" s="63">
        <v>35.986666666666665</v>
      </c>
      <c r="J3219" s="78">
        <v>0.7277047113858619</v>
      </c>
      <c r="K3219" s="78">
        <v>0.14921506883610056</v>
      </c>
      <c r="L3219" s="34">
        <v>0</v>
      </c>
      <c r="M3219" s="27">
        <v>7.0000000000000007E-2</v>
      </c>
      <c r="N3219" s="34">
        <v>0</v>
      </c>
      <c r="Q3219" s="34">
        <v>7.5</v>
      </c>
    </row>
    <row r="3220" spans="1:17" ht="14" customHeight="1">
      <c r="A3220" s="29">
        <v>3219</v>
      </c>
      <c r="B3220" s="26">
        <v>-82.970766666666663</v>
      </c>
      <c r="C3220" s="26">
        <v>24.5503</v>
      </c>
      <c r="D3220" s="86" t="s">
        <v>25</v>
      </c>
      <c r="E3220" s="39" t="s">
        <v>129</v>
      </c>
      <c r="F3220" s="31">
        <v>38221</v>
      </c>
      <c r="G3220" s="62">
        <v>5.9722222222222225E-2</v>
      </c>
      <c r="H3220" s="63">
        <v>30.221333333333334</v>
      </c>
      <c r="I3220" s="63">
        <v>35.680999999999997</v>
      </c>
      <c r="J3220" s="78">
        <v>0.17342789618235724</v>
      </c>
      <c r="K3220" s="78">
        <v>3.3351951856099946E-2</v>
      </c>
      <c r="L3220" s="34">
        <v>0.15</v>
      </c>
      <c r="M3220" s="27">
        <v>0.02</v>
      </c>
      <c r="N3220" s="34">
        <v>0</v>
      </c>
      <c r="Q3220" s="34">
        <v>0</v>
      </c>
    </row>
    <row r="3221" spans="1:17" ht="14" customHeight="1">
      <c r="A3221" s="29">
        <v>3220</v>
      </c>
      <c r="B3221" s="26">
        <v>-83.042500000000004</v>
      </c>
      <c r="C3221" s="26">
        <v>24.467616666666668</v>
      </c>
      <c r="D3221" s="86" t="s">
        <v>24</v>
      </c>
      <c r="E3221" s="39" t="s">
        <v>129</v>
      </c>
      <c r="F3221" s="31">
        <v>38221</v>
      </c>
      <c r="G3221" s="62">
        <v>0.4680555555555555</v>
      </c>
      <c r="H3221" s="63">
        <v>30.128666666666664</v>
      </c>
      <c r="I3221" s="63">
        <v>35.533999999999999</v>
      </c>
      <c r="J3221" s="78">
        <v>0.14887730470826671</v>
      </c>
      <c r="K3221" s="78">
        <v>2.7589266524382795E-2</v>
      </c>
      <c r="L3221" s="34">
        <v>0</v>
      </c>
      <c r="M3221" s="27">
        <v>0.04</v>
      </c>
      <c r="N3221" s="34">
        <v>0</v>
      </c>
      <c r="Q3221" s="34">
        <v>0</v>
      </c>
    </row>
    <row r="3222" spans="1:17" ht="14" customHeight="1">
      <c r="A3222" s="29">
        <v>3221</v>
      </c>
      <c r="B3222" s="26">
        <v>-83.113933000000003</v>
      </c>
      <c r="C3222" s="26">
        <v>24.3841</v>
      </c>
      <c r="D3222" s="86" t="s">
        <v>23</v>
      </c>
      <c r="E3222" s="39" t="s">
        <v>129</v>
      </c>
      <c r="F3222" s="31">
        <v>38221</v>
      </c>
      <c r="G3222" s="62">
        <v>0.50347222222222221</v>
      </c>
      <c r="H3222" s="63">
        <v>30.16</v>
      </c>
      <c r="I3222" s="63">
        <v>35.881</v>
      </c>
      <c r="J3222" s="78">
        <v>0.21340129512094044</v>
      </c>
      <c r="K3222" s="78">
        <v>0.11084254181717279</v>
      </c>
      <c r="L3222" s="34">
        <v>0</v>
      </c>
      <c r="M3222" s="27">
        <v>0.04</v>
      </c>
      <c r="N3222" s="34">
        <v>0</v>
      </c>
      <c r="Q3222" s="34">
        <v>0</v>
      </c>
    </row>
    <row r="3223" spans="1:17" ht="14" customHeight="1">
      <c r="A3223" s="29">
        <v>3222</v>
      </c>
      <c r="B3223" s="26">
        <v>-83.191333333333333</v>
      </c>
      <c r="C3223" s="26">
        <v>24.300466666666665</v>
      </c>
      <c r="D3223" s="86" t="s">
        <v>22</v>
      </c>
      <c r="E3223" s="39" t="s">
        <v>129</v>
      </c>
      <c r="F3223" s="31">
        <v>38221</v>
      </c>
      <c r="G3223" s="62">
        <v>0.54583333333333328</v>
      </c>
      <c r="H3223" s="63">
        <v>30.152666666666665</v>
      </c>
      <c r="I3223" s="63">
        <v>35.901666666666664</v>
      </c>
      <c r="J3223" s="78">
        <v>0.10166462879655422</v>
      </c>
      <c r="K3223" s="78">
        <v>1.7423240466001251E-2</v>
      </c>
      <c r="L3223" s="34">
        <v>0</v>
      </c>
      <c r="M3223" s="27">
        <v>0.02</v>
      </c>
      <c r="N3223" s="34">
        <v>0</v>
      </c>
      <c r="Q3223" s="34">
        <v>0</v>
      </c>
    </row>
    <row r="3224" spans="1:17" ht="14" customHeight="1">
      <c r="A3224" s="29">
        <v>3223</v>
      </c>
      <c r="B3224" s="26">
        <v>-83.307433333333336</v>
      </c>
      <c r="C3224" s="26">
        <v>24.171700000000001</v>
      </c>
      <c r="D3224" s="86" t="s">
        <v>41</v>
      </c>
      <c r="E3224" s="39" t="s">
        <v>129</v>
      </c>
      <c r="F3224" s="31">
        <v>38221</v>
      </c>
      <c r="G3224" s="62">
        <v>0.6069444444444444</v>
      </c>
      <c r="H3224" s="63">
        <v>30.149666666666665</v>
      </c>
      <c r="I3224" s="63">
        <v>35.489333333333342</v>
      </c>
      <c r="J3224" s="78">
        <v>0.12054969916123925</v>
      </c>
      <c r="K3224" s="78">
        <v>2.1273127352372575E-2</v>
      </c>
      <c r="L3224" s="34">
        <v>0</v>
      </c>
      <c r="M3224" s="27">
        <v>0</v>
      </c>
      <c r="N3224" s="34">
        <v>0</v>
      </c>
      <c r="Q3224" s="34">
        <v>0</v>
      </c>
    </row>
    <row r="3225" spans="1:17" ht="14" customHeight="1">
      <c r="A3225" s="29">
        <v>3224</v>
      </c>
      <c r="B3225" s="26">
        <v>-83.421666666666667</v>
      </c>
      <c r="C3225" s="26">
        <v>24.041366666666665</v>
      </c>
      <c r="D3225" s="86" t="s">
        <v>52</v>
      </c>
      <c r="E3225" s="39" t="s">
        <v>129</v>
      </c>
      <c r="F3225" s="31">
        <v>38221</v>
      </c>
      <c r="G3225" s="62">
        <v>0.66597222222222219</v>
      </c>
      <c r="H3225" s="63">
        <v>30.032</v>
      </c>
      <c r="I3225" s="63">
        <v>35.431000000000004</v>
      </c>
      <c r="J3225" s="78">
        <v>0.15202481643571425</v>
      </c>
      <c r="K3225" s="78">
        <v>1.9840627280753573E-2</v>
      </c>
      <c r="L3225" s="34">
        <v>0</v>
      </c>
      <c r="M3225" s="27">
        <v>0.04</v>
      </c>
      <c r="N3225" s="34">
        <v>0.09</v>
      </c>
      <c r="Q3225" s="34">
        <v>0.28999999999999998</v>
      </c>
    </row>
    <row r="3226" spans="1:17" ht="14" customHeight="1">
      <c r="A3226" s="29">
        <v>3225</v>
      </c>
      <c r="B3226" s="26">
        <v>-83.519283333333334</v>
      </c>
      <c r="C3226" s="26">
        <v>23.946366666666666</v>
      </c>
      <c r="D3226" s="86" t="s">
        <v>56</v>
      </c>
      <c r="E3226" s="39" t="s">
        <v>129</v>
      </c>
      <c r="F3226" s="31">
        <v>38221</v>
      </c>
      <c r="G3226" s="62">
        <v>0.73055555555555562</v>
      </c>
      <c r="H3226" s="63">
        <v>29.709</v>
      </c>
      <c r="I3226" s="63">
        <v>36.06433333333333</v>
      </c>
      <c r="J3226" s="78">
        <v>8.4668065468337744E-2</v>
      </c>
      <c r="K3226" s="78">
        <v>1.2226153972416855E-2</v>
      </c>
      <c r="L3226" s="34">
        <v>0</v>
      </c>
      <c r="M3226" s="27">
        <v>0.03</v>
      </c>
      <c r="N3226" s="34">
        <v>0</v>
      </c>
      <c r="Q3226" s="34">
        <v>0.56999999999999995</v>
      </c>
    </row>
    <row r="3227" spans="1:17" ht="14" customHeight="1">
      <c r="A3227" s="29">
        <v>3226</v>
      </c>
      <c r="B3227" s="26">
        <v>-83.553516666666667</v>
      </c>
      <c r="C3227" s="26">
        <v>24.893999999999998</v>
      </c>
      <c r="D3227" s="86" t="s">
        <v>57</v>
      </c>
      <c r="E3227" s="39" t="s">
        <v>129</v>
      </c>
      <c r="F3227" s="31">
        <v>38221</v>
      </c>
      <c r="G3227" s="62">
        <v>0.76736111111111116</v>
      </c>
      <c r="H3227" s="63">
        <v>29.739000000000001</v>
      </c>
      <c r="I3227" s="63">
        <v>36.088000000000001</v>
      </c>
      <c r="J3227" s="78">
        <v>7.1763267385802992E-2</v>
      </c>
      <c r="K3227" s="78">
        <v>1.1327586229246645E-2</v>
      </c>
      <c r="L3227" s="34">
        <v>0</v>
      </c>
      <c r="M3227" s="27">
        <v>0.02</v>
      </c>
      <c r="N3227" s="34">
        <v>0</v>
      </c>
      <c r="Q3227" s="34">
        <v>0.41</v>
      </c>
    </row>
    <row r="3228" spans="1:17" ht="14" customHeight="1">
      <c r="A3228" s="29">
        <v>3227</v>
      </c>
      <c r="B3228" s="26">
        <v>-82.760599999999997</v>
      </c>
      <c r="C3228" s="26">
        <v>23.899149999999999</v>
      </c>
      <c r="D3228" s="86" t="s">
        <v>58</v>
      </c>
      <c r="E3228" s="39" t="s">
        <v>129</v>
      </c>
      <c r="F3228" s="31">
        <v>38221</v>
      </c>
      <c r="G3228" s="62">
        <v>0.94236111111111109</v>
      </c>
      <c r="H3228" s="63">
        <v>29.836000000000002</v>
      </c>
      <c r="I3228" s="63">
        <v>36.312333333333335</v>
      </c>
      <c r="J3228" s="78">
        <v>4.2491408320541248E-2</v>
      </c>
      <c r="K3228" s="78">
        <v>1.4616642761320579E-2</v>
      </c>
      <c r="L3228" s="34">
        <v>0</v>
      </c>
      <c r="M3228" s="27">
        <v>0.03</v>
      </c>
      <c r="N3228" s="34">
        <v>0</v>
      </c>
      <c r="Q3228" s="34">
        <v>0.38</v>
      </c>
    </row>
    <row r="3229" spans="1:17" ht="14" customHeight="1">
      <c r="A3229" s="29">
        <v>3228</v>
      </c>
      <c r="B3229" s="26">
        <v>-82.762433333333334</v>
      </c>
      <c r="C3229" s="26">
        <v>24.015833333333333</v>
      </c>
      <c r="D3229" s="86" t="s">
        <v>59</v>
      </c>
      <c r="E3229" s="39" t="s">
        <v>129</v>
      </c>
      <c r="F3229" s="31">
        <v>38221</v>
      </c>
      <c r="G3229" s="62">
        <v>0.98611111111111116</v>
      </c>
      <c r="H3229" s="63">
        <v>29.980999999999998</v>
      </c>
      <c r="I3229" s="63">
        <v>36.036000000000001</v>
      </c>
      <c r="J3229" s="78">
        <v>0.12275295737045248</v>
      </c>
      <c r="K3229" s="78">
        <v>6.8599626578895345E-2</v>
      </c>
      <c r="L3229" s="34">
        <v>0</v>
      </c>
      <c r="M3229" s="27">
        <v>0.03</v>
      </c>
      <c r="N3229" s="34">
        <v>0</v>
      </c>
      <c r="Q3229" s="34">
        <v>0</v>
      </c>
    </row>
    <row r="3230" spans="1:17" ht="14" customHeight="1">
      <c r="A3230" s="29">
        <v>3229</v>
      </c>
      <c r="B3230" s="26">
        <v>-82.764866666666663</v>
      </c>
      <c r="C3230" s="26">
        <v>24.149266666666666</v>
      </c>
      <c r="D3230" s="86" t="s">
        <v>60</v>
      </c>
      <c r="E3230" s="39" t="s">
        <v>129</v>
      </c>
      <c r="F3230" s="31">
        <v>38222</v>
      </c>
      <c r="G3230" s="62">
        <v>3.4027777777777775E-2</v>
      </c>
      <c r="H3230" s="63">
        <v>30.273666666666667</v>
      </c>
      <c r="I3230" s="63">
        <v>35.518333333333331</v>
      </c>
      <c r="J3230" s="78">
        <v>9.8202365896361998E-2</v>
      </c>
      <c r="K3230" s="78">
        <v>1.9261579429696474E-2</v>
      </c>
      <c r="L3230" s="34">
        <v>0</v>
      </c>
      <c r="M3230" s="27">
        <v>0.03</v>
      </c>
      <c r="N3230" s="34">
        <v>0.16</v>
      </c>
      <c r="Q3230" s="34">
        <v>0</v>
      </c>
    </row>
    <row r="3231" spans="1:17" ht="14" customHeight="1">
      <c r="A3231" s="29">
        <v>3230</v>
      </c>
      <c r="B3231" s="26">
        <v>-82.766633333333331</v>
      </c>
      <c r="C3231" s="26">
        <v>24.286966666666668</v>
      </c>
      <c r="D3231" s="86">
        <v>25.5</v>
      </c>
      <c r="E3231" s="39" t="s">
        <v>129</v>
      </c>
      <c r="F3231" s="31">
        <v>38222</v>
      </c>
      <c r="G3231" s="62">
        <v>9.3055555555555558E-2</v>
      </c>
      <c r="H3231" s="63">
        <v>30.216666666666669</v>
      </c>
      <c r="I3231" s="63">
        <v>35.817999999999998</v>
      </c>
      <c r="J3231" s="78">
        <v>8.4353314295592979E-2</v>
      </c>
      <c r="K3231" s="78">
        <v>1.6330067277866869E-2</v>
      </c>
      <c r="L3231" s="34">
        <v>0</v>
      </c>
      <c r="M3231" s="27">
        <v>0</v>
      </c>
      <c r="N3231" s="34">
        <v>0</v>
      </c>
      <c r="Q3231" s="34">
        <v>0</v>
      </c>
    </row>
    <row r="3232" spans="1:17" ht="14" customHeight="1">
      <c r="A3232" s="29">
        <v>3231</v>
      </c>
      <c r="B3232" s="26">
        <v>-82.767716666666672</v>
      </c>
      <c r="C3232" s="26">
        <v>24.393933333333333</v>
      </c>
      <c r="D3232" s="86">
        <v>25</v>
      </c>
      <c r="E3232" s="39" t="s">
        <v>129</v>
      </c>
      <c r="F3232" s="31">
        <v>38222</v>
      </c>
      <c r="G3232" s="62">
        <v>0.13263888888888889</v>
      </c>
      <c r="H3232" s="63">
        <v>30.243666666666666</v>
      </c>
      <c r="I3232" s="63">
        <v>35.532666666666664</v>
      </c>
      <c r="J3232" s="78">
        <v>0.11456942687908897</v>
      </c>
      <c r="K3232" s="78">
        <v>1.8592462630398085E-2</v>
      </c>
      <c r="L3232" s="34">
        <v>0.54</v>
      </c>
      <c r="M3232" s="27">
        <v>0</v>
      </c>
      <c r="N3232" s="34">
        <v>0</v>
      </c>
      <c r="Q3232" s="34">
        <v>0</v>
      </c>
    </row>
    <row r="3233" spans="1:17" ht="14" customHeight="1">
      <c r="A3233" s="29">
        <v>3232</v>
      </c>
      <c r="B3233" s="26">
        <v>-82.768666666666661</v>
      </c>
      <c r="C3233" s="26">
        <v>24.49475</v>
      </c>
      <c r="D3233" s="86">
        <v>26</v>
      </c>
      <c r="E3233" s="39" t="s">
        <v>129</v>
      </c>
      <c r="F3233" s="31">
        <v>38222</v>
      </c>
      <c r="G3233" s="62">
        <v>0.1673611111111111</v>
      </c>
      <c r="H3233" s="63">
        <v>30.047499999999999</v>
      </c>
      <c r="I3233" s="63">
        <v>35.660499999999999</v>
      </c>
      <c r="J3233" s="78">
        <v>0.19797848765644771</v>
      </c>
      <c r="K3233" s="78">
        <v>0.10596627923078598</v>
      </c>
      <c r="L3233" s="34">
        <v>0</v>
      </c>
      <c r="M3233" s="27">
        <v>0</v>
      </c>
      <c r="N3233" s="34">
        <v>0</v>
      </c>
      <c r="Q3233" s="34">
        <v>0</v>
      </c>
    </row>
    <row r="3234" spans="1:17" ht="14" customHeight="1">
      <c r="A3234" s="29">
        <v>3233</v>
      </c>
      <c r="B3234" s="26">
        <v>-82.769383333333337</v>
      </c>
      <c r="C3234" s="26">
        <v>24.592633333333332</v>
      </c>
      <c r="D3234" s="86">
        <v>27</v>
      </c>
      <c r="E3234" s="39" t="s">
        <v>129</v>
      </c>
      <c r="F3234" s="31">
        <v>38222</v>
      </c>
      <c r="G3234" s="62">
        <v>0.20069444444444443</v>
      </c>
      <c r="H3234" s="63">
        <v>30.289666666666665</v>
      </c>
      <c r="I3234" s="63">
        <v>35.71</v>
      </c>
      <c r="J3234" s="78">
        <v>0.19451622475625546</v>
      </c>
      <c r="K3234" s="78">
        <v>6.558252848313248E-2</v>
      </c>
      <c r="L3234" s="34">
        <v>0</v>
      </c>
      <c r="M3234" s="27">
        <v>0</v>
      </c>
      <c r="N3234" s="34">
        <v>0</v>
      </c>
      <c r="Q3234" s="34">
        <v>0</v>
      </c>
    </row>
    <row r="3235" spans="1:17" ht="14" customHeight="1">
      <c r="A3235" s="29">
        <v>3234</v>
      </c>
      <c r="B3235" s="26">
        <v>-81.741699999999994</v>
      </c>
      <c r="C3235" s="26">
        <v>23.869716666666665</v>
      </c>
      <c r="D3235" s="86" t="s">
        <v>61</v>
      </c>
      <c r="E3235" s="39" t="s">
        <v>129</v>
      </c>
      <c r="F3235" s="31">
        <v>38222</v>
      </c>
      <c r="G3235" s="62">
        <v>0.58472222222222225</v>
      </c>
      <c r="H3235" s="63">
        <v>29.603333333333335</v>
      </c>
      <c r="I3235" s="63">
        <v>36.131666666666668</v>
      </c>
      <c r="J3235" s="78">
        <v>7.9946797877166492E-2</v>
      </c>
      <c r="K3235" s="78">
        <v>1.9653969308848419E-2</v>
      </c>
      <c r="L3235" s="34">
        <v>0</v>
      </c>
      <c r="M3235" s="27">
        <v>0.02</v>
      </c>
      <c r="N3235" s="34">
        <v>0.05</v>
      </c>
      <c r="Q3235" s="34">
        <v>0.1</v>
      </c>
    </row>
    <row r="3236" spans="1:17" ht="14" customHeight="1">
      <c r="A3236" s="29">
        <v>3235</v>
      </c>
      <c r="B3236" s="26">
        <v>-81.819999999999993</v>
      </c>
      <c r="C3236" s="26">
        <v>23.995166666666666</v>
      </c>
      <c r="D3236" s="86" t="s">
        <v>62</v>
      </c>
      <c r="E3236" s="39" t="s">
        <v>129</v>
      </c>
      <c r="F3236" s="31">
        <v>38222</v>
      </c>
      <c r="G3236" s="62">
        <v>0.64513888888888882</v>
      </c>
      <c r="H3236" s="63">
        <v>30.066333333333333</v>
      </c>
      <c r="I3236" s="63">
        <v>35.671666666666674</v>
      </c>
      <c r="J3236" s="78">
        <v>9.3481098305190719E-2</v>
      </c>
      <c r="K3236" s="78">
        <v>1.9381725393010057E-2</v>
      </c>
      <c r="L3236" s="34">
        <v>0</v>
      </c>
      <c r="M3236" s="27">
        <v>0.03</v>
      </c>
      <c r="N3236" s="34">
        <v>0.18</v>
      </c>
      <c r="Q3236" s="34">
        <v>0</v>
      </c>
    </row>
    <row r="3237" spans="1:17" ht="14" customHeight="1">
      <c r="A3237" s="29">
        <v>3236</v>
      </c>
      <c r="B3237" s="26">
        <v>-81.825916666666672</v>
      </c>
      <c r="C3237" s="26">
        <v>24.138166666666667</v>
      </c>
      <c r="D3237" s="86" t="s">
        <v>42</v>
      </c>
      <c r="E3237" s="39" t="s">
        <v>129</v>
      </c>
      <c r="F3237" s="31">
        <v>38222</v>
      </c>
      <c r="G3237" s="62">
        <v>0.71527777777777779</v>
      </c>
      <c r="H3237" s="63">
        <v>30.422333333333331</v>
      </c>
      <c r="I3237" s="63">
        <v>35.844666666666662</v>
      </c>
      <c r="J3237" s="78">
        <v>9.3481098305190746E-2</v>
      </c>
      <c r="K3237" s="78">
        <v>1.6404526759517476E-2</v>
      </c>
      <c r="L3237" s="34">
        <v>0</v>
      </c>
      <c r="M3237" s="27">
        <v>0.02</v>
      </c>
      <c r="N3237" s="34">
        <v>0</v>
      </c>
      <c r="Q3237" s="34">
        <v>0</v>
      </c>
    </row>
    <row r="3238" spans="1:17" ht="14" customHeight="1">
      <c r="A3238" s="29">
        <v>3237</v>
      </c>
      <c r="B3238" s="26">
        <v>-81.826316666666671</v>
      </c>
      <c r="C3238" s="26">
        <v>24.281416666666665</v>
      </c>
      <c r="D3238" s="86" t="s">
        <v>43</v>
      </c>
      <c r="E3238" s="39" t="s">
        <v>129</v>
      </c>
      <c r="F3238" s="31">
        <v>38222</v>
      </c>
      <c r="G3238" s="62">
        <v>0.77500000000000002</v>
      </c>
      <c r="H3238" s="63">
        <v>30.576333333333334</v>
      </c>
      <c r="I3238" s="63">
        <v>35.702666666666666</v>
      </c>
      <c r="J3238" s="78">
        <v>0.11173666632438625</v>
      </c>
      <c r="K3238" s="78">
        <v>1.6012136880365548E-2</v>
      </c>
      <c r="L3238" s="34">
        <v>0</v>
      </c>
      <c r="M3238" s="27">
        <v>0.08</v>
      </c>
      <c r="N3238" s="34">
        <v>0</v>
      </c>
      <c r="Q3238" s="34">
        <v>0</v>
      </c>
    </row>
    <row r="3239" spans="1:17" ht="14" customHeight="1">
      <c r="A3239" s="29">
        <v>3238</v>
      </c>
      <c r="B3239" s="26">
        <v>-81.828500000000005</v>
      </c>
      <c r="C3239" s="26">
        <v>24.399899999999999</v>
      </c>
      <c r="D3239" s="86">
        <v>22.5</v>
      </c>
      <c r="E3239" s="39" t="s">
        <v>129</v>
      </c>
      <c r="F3239" s="31">
        <v>38222</v>
      </c>
      <c r="G3239" s="62">
        <v>0.81805555555555554</v>
      </c>
      <c r="H3239" s="63">
        <v>30.713333333333335</v>
      </c>
      <c r="I3239" s="63">
        <v>35.558</v>
      </c>
      <c r="J3239" s="78">
        <v>0.16744762390020698</v>
      </c>
      <c r="K3239" s="78">
        <v>3.0129978291672216E-2</v>
      </c>
      <c r="L3239" s="34">
        <v>0</v>
      </c>
      <c r="M3239" s="27">
        <v>0</v>
      </c>
      <c r="N3239" s="34">
        <v>0</v>
      </c>
      <c r="Q3239" s="34">
        <v>0</v>
      </c>
    </row>
    <row r="3240" spans="1:17" ht="14" customHeight="1">
      <c r="A3240" s="29">
        <v>3239</v>
      </c>
      <c r="B3240" s="26">
        <v>-81.828599999999994</v>
      </c>
      <c r="C3240" s="26">
        <v>24.455583333333333</v>
      </c>
      <c r="D3240" s="86">
        <v>22</v>
      </c>
      <c r="E3240" s="39" t="s">
        <v>129</v>
      </c>
      <c r="F3240" s="31">
        <v>38222</v>
      </c>
      <c r="G3240" s="62">
        <v>0.84305555555555556</v>
      </c>
      <c r="H3240" s="63">
        <v>30.685666666666666</v>
      </c>
      <c r="I3240" s="63">
        <v>35.406333333333329</v>
      </c>
      <c r="J3240" s="78">
        <v>0.33489524780041391</v>
      </c>
      <c r="K3240" s="78">
        <v>5.5388177001265838E-2</v>
      </c>
      <c r="L3240" s="34">
        <v>0</v>
      </c>
      <c r="M3240" s="27">
        <v>0</v>
      </c>
      <c r="N3240" s="34">
        <v>0</v>
      </c>
      <c r="Q3240" s="34">
        <v>0</v>
      </c>
    </row>
    <row r="3241" spans="1:17" ht="14" customHeight="1">
      <c r="A3241" s="29">
        <v>3240</v>
      </c>
      <c r="B3241" s="26">
        <v>-81.821299999999994</v>
      </c>
      <c r="C3241" s="26">
        <v>24.487016700000002</v>
      </c>
      <c r="D3241" s="86">
        <v>23</v>
      </c>
      <c r="E3241" s="39" t="s">
        <v>129</v>
      </c>
      <c r="F3241" s="31">
        <v>38222</v>
      </c>
      <c r="G3241" s="62">
        <v>0.8618055555555556</v>
      </c>
      <c r="H3241" s="63">
        <v>31.016000000000002</v>
      </c>
      <c r="I3241" s="63">
        <v>35.481333333333332</v>
      </c>
      <c r="J3241" s="78">
        <v>0.52846721903843519</v>
      </c>
      <c r="K3241" s="78">
        <v>0.13192917329461548</v>
      </c>
      <c r="L3241" s="34">
        <v>0.27</v>
      </c>
      <c r="M3241" s="27">
        <v>0</v>
      </c>
      <c r="N3241" s="34">
        <v>0</v>
      </c>
      <c r="Q3241" s="34">
        <v>0</v>
      </c>
    </row>
    <row r="3242" spans="1:17" ht="14" customHeight="1">
      <c r="A3242" s="29">
        <v>3241</v>
      </c>
      <c r="B3242" s="26">
        <v>-81.826766666666671</v>
      </c>
      <c r="C3242" s="26">
        <v>24.536449999999999</v>
      </c>
      <c r="D3242" s="86">
        <v>24</v>
      </c>
      <c r="E3242" s="39" t="s">
        <v>129</v>
      </c>
      <c r="F3242" s="31">
        <v>38222</v>
      </c>
      <c r="G3242" s="62">
        <v>0.8833333333333333</v>
      </c>
      <c r="H3242" s="63">
        <v>31.245333333333335</v>
      </c>
      <c r="I3242" s="63">
        <v>35.988333333333337</v>
      </c>
      <c r="J3242" s="78">
        <v>1.5636838261959176</v>
      </c>
      <c r="K3242" s="78">
        <v>0.33360249647476414</v>
      </c>
      <c r="L3242" s="34">
        <v>0</v>
      </c>
      <c r="M3242" s="27">
        <v>0</v>
      </c>
      <c r="N3242" s="34">
        <v>0.48</v>
      </c>
      <c r="Q3242" s="34">
        <v>0.28000000000000003</v>
      </c>
    </row>
    <row r="3243" spans="1:17" ht="14" customHeight="1">
      <c r="A3243" s="29">
        <v>3242</v>
      </c>
      <c r="B3243" s="26">
        <v>-81.424533333333329</v>
      </c>
      <c r="C3243" s="26">
        <v>24.609016666666665</v>
      </c>
      <c r="D3243" s="86">
        <v>19</v>
      </c>
      <c r="E3243" s="39" t="s">
        <v>129</v>
      </c>
      <c r="F3243" s="31">
        <v>38223</v>
      </c>
      <c r="G3243" s="62">
        <v>0.5395833333333333</v>
      </c>
      <c r="H3243" s="63">
        <v>30.433999999999997</v>
      </c>
      <c r="I3243" s="63">
        <v>36.106000000000002</v>
      </c>
      <c r="J3243" s="78">
        <v>0.47621852436280676</v>
      </c>
      <c r="K3243" s="78">
        <v>0.26997535859754551</v>
      </c>
      <c r="L3243" s="34">
        <v>0.81</v>
      </c>
      <c r="M3243" s="27">
        <v>0.03</v>
      </c>
      <c r="N3243" s="34">
        <v>0.91</v>
      </c>
      <c r="Q3243" s="34">
        <v>2.2000000000000002</v>
      </c>
    </row>
    <row r="3244" spans="1:17" ht="14" customHeight="1">
      <c r="A3244" s="29">
        <v>3243</v>
      </c>
      <c r="B3244" s="26">
        <v>-81.418199999999999</v>
      </c>
      <c r="C3244" s="26">
        <v>24.575166666666668</v>
      </c>
      <c r="D3244" s="86">
        <v>20</v>
      </c>
      <c r="E3244" s="39" t="s">
        <v>129</v>
      </c>
      <c r="F3244" s="31">
        <v>38223</v>
      </c>
      <c r="G3244" s="62">
        <v>0.55277777777777781</v>
      </c>
      <c r="H3244" s="63">
        <v>30.655999999999995</v>
      </c>
      <c r="I3244" s="63">
        <v>35.771999999999998</v>
      </c>
      <c r="J3244" s="78">
        <v>0.42271082499619927</v>
      </c>
      <c r="K3244" s="78">
        <v>0.3080557959948404</v>
      </c>
      <c r="L3244" s="34">
        <v>0</v>
      </c>
      <c r="M3244" s="27">
        <v>0.02</v>
      </c>
      <c r="N3244" s="34">
        <v>0.01</v>
      </c>
      <c r="Q3244" s="34">
        <v>1.1000000000000001</v>
      </c>
    </row>
    <row r="3245" spans="1:17" ht="14" customHeight="1">
      <c r="A3245" s="29">
        <v>3244</v>
      </c>
      <c r="B3245" s="26">
        <v>-81.412683333333334</v>
      </c>
      <c r="C3245" s="26">
        <v>24.537683333333334</v>
      </c>
      <c r="D3245" s="86">
        <v>21</v>
      </c>
      <c r="E3245" s="39" t="s">
        <v>129</v>
      </c>
      <c r="F3245" s="31">
        <v>38223</v>
      </c>
      <c r="G3245" s="62">
        <v>0.59166666666666667</v>
      </c>
      <c r="H3245" s="63">
        <v>30.449000000000002</v>
      </c>
      <c r="I3245" s="63">
        <v>35.526333333333334</v>
      </c>
      <c r="J3245" s="78">
        <v>0.36416710686567566</v>
      </c>
      <c r="K3245" s="78">
        <v>6.4819878266841782E-2</v>
      </c>
      <c r="L3245" s="34">
        <v>0</v>
      </c>
      <c r="M3245" s="27">
        <v>0.02</v>
      </c>
      <c r="N3245" s="34">
        <v>0.02</v>
      </c>
      <c r="Q3245" s="34">
        <v>0</v>
      </c>
    </row>
    <row r="3246" spans="1:17" ht="14" customHeight="1">
      <c r="A3246" s="29">
        <v>3245</v>
      </c>
      <c r="B3246" s="26">
        <v>-81.391716666666667</v>
      </c>
      <c r="C3246" s="26">
        <v>24.482150000000001</v>
      </c>
      <c r="D3246" s="86">
        <v>21.5</v>
      </c>
      <c r="E3246" s="39" t="s">
        <v>129</v>
      </c>
      <c r="F3246" s="31">
        <v>38223</v>
      </c>
      <c r="G3246" s="62">
        <v>0.68541666666666667</v>
      </c>
      <c r="H3246" s="63">
        <v>30.416333333333331</v>
      </c>
      <c r="I3246" s="63">
        <v>35.511666666666663</v>
      </c>
      <c r="J3246" s="78">
        <v>0.12936273199809226</v>
      </c>
      <c r="K3246" s="78">
        <v>1.8955794030034959E-2</v>
      </c>
      <c r="L3246" s="34">
        <v>0</v>
      </c>
      <c r="M3246" s="27">
        <v>0.02</v>
      </c>
      <c r="N3246" s="34">
        <v>0</v>
      </c>
      <c r="Q3246" s="34">
        <v>0</v>
      </c>
    </row>
    <row r="3247" spans="1:17" ht="14" customHeight="1">
      <c r="A3247" s="29">
        <v>3246</v>
      </c>
      <c r="B3247" s="26">
        <v>-81.183666666666667</v>
      </c>
      <c r="C3247" s="26">
        <v>24.599666666666668</v>
      </c>
      <c r="D3247" s="86">
        <v>18</v>
      </c>
      <c r="E3247" s="39" t="s">
        <v>129</v>
      </c>
      <c r="F3247" s="31">
        <v>38223</v>
      </c>
      <c r="G3247" s="62">
        <v>0.74791666666666667</v>
      </c>
      <c r="H3247" s="63">
        <v>30.862333333333336</v>
      </c>
      <c r="I3247" s="63">
        <v>35.504666666666672</v>
      </c>
      <c r="L3247" s="34">
        <v>0</v>
      </c>
      <c r="M3247" s="27">
        <v>0.02</v>
      </c>
      <c r="N3247" s="34">
        <v>0.37</v>
      </c>
      <c r="Q3247" s="34">
        <v>0.73</v>
      </c>
    </row>
    <row r="3248" spans="1:17" ht="14" customHeight="1">
      <c r="A3248" s="29">
        <v>3247</v>
      </c>
      <c r="B3248" s="26">
        <v>-81.19286666666666</v>
      </c>
      <c r="C3248" s="26">
        <v>24.634966666666667</v>
      </c>
      <c r="D3248" s="86">
        <v>17</v>
      </c>
      <c r="E3248" s="39" t="s">
        <v>129</v>
      </c>
      <c r="F3248" s="31">
        <v>38223</v>
      </c>
      <c r="G3248" s="62">
        <v>0.77222222222222225</v>
      </c>
      <c r="H3248" s="63">
        <v>31.058333333333337</v>
      </c>
      <c r="I3248" s="63">
        <v>35.848000000000006</v>
      </c>
      <c r="J3248" s="78">
        <v>0.60621075870638841</v>
      </c>
      <c r="K3248" s="78">
        <v>0.13321666644818678</v>
      </c>
      <c r="L3248" s="34">
        <v>0</v>
      </c>
      <c r="M3248" s="27">
        <v>0</v>
      </c>
      <c r="N3248" s="34">
        <v>0.11</v>
      </c>
      <c r="Q3248" s="34">
        <v>0.47</v>
      </c>
    </row>
    <row r="3249" spans="1:17" ht="14" customHeight="1">
      <c r="A3249" s="29">
        <v>3248</v>
      </c>
      <c r="B3249" s="26">
        <v>-81.203400000000002</v>
      </c>
      <c r="C3249" s="26">
        <v>24.671866666666666</v>
      </c>
      <c r="D3249" s="86">
        <v>16</v>
      </c>
      <c r="E3249" s="39" t="s">
        <v>129</v>
      </c>
      <c r="F3249" s="31">
        <v>38223</v>
      </c>
      <c r="G3249" s="62">
        <v>0.79722222222222217</v>
      </c>
      <c r="H3249" s="63">
        <v>31.599</v>
      </c>
      <c r="I3249" s="63">
        <v>36.405999999999999</v>
      </c>
      <c r="J3249" s="78">
        <v>0.44065164184264993</v>
      </c>
      <c r="K3249" s="78">
        <v>0.13990176194225112</v>
      </c>
      <c r="L3249" s="34">
        <v>0</v>
      </c>
      <c r="M3249" s="27">
        <v>0</v>
      </c>
      <c r="N3249" s="34">
        <v>0.13</v>
      </c>
      <c r="Q3249" s="34">
        <v>0.66</v>
      </c>
    </row>
    <row r="3250" spans="1:17" ht="14" customHeight="1">
      <c r="A3250" s="29">
        <v>3249</v>
      </c>
      <c r="B3250" s="26">
        <v>-81.031549999999996</v>
      </c>
      <c r="C3250" s="26">
        <v>24.699416666666668</v>
      </c>
      <c r="D3250" s="86">
        <v>13</v>
      </c>
      <c r="E3250" s="39" t="s">
        <v>129</v>
      </c>
      <c r="F3250" s="31">
        <v>38223</v>
      </c>
      <c r="G3250" s="62">
        <v>0.84930555555555554</v>
      </c>
      <c r="H3250" s="63">
        <v>31.612666666666666</v>
      </c>
      <c r="I3250" s="63">
        <v>36.1</v>
      </c>
    </row>
    <row r="3251" spans="1:17" ht="14" customHeight="1">
      <c r="A3251" s="29">
        <v>3250</v>
      </c>
      <c r="B3251" s="26">
        <v>-81.023333333333326</v>
      </c>
      <c r="C3251" s="26">
        <v>24.674733333333332</v>
      </c>
      <c r="D3251" s="86">
        <v>14</v>
      </c>
      <c r="E3251" s="39" t="s">
        <v>129</v>
      </c>
      <c r="F3251" s="31">
        <v>38223</v>
      </c>
      <c r="G3251" s="62">
        <v>0.86388888888888893</v>
      </c>
      <c r="H3251" s="63">
        <v>31.411999999999995</v>
      </c>
      <c r="I3251" s="63">
        <v>35.895000000000003</v>
      </c>
      <c r="J3251" s="78">
        <v>0.49258558534553365</v>
      </c>
      <c r="K3251" s="78">
        <v>8.6885161891522705E-2</v>
      </c>
      <c r="L3251" s="34">
        <v>0</v>
      </c>
      <c r="M3251" s="27">
        <v>0</v>
      </c>
      <c r="N3251" s="34">
        <v>0.39</v>
      </c>
      <c r="Q3251" s="34">
        <v>2.8</v>
      </c>
    </row>
    <row r="3252" spans="1:17" ht="14" customHeight="1">
      <c r="A3252" s="29">
        <v>3251</v>
      </c>
      <c r="B3252" s="26">
        <v>-81.016000000000005</v>
      </c>
      <c r="C3252" s="26">
        <v>24.642683333333334</v>
      </c>
      <c r="D3252" s="86">
        <v>15</v>
      </c>
      <c r="E3252" s="39" t="s">
        <v>129</v>
      </c>
      <c r="F3252" s="31">
        <v>38223</v>
      </c>
      <c r="G3252" s="62">
        <v>0.88749999999999996</v>
      </c>
      <c r="H3252" s="63">
        <v>31.313666666666666</v>
      </c>
      <c r="I3252" s="63">
        <v>35.470333333333336</v>
      </c>
      <c r="J3252" s="78">
        <v>0.4856610595451491</v>
      </c>
      <c r="K3252" s="78">
        <v>0.12574691457837045</v>
      </c>
      <c r="L3252" s="34">
        <v>0</v>
      </c>
      <c r="M3252" s="27">
        <v>0</v>
      </c>
      <c r="N3252" s="34">
        <v>0.12</v>
      </c>
      <c r="Q3252" s="34">
        <v>3.1</v>
      </c>
    </row>
    <row r="3253" spans="1:17" ht="14" customHeight="1">
      <c r="A3253" s="29">
        <v>3252</v>
      </c>
      <c r="B3253" s="26">
        <v>-80.991699999999994</v>
      </c>
      <c r="C3253" s="26">
        <v>24.591633333333334</v>
      </c>
      <c r="D3253" s="86">
        <v>15.5</v>
      </c>
      <c r="E3253" s="39" t="s">
        <v>129</v>
      </c>
      <c r="F3253" s="31">
        <v>38223</v>
      </c>
      <c r="G3253" s="62">
        <v>0.91527777777777775</v>
      </c>
      <c r="H3253" s="63">
        <v>30.777666666666665</v>
      </c>
      <c r="I3253" s="63">
        <v>35.497333333333337</v>
      </c>
      <c r="J3253" s="78">
        <v>0.12338245971594197</v>
      </c>
      <c r="K3253" s="78">
        <v>2.2500180996272122E-2</v>
      </c>
      <c r="L3253" s="34">
        <v>0</v>
      </c>
      <c r="M3253" s="27">
        <v>0</v>
      </c>
      <c r="N3253" s="34">
        <v>0</v>
      </c>
      <c r="Q3253" s="34">
        <v>0</v>
      </c>
    </row>
    <row r="3254" spans="1:17" ht="14" customHeight="1">
      <c r="A3254" s="29">
        <v>3253</v>
      </c>
      <c r="B3254" s="26">
        <v>-80.953249999999997</v>
      </c>
      <c r="C3254" s="26">
        <v>24.507733333333334</v>
      </c>
      <c r="D3254" s="86" t="s">
        <v>44</v>
      </c>
      <c r="E3254" s="39" t="s">
        <v>129</v>
      </c>
      <c r="F3254" s="31">
        <v>38223</v>
      </c>
      <c r="G3254" s="62">
        <v>0.95</v>
      </c>
      <c r="H3254" s="63">
        <v>30.790333333333333</v>
      </c>
      <c r="I3254" s="63">
        <v>35.731333333333332</v>
      </c>
      <c r="J3254" s="78">
        <v>0.10386788700576749</v>
      </c>
      <c r="K3254" s="78">
        <v>3.9037569675997544E-2</v>
      </c>
      <c r="L3254" s="34">
        <v>0</v>
      </c>
      <c r="M3254" s="27">
        <v>0.05</v>
      </c>
      <c r="N3254" s="34">
        <v>0</v>
      </c>
      <c r="Q3254" s="34">
        <v>0</v>
      </c>
    </row>
    <row r="3255" spans="1:17" ht="14" customHeight="1">
      <c r="A3255" s="29">
        <v>3254</v>
      </c>
      <c r="B3255" s="26">
        <v>-80.906166666666664</v>
      </c>
      <c r="C3255" s="26">
        <v>24.404316666666666</v>
      </c>
      <c r="D3255" s="86" t="s">
        <v>45</v>
      </c>
      <c r="E3255" s="39" t="s">
        <v>129</v>
      </c>
      <c r="F3255" s="31">
        <v>38223</v>
      </c>
      <c r="G3255" s="62">
        <v>0.98819444444444438</v>
      </c>
      <c r="H3255" s="63">
        <v>30.828000000000003</v>
      </c>
      <c r="I3255" s="63">
        <v>35.83</v>
      </c>
      <c r="J3255" s="78">
        <v>0.11866119212477075</v>
      </c>
      <c r="K3255" s="78">
        <v>5.9970637088855645E-2</v>
      </c>
      <c r="L3255" s="34">
        <v>0</v>
      </c>
      <c r="M3255" s="27">
        <v>0.03</v>
      </c>
      <c r="N3255" s="34">
        <v>0</v>
      </c>
      <c r="Q3255" s="34">
        <v>0</v>
      </c>
    </row>
    <row r="3256" spans="1:17" ht="14" customHeight="1">
      <c r="A3256" s="29">
        <v>3255</v>
      </c>
      <c r="B3256" s="26">
        <v>-80.85541666666667</v>
      </c>
      <c r="C3256" s="26">
        <v>24.295683333333333</v>
      </c>
      <c r="D3256" s="86" t="s">
        <v>46</v>
      </c>
      <c r="E3256" s="39" t="s">
        <v>129</v>
      </c>
      <c r="F3256" s="31">
        <v>38224</v>
      </c>
      <c r="G3256" s="62">
        <v>2.9861111111111113E-2</v>
      </c>
      <c r="H3256" s="63">
        <v>30.827333333333332</v>
      </c>
      <c r="I3256" s="63">
        <v>35.774666666666668</v>
      </c>
      <c r="J3256" s="78">
        <v>0.10733014990595972</v>
      </c>
      <c r="K3256" s="78">
        <v>8.7805164835099512E-3</v>
      </c>
      <c r="L3256" s="34">
        <v>0</v>
      </c>
      <c r="M3256" s="27">
        <v>0.02</v>
      </c>
      <c r="N3256" s="34">
        <v>0</v>
      </c>
      <c r="Q3256" s="34">
        <v>0</v>
      </c>
    </row>
    <row r="3257" spans="1:17" ht="14" customHeight="1">
      <c r="A3257" s="29">
        <v>3256</v>
      </c>
      <c r="B3257" s="26">
        <v>-80.805066666666661</v>
      </c>
      <c r="C3257" s="26">
        <v>24.187533333333334</v>
      </c>
      <c r="D3257" s="86" t="s">
        <v>47</v>
      </c>
      <c r="E3257" s="39" t="s">
        <v>129</v>
      </c>
      <c r="F3257" s="31">
        <v>38224</v>
      </c>
      <c r="G3257" s="62">
        <v>7.2222222222222229E-2</v>
      </c>
      <c r="H3257" s="63">
        <v>30.299666666666667</v>
      </c>
      <c r="I3257" s="63">
        <v>36.323</v>
      </c>
      <c r="J3257" s="78">
        <v>8.8759830714019494E-2</v>
      </c>
      <c r="K3257" s="78">
        <v>2.5726923044535249E-2</v>
      </c>
      <c r="L3257" s="34">
        <v>0</v>
      </c>
      <c r="M3257" s="27">
        <v>0.02</v>
      </c>
      <c r="N3257" s="34">
        <v>0</v>
      </c>
      <c r="Q3257" s="34">
        <v>0</v>
      </c>
    </row>
    <row r="3258" spans="1:17" ht="14" customHeight="1">
      <c r="A3258" s="29">
        <v>3257</v>
      </c>
      <c r="B3258" s="26">
        <v>-80.859399999999994</v>
      </c>
      <c r="C3258" s="26">
        <v>24.782816700000001</v>
      </c>
      <c r="D3258" s="86">
        <v>10</v>
      </c>
      <c r="E3258" s="39" t="s">
        <v>129</v>
      </c>
      <c r="F3258" s="31">
        <v>38224</v>
      </c>
      <c r="G3258" s="62">
        <v>0.47291666666666665</v>
      </c>
      <c r="H3258" s="63">
        <v>30.672666666666668</v>
      </c>
      <c r="I3258" s="63">
        <v>35.914666666666669</v>
      </c>
      <c r="J3258" s="78">
        <v>0.46520223331674043</v>
      </c>
      <c r="K3258" s="78">
        <v>0.11562180651781637</v>
      </c>
      <c r="L3258" s="34">
        <v>0</v>
      </c>
      <c r="M3258" s="27">
        <v>0</v>
      </c>
      <c r="N3258" s="34">
        <v>0.02</v>
      </c>
      <c r="Q3258" s="34">
        <v>2</v>
      </c>
    </row>
    <row r="3259" spans="1:17" ht="14" customHeight="1">
      <c r="A3259" s="29">
        <v>3258</v>
      </c>
      <c r="B3259" s="26">
        <v>-80.845866666666666</v>
      </c>
      <c r="C3259" s="26">
        <v>24.754183333333334</v>
      </c>
      <c r="D3259" s="86">
        <v>11</v>
      </c>
      <c r="E3259" s="39" t="s">
        <v>129</v>
      </c>
      <c r="F3259" s="31">
        <v>38224</v>
      </c>
      <c r="G3259" s="62">
        <v>0.48541666666666666</v>
      </c>
      <c r="H3259" s="63">
        <v>30.557000000000002</v>
      </c>
      <c r="I3259" s="63">
        <v>35.832666666666668</v>
      </c>
      <c r="J3259" s="78">
        <v>0.73305548132252274</v>
      </c>
      <c r="K3259" s="78">
        <v>0.34577249313041902</v>
      </c>
      <c r="L3259" s="34">
        <v>0</v>
      </c>
      <c r="M3259" s="27">
        <v>0</v>
      </c>
      <c r="N3259" s="34">
        <v>0</v>
      </c>
      <c r="Q3259" s="34">
        <v>1.4</v>
      </c>
    </row>
    <row r="3260" spans="1:17" ht="14" customHeight="1">
      <c r="A3260" s="29">
        <v>3259</v>
      </c>
      <c r="B3260" s="26">
        <v>-80.82971666666667</v>
      </c>
      <c r="C3260" s="26">
        <v>24.713999999999999</v>
      </c>
      <c r="D3260" s="86">
        <v>12</v>
      </c>
      <c r="E3260" s="39" t="s">
        <v>129</v>
      </c>
      <c r="F3260" s="31">
        <v>38224</v>
      </c>
      <c r="G3260" s="62">
        <v>0.51388888888888895</v>
      </c>
      <c r="H3260" s="63">
        <v>30.363666666666663</v>
      </c>
      <c r="I3260" s="63">
        <v>35.423000000000002</v>
      </c>
      <c r="J3260" s="78">
        <v>0.3849406842668292</v>
      </c>
      <c r="K3260" s="78">
        <v>8.2479213134689297E-2</v>
      </c>
      <c r="L3260" s="34">
        <v>0</v>
      </c>
      <c r="M3260" s="27">
        <v>0</v>
      </c>
      <c r="N3260" s="34">
        <v>0.06</v>
      </c>
      <c r="Q3260" s="34">
        <v>0.11</v>
      </c>
    </row>
    <row r="3261" spans="1:17" ht="14" customHeight="1">
      <c r="A3261" s="29">
        <v>3260</v>
      </c>
      <c r="B3261" s="26">
        <v>-80.753399999999999</v>
      </c>
      <c r="C3261" s="26">
        <v>24.8202</v>
      </c>
      <c r="D3261" s="86">
        <v>7</v>
      </c>
      <c r="E3261" s="39" t="s">
        <v>129</v>
      </c>
      <c r="F3261" s="31">
        <v>38224</v>
      </c>
      <c r="G3261" s="62">
        <v>0.55277777777777781</v>
      </c>
      <c r="H3261" s="63">
        <v>30.554666666666666</v>
      </c>
      <c r="I3261" s="63">
        <v>36.234999999999999</v>
      </c>
      <c r="J3261" s="78">
        <v>0.346226290019225</v>
      </c>
      <c r="K3261" s="78">
        <v>0.13201981320191128</v>
      </c>
      <c r="L3261" s="34">
        <v>0</v>
      </c>
      <c r="M3261" s="27">
        <v>0.03</v>
      </c>
      <c r="N3261" s="34">
        <v>0.17</v>
      </c>
      <c r="Q3261" s="34">
        <v>0.94</v>
      </c>
    </row>
    <row r="3262" spans="1:17" ht="14" customHeight="1">
      <c r="A3262" s="29">
        <v>3261</v>
      </c>
      <c r="B3262" s="26">
        <v>-80.740766666666673</v>
      </c>
      <c r="C3262" s="26">
        <v>24.792316666666668</v>
      </c>
      <c r="D3262" s="86">
        <v>8</v>
      </c>
      <c r="E3262" s="39" t="s">
        <v>129</v>
      </c>
      <c r="F3262" s="31">
        <v>38224</v>
      </c>
      <c r="G3262" s="62">
        <v>0.57847222222222217</v>
      </c>
      <c r="H3262" s="63">
        <v>30.676000000000002</v>
      </c>
      <c r="I3262" s="63">
        <v>35.915333333333329</v>
      </c>
      <c r="J3262" s="78">
        <v>0.42334032734168869</v>
      </c>
      <c r="K3262" s="78">
        <v>7.8723307241812895E-2</v>
      </c>
      <c r="L3262" s="34">
        <v>0</v>
      </c>
      <c r="M3262" s="27">
        <v>0.02</v>
      </c>
      <c r="N3262" s="34">
        <v>0</v>
      </c>
      <c r="Q3262" s="34">
        <v>0.44</v>
      </c>
    </row>
    <row r="3263" spans="1:17" ht="14" customHeight="1">
      <c r="A3263" s="29">
        <v>3262</v>
      </c>
      <c r="B3263" s="26">
        <v>-80.721666666666664</v>
      </c>
      <c r="C3263" s="26">
        <v>24.764749999999999</v>
      </c>
      <c r="D3263" s="86">
        <v>9</v>
      </c>
      <c r="E3263" s="39" t="s">
        <v>129</v>
      </c>
      <c r="F3263" s="31">
        <v>38224</v>
      </c>
      <c r="G3263" s="62">
        <v>0.59513888888888888</v>
      </c>
      <c r="H3263" s="63">
        <v>30.444333333333333</v>
      </c>
      <c r="I3263" s="63">
        <v>35.480666666666671</v>
      </c>
      <c r="J3263" s="78">
        <v>0.42113706913247539</v>
      </c>
      <c r="K3263" s="78">
        <v>6.3604684141254808E-2</v>
      </c>
      <c r="L3263" s="34">
        <v>0</v>
      </c>
      <c r="M3263" s="27">
        <v>0.08</v>
      </c>
      <c r="N3263" s="34">
        <v>0</v>
      </c>
      <c r="Q3263" s="34">
        <v>0</v>
      </c>
    </row>
    <row r="3264" spans="1:17" ht="14" customHeight="1">
      <c r="A3264" s="29">
        <v>3263</v>
      </c>
      <c r="B3264" s="26">
        <v>-80.689033333333327</v>
      </c>
      <c r="C3264" s="26">
        <v>24.717766666666666</v>
      </c>
      <c r="D3264" s="86">
        <v>9.5</v>
      </c>
      <c r="E3264" s="39" t="s">
        <v>129</v>
      </c>
      <c r="F3264" s="31">
        <v>38224</v>
      </c>
      <c r="G3264" s="62">
        <v>0.61597222222222225</v>
      </c>
      <c r="H3264" s="63">
        <v>30.316666666666663</v>
      </c>
      <c r="I3264" s="63">
        <v>35.523333333333333</v>
      </c>
      <c r="J3264" s="78">
        <v>0.13502825310749772</v>
      </c>
      <c r="K3264" s="78">
        <v>2.3033827845193599E-2</v>
      </c>
      <c r="L3264" s="34">
        <v>0</v>
      </c>
      <c r="M3264" s="27">
        <v>0</v>
      </c>
      <c r="N3264" s="34">
        <v>0</v>
      </c>
      <c r="Q3264" s="34">
        <v>0</v>
      </c>
    </row>
    <row r="3265" spans="1:17" ht="14" customHeight="1">
      <c r="A3265" s="29">
        <v>3264</v>
      </c>
      <c r="B3265" s="26">
        <v>-80.050933333333333</v>
      </c>
      <c r="C3265" s="26">
        <v>24.904983333333334</v>
      </c>
      <c r="D3265" s="86" t="s">
        <v>48</v>
      </c>
      <c r="E3265" s="39" t="s">
        <v>129</v>
      </c>
      <c r="F3265" s="31">
        <v>38224</v>
      </c>
      <c r="G3265" s="62">
        <v>0.77361111111111114</v>
      </c>
      <c r="H3265" s="63">
        <v>30.018000000000001</v>
      </c>
      <c r="I3265" s="63">
        <v>36.30766666666667</v>
      </c>
      <c r="J3265" s="78">
        <v>8.4038563122848242E-2</v>
      </c>
      <c r="K3265" s="78">
        <v>2.4223142480489221E-2</v>
      </c>
      <c r="L3265" s="34">
        <v>0</v>
      </c>
      <c r="M3265" s="27">
        <v>0.02</v>
      </c>
      <c r="N3265" s="34">
        <v>0</v>
      </c>
      <c r="Q3265" s="34">
        <v>0</v>
      </c>
    </row>
    <row r="3266" spans="1:17" ht="14" customHeight="1">
      <c r="A3266" s="29">
        <v>3265</v>
      </c>
      <c r="B3266" s="26">
        <v>-80.128816666666665</v>
      </c>
      <c r="C3266" s="26">
        <v>24.948016666666668</v>
      </c>
      <c r="D3266" s="86" t="s">
        <v>49</v>
      </c>
      <c r="E3266" s="39" t="s">
        <v>129</v>
      </c>
      <c r="F3266" s="31">
        <v>38224</v>
      </c>
      <c r="G3266" s="62">
        <v>0.80694444444444446</v>
      </c>
      <c r="H3266" s="63">
        <v>30.572000000000003</v>
      </c>
      <c r="I3266" s="63">
        <v>35.796666666666667</v>
      </c>
      <c r="J3266" s="78">
        <v>0.15422807464492749</v>
      </c>
      <c r="K3266" s="78">
        <v>4.9303934706321079E-2</v>
      </c>
      <c r="L3266" s="34">
        <v>0</v>
      </c>
      <c r="M3266" s="27">
        <v>0.05</v>
      </c>
      <c r="N3266" s="34">
        <v>0</v>
      </c>
      <c r="Q3266" s="34">
        <v>0</v>
      </c>
    </row>
    <row r="3267" spans="1:17" ht="14" customHeight="1">
      <c r="A3267" s="29">
        <v>3266</v>
      </c>
      <c r="B3267" s="26">
        <v>-80.197916666666671</v>
      </c>
      <c r="C3267" s="26">
        <v>24.991816666666665</v>
      </c>
      <c r="D3267" s="86" t="s">
        <v>50</v>
      </c>
      <c r="E3267" s="39" t="s">
        <v>129</v>
      </c>
      <c r="F3267" s="31">
        <v>38224</v>
      </c>
      <c r="G3267" s="62">
        <v>0.83819444444444446</v>
      </c>
      <c r="H3267" s="63">
        <v>30.611499999999999</v>
      </c>
      <c r="I3267" s="63">
        <v>35.761000000000003</v>
      </c>
      <c r="J3267" s="78">
        <v>9.5999107687148727E-2</v>
      </c>
      <c r="K3267" s="78">
        <v>1.5781096441881998E-2</v>
      </c>
      <c r="L3267" s="34">
        <v>0</v>
      </c>
      <c r="M3267" s="27">
        <v>0.02</v>
      </c>
      <c r="N3267" s="34">
        <v>0.18</v>
      </c>
      <c r="Q3267" s="34">
        <v>0</v>
      </c>
    </row>
    <row r="3268" spans="1:17" ht="14" customHeight="1">
      <c r="A3268" s="29">
        <v>3267</v>
      </c>
      <c r="B3268" s="26">
        <v>-80.243933333333331</v>
      </c>
      <c r="C3268" s="26">
        <v>25.020600000000002</v>
      </c>
      <c r="D3268" s="86" t="s">
        <v>51</v>
      </c>
      <c r="E3268" s="39" t="s">
        <v>129</v>
      </c>
      <c r="F3268" s="31">
        <v>38224</v>
      </c>
      <c r="G3268" s="62">
        <v>0.8618055555555556</v>
      </c>
      <c r="H3268" s="63">
        <v>30.646666666666665</v>
      </c>
      <c r="I3268" s="63">
        <v>35.46</v>
      </c>
      <c r="J3268" s="78">
        <v>0.10670064756047024</v>
      </c>
      <c r="K3268" s="78">
        <v>1.9153578464222762E-2</v>
      </c>
      <c r="L3268" s="34">
        <v>0</v>
      </c>
      <c r="M3268" s="27">
        <v>0.03</v>
      </c>
      <c r="N3268" s="34">
        <v>0</v>
      </c>
      <c r="Q3268" s="34">
        <v>0</v>
      </c>
    </row>
    <row r="3269" spans="1:17" ht="14" customHeight="1">
      <c r="A3269" s="29">
        <v>3268</v>
      </c>
      <c r="B3269" s="26">
        <v>-80.286633333333327</v>
      </c>
      <c r="C3269" s="26">
        <v>25.048316666666668</v>
      </c>
      <c r="D3269" s="86">
        <v>6.5</v>
      </c>
      <c r="E3269" s="39" t="s">
        <v>129</v>
      </c>
      <c r="F3269" s="31">
        <v>38224</v>
      </c>
      <c r="G3269" s="62">
        <v>0.8833333333333333</v>
      </c>
      <c r="H3269" s="63">
        <v>30.716333333333335</v>
      </c>
      <c r="I3269" s="63">
        <v>35.372666666666667</v>
      </c>
      <c r="J3269" s="78">
        <v>0.13754626248945573</v>
      </c>
      <c r="K3269" s="78">
        <v>2.1598434263878301E-2</v>
      </c>
      <c r="L3269" s="34">
        <v>0</v>
      </c>
      <c r="M3269" s="27">
        <v>0</v>
      </c>
      <c r="N3269" s="34">
        <v>0</v>
      </c>
      <c r="Q3269" s="34">
        <v>0</v>
      </c>
    </row>
    <row r="3270" spans="1:17" ht="14" customHeight="1">
      <c r="A3270" s="29">
        <v>3269</v>
      </c>
      <c r="B3270" s="26">
        <v>-80.314916666666662</v>
      </c>
      <c r="C3270" s="26">
        <v>25.064883333333334</v>
      </c>
      <c r="D3270" s="86">
        <v>6</v>
      </c>
      <c r="E3270" s="39" t="s">
        <v>129</v>
      </c>
      <c r="F3270" s="31">
        <v>38224</v>
      </c>
      <c r="G3270" s="62">
        <v>0.89930555555555547</v>
      </c>
      <c r="H3270" s="63">
        <v>30.49666666666667</v>
      </c>
      <c r="I3270" s="63">
        <v>35.452999999999996</v>
      </c>
      <c r="J3270" s="78">
        <v>0.28799732306144621</v>
      </c>
      <c r="K3270" s="78">
        <v>3.4081222685542811E-2</v>
      </c>
      <c r="L3270" s="34">
        <v>0</v>
      </c>
      <c r="M3270" s="27">
        <v>0</v>
      </c>
      <c r="N3270" s="34">
        <v>0.05</v>
      </c>
      <c r="Q3270" s="34">
        <v>0</v>
      </c>
    </row>
    <row r="3271" spans="1:17" ht="14" customHeight="1">
      <c r="A3271" s="29">
        <v>3270</v>
      </c>
      <c r="B3271" s="26">
        <v>-80.330150000000003</v>
      </c>
      <c r="C3271" s="26">
        <v>25.077316666666668</v>
      </c>
      <c r="D3271" s="86">
        <v>5.5</v>
      </c>
      <c r="E3271" s="39" t="s">
        <v>129</v>
      </c>
      <c r="F3271" s="31">
        <v>38224</v>
      </c>
      <c r="G3271" s="62">
        <v>0.9145833333333333</v>
      </c>
      <c r="H3271" s="63">
        <v>30.815000000000001</v>
      </c>
      <c r="I3271" s="63">
        <v>35.510333333333335</v>
      </c>
      <c r="J3271" s="78">
        <v>0.37738665612095523</v>
      </c>
      <c r="K3271" s="78">
        <v>4.4833958588513093E-2</v>
      </c>
      <c r="L3271" s="34">
        <v>0</v>
      </c>
      <c r="M3271" s="27">
        <v>0</v>
      </c>
      <c r="N3271" s="34">
        <v>0.01</v>
      </c>
      <c r="Q3271" s="34">
        <v>0</v>
      </c>
    </row>
    <row r="3272" spans="1:17" ht="14" customHeight="1">
      <c r="A3272" s="29">
        <v>3271</v>
      </c>
      <c r="B3272" s="26">
        <v>-80.354366666666664</v>
      </c>
      <c r="C3272" s="26">
        <v>25.093333333333334</v>
      </c>
      <c r="D3272" s="86">
        <v>5</v>
      </c>
      <c r="E3272" s="39" t="s">
        <v>129</v>
      </c>
      <c r="F3272" s="31">
        <v>38224</v>
      </c>
      <c r="G3272" s="62">
        <v>0.92847222222222225</v>
      </c>
      <c r="H3272" s="63">
        <v>30.835000000000001</v>
      </c>
      <c r="I3272" s="63">
        <v>35.440666666666665</v>
      </c>
      <c r="J3272" s="78">
        <v>0.41610105036855938</v>
      </c>
      <c r="K3272" s="78">
        <v>5.6731912139728079E-2</v>
      </c>
      <c r="L3272" s="34">
        <v>0</v>
      </c>
      <c r="M3272" s="27">
        <v>0.06</v>
      </c>
      <c r="N3272" s="34">
        <v>0.45</v>
      </c>
      <c r="Q3272" s="34">
        <v>0.32</v>
      </c>
    </row>
    <row r="3273" spans="1:17" ht="14" customHeight="1">
      <c r="A3273" s="29">
        <v>3272</v>
      </c>
      <c r="B3273" s="26">
        <v>-80.378200000000007</v>
      </c>
      <c r="C3273" s="26">
        <v>25.107600000000001</v>
      </c>
      <c r="D3273" s="86">
        <v>4</v>
      </c>
      <c r="E3273" s="39" t="s">
        <v>129</v>
      </c>
      <c r="F3273" s="31">
        <v>38224</v>
      </c>
      <c r="G3273" s="62">
        <v>0.94027777777777777</v>
      </c>
      <c r="H3273" s="63">
        <v>31.10766666666667</v>
      </c>
      <c r="I3273" s="63">
        <v>35.910666666666664</v>
      </c>
      <c r="J3273" s="78">
        <v>0.2936628441708517</v>
      </c>
      <c r="K3273" s="78">
        <v>6.3330117674774727E-2</v>
      </c>
      <c r="L3273" s="34">
        <v>0</v>
      </c>
      <c r="M3273" s="27">
        <v>0.02</v>
      </c>
      <c r="N3273" s="34">
        <v>0</v>
      </c>
      <c r="Q3273" s="34">
        <v>0.49</v>
      </c>
    </row>
    <row r="3274" spans="1:17" ht="14" customHeight="1">
      <c r="A3274" s="29">
        <v>3273</v>
      </c>
      <c r="B3274" s="26">
        <v>-79.842333333333329</v>
      </c>
      <c r="C3274" s="26">
        <v>25.65015</v>
      </c>
      <c r="D3274" s="86" t="s">
        <v>53</v>
      </c>
      <c r="E3274" s="39" t="s">
        <v>129</v>
      </c>
      <c r="F3274" s="31">
        <v>38225</v>
      </c>
      <c r="G3274" s="62">
        <v>0.47291666666666665</v>
      </c>
      <c r="H3274" s="63">
        <v>29.793000000000003</v>
      </c>
      <c r="I3274" s="63">
        <v>36.312000000000005</v>
      </c>
      <c r="J3274" s="78">
        <v>7.6799286149718995E-2</v>
      </c>
      <c r="K3274" s="78">
        <v>2.2530828970398903E-2</v>
      </c>
      <c r="L3274" s="34">
        <v>0</v>
      </c>
      <c r="M3274" s="27">
        <v>0.04</v>
      </c>
      <c r="N3274" s="34">
        <v>0</v>
      </c>
      <c r="Q3274" s="34">
        <v>0</v>
      </c>
    </row>
    <row r="3275" spans="1:17" ht="14" customHeight="1">
      <c r="A3275" s="29">
        <v>3274</v>
      </c>
      <c r="B3275" s="26">
        <v>-79.943816666666663</v>
      </c>
      <c r="C3275" s="26">
        <v>24.647749999999998</v>
      </c>
      <c r="D3275" s="86" t="s">
        <v>54</v>
      </c>
      <c r="E3275" s="39" t="s">
        <v>129</v>
      </c>
      <c r="F3275" s="31">
        <v>38225</v>
      </c>
      <c r="G3275" s="62">
        <v>0.52013888888888882</v>
      </c>
      <c r="H3275" s="63">
        <v>30.178666666666668</v>
      </c>
      <c r="I3275" s="63">
        <v>35.731999999999999</v>
      </c>
      <c r="J3275" s="78">
        <v>0.12401196206143149</v>
      </c>
      <c r="K3275" s="78">
        <v>2.268264144339649E-2</v>
      </c>
      <c r="L3275" s="34">
        <v>0</v>
      </c>
      <c r="M3275" s="27">
        <v>0.02</v>
      </c>
      <c r="N3275" s="34">
        <v>0</v>
      </c>
      <c r="Q3275" s="34">
        <v>0</v>
      </c>
    </row>
    <row r="3276" spans="1:17" ht="14" customHeight="1">
      <c r="A3276" s="29">
        <v>3275</v>
      </c>
      <c r="B3276" s="26">
        <v>-80.022433333333339</v>
      </c>
      <c r="C3276" s="26">
        <v>25.637983333333334</v>
      </c>
      <c r="D3276" s="86" t="s">
        <v>55</v>
      </c>
      <c r="E3276" s="39" t="s">
        <v>129</v>
      </c>
      <c r="F3276" s="31">
        <v>38225</v>
      </c>
      <c r="G3276" s="62">
        <v>0.55486111111111114</v>
      </c>
      <c r="H3276" s="63">
        <v>30.297333333333338</v>
      </c>
      <c r="I3276" s="63">
        <v>35.627666666666663</v>
      </c>
      <c r="J3276" s="78">
        <v>0.12117920150672873</v>
      </c>
      <c r="K3276" s="78">
        <v>1.5501190532511889E-2</v>
      </c>
      <c r="L3276" s="34">
        <v>0</v>
      </c>
      <c r="M3276" s="27">
        <v>0.04</v>
      </c>
      <c r="N3276" s="34">
        <v>0.14000000000000001</v>
      </c>
      <c r="Q3276" s="34">
        <v>0</v>
      </c>
    </row>
    <row r="3277" spans="1:17" ht="14" customHeight="1">
      <c r="A3277" s="29">
        <v>3276</v>
      </c>
      <c r="B3277" s="26">
        <v>-80.083849999999998</v>
      </c>
      <c r="C3277" s="26">
        <v>25.648666666666667</v>
      </c>
      <c r="D3277" s="86">
        <v>3</v>
      </c>
      <c r="E3277" s="39" t="s">
        <v>129</v>
      </c>
      <c r="F3277" s="31">
        <v>38225</v>
      </c>
      <c r="G3277" s="62">
        <v>0.59513888888888888</v>
      </c>
      <c r="H3277" s="63">
        <v>29.927333333333337</v>
      </c>
      <c r="I3277" s="63">
        <v>35.676666666666669</v>
      </c>
      <c r="J3277" s="78">
        <v>0.2772957831881247</v>
      </c>
      <c r="K3277" s="78">
        <v>5.4255675309915763E-2</v>
      </c>
      <c r="L3277" s="34">
        <v>0</v>
      </c>
      <c r="M3277" s="27">
        <v>0.03</v>
      </c>
      <c r="N3277" s="34">
        <v>0.09</v>
      </c>
      <c r="Q3277" s="34">
        <v>0.25</v>
      </c>
    </row>
    <row r="3278" spans="1:17" ht="14" customHeight="1">
      <c r="A3278" s="29">
        <v>3277</v>
      </c>
      <c r="B3278" s="26">
        <v>-80.10496666666667</v>
      </c>
      <c r="C3278" s="26">
        <v>25.642333333333333</v>
      </c>
      <c r="D3278" s="86">
        <v>2</v>
      </c>
      <c r="E3278" s="39" t="s">
        <v>129</v>
      </c>
      <c r="F3278" s="31">
        <v>38225</v>
      </c>
      <c r="G3278" s="62">
        <v>0.61527777777777781</v>
      </c>
      <c r="H3278" s="63">
        <v>30.695666666666664</v>
      </c>
      <c r="I3278" s="63">
        <v>36.732333333333337</v>
      </c>
      <c r="J3278" s="78">
        <v>0.42113706913247545</v>
      </c>
      <c r="K3278" s="78">
        <v>8.931685415778115E-2</v>
      </c>
      <c r="L3278" s="34">
        <v>0</v>
      </c>
      <c r="M3278" s="27">
        <v>0.03</v>
      </c>
      <c r="N3278" s="34">
        <v>0.01</v>
      </c>
      <c r="Q3278" s="34">
        <v>1.1000000000000001</v>
      </c>
    </row>
    <row r="3279" spans="1:17" ht="14" customHeight="1">
      <c r="A3279" s="29">
        <v>3278</v>
      </c>
      <c r="B3279" s="26">
        <v>-80.121516666666665</v>
      </c>
      <c r="C3279" s="26">
        <v>25.646316666666667</v>
      </c>
      <c r="D3279" s="86">
        <v>1</v>
      </c>
      <c r="E3279" s="39" t="s">
        <v>129</v>
      </c>
      <c r="F3279" s="31">
        <v>38225</v>
      </c>
      <c r="G3279" s="62">
        <v>0.63194444444444442</v>
      </c>
      <c r="H3279" s="63">
        <v>30.149666666666665</v>
      </c>
      <c r="I3279" s="63">
        <v>36.003000000000007</v>
      </c>
      <c r="J3279" s="78">
        <v>0.42743209258737047</v>
      </c>
      <c r="K3279" s="78">
        <v>0.16827796867860423</v>
      </c>
      <c r="L3279" s="34">
        <v>0</v>
      </c>
      <c r="M3279" s="27">
        <v>0.02</v>
      </c>
      <c r="N3279" s="34">
        <v>0.27</v>
      </c>
      <c r="Q3279" s="34">
        <v>2.8</v>
      </c>
    </row>
    <row r="3280" spans="1:17" ht="14" customHeight="1">
      <c r="A3280" s="29">
        <v>3279</v>
      </c>
      <c r="B3280" s="26">
        <v>-80.12715</v>
      </c>
      <c r="C3280" s="26">
        <v>25.645533333333333</v>
      </c>
      <c r="D3280" s="86">
        <v>1</v>
      </c>
      <c r="E3280" s="39" t="s">
        <v>129</v>
      </c>
      <c r="F3280" s="31">
        <v>38274</v>
      </c>
      <c r="G3280" s="62">
        <v>0.5131944444444444</v>
      </c>
      <c r="H3280" s="63">
        <v>26.732333333333333</v>
      </c>
      <c r="I3280" s="63">
        <v>34.359000000000002</v>
      </c>
      <c r="J3280" s="78">
        <v>0.62194831734362599</v>
      </c>
      <c r="K3280" s="78">
        <v>0.15672398711215738</v>
      </c>
      <c r="L3280" s="34">
        <v>1.1000000000000001</v>
      </c>
      <c r="M3280" s="27">
        <v>0.1</v>
      </c>
      <c r="N3280" s="34">
        <v>0.8</v>
      </c>
      <c r="Q3280" s="34">
        <v>0</v>
      </c>
    </row>
    <row r="3281" spans="1:17" ht="14" customHeight="1">
      <c r="A3281" s="29">
        <v>3280</v>
      </c>
      <c r="B3281" s="26">
        <v>-80.105500000000006</v>
      </c>
      <c r="C3281" s="26">
        <v>25.642266666666668</v>
      </c>
      <c r="D3281" s="86">
        <v>2</v>
      </c>
      <c r="E3281" s="39" t="s">
        <v>129</v>
      </c>
      <c r="F3281" s="31">
        <v>38274</v>
      </c>
      <c r="G3281" s="62">
        <v>0.52361111111111114</v>
      </c>
      <c r="H3281" s="63">
        <v>27.323999999999998</v>
      </c>
      <c r="I3281" s="63">
        <v>35.74</v>
      </c>
      <c r="J3281" s="78">
        <v>0.44128114418813946</v>
      </c>
      <c r="K3281" s="78">
        <v>9.9756713626612911E-2</v>
      </c>
      <c r="L3281" s="34">
        <v>0.69</v>
      </c>
      <c r="M3281" s="27">
        <v>0.03</v>
      </c>
      <c r="N3281" s="34">
        <v>0.86</v>
      </c>
      <c r="Q3281" s="34">
        <v>0</v>
      </c>
    </row>
    <row r="3282" spans="1:17" ht="14" customHeight="1">
      <c r="A3282" s="29">
        <v>3281</v>
      </c>
      <c r="B3282" s="26">
        <v>-80.083516666666668</v>
      </c>
      <c r="C3282" s="26">
        <v>25.6448</v>
      </c>
      <c r="D3282" s="86">
        <v>3</v>
      </c>
      <c r="E3282" s="39" t="s">
        <v>129</v>
      </c>
      <c r="F3282" s="31">
        <v>38274</v>
      </c>
      <c r="G3282" s="62">
        <v>0.53472222222222221</v>
      </c>
      <c r="H3282" s="63">
        <v>27.894666666666666</v>
      </c>
      <c r="I3282" s="63">
        <v>36.034666666666659</v>
      </c>
      <c r="J3282" s="78">
        <v>0.27068600856048497</v>
      </c>
      <c r="K3282" s="78">
        <v>6.9526396362998649E-2</v>
      </c>
      <c r="L3282" s="34">
        <v>0.95</v>
      </c>
      <c r="M3282" s="27">
        <v>0.04</v>
      </c>
      <c r="N3282" s="34">
        <v>0.33</v>
      </c>
      <c r="Q3282" s="34">
        <v>0</v>
      </c>
    </row>
    <row r="3283" spans="1:17" ht="14" customHeight="1">
      <c r="A3283" s="29">
        <v>3282</v>
      </c>
      <c r="B3283" s="26">
        <v>-80.286933333333337</v>
      </c>
      <c r="C3283" s="26">
        <v>25.043316666666666</v>
      </c>
      <c r="D3283" s="86">
        <v>6.5</v>
      </c>
      <c r="E3283" s="39" t="s">
        <v>129</v>
      </c>
      <c r="F3283" s="31">
        <v>38274</v>
      </c>
      <c r="G3283" s="62">
        <v>0.71458333333333324</v>
      </c>
      <c r="H3283" s="63">
        <v>28.108333333333334</v>
      </c>
      <c r="I3283" s="63">
        <v>35.916333333333334</v>
      </c>
      <c r="J3283" s="78">
        <v>9.8517117069106722E-2</v>
      </c>
      <c r="K3283" s="78">
        <v>2.5983842973310248E-2</v>
      </c>
      <c r="L3283" s="34">
        <v>0.73</v>
      </c>
      <c r="M3283" s="27">
        <v>0.05</v>
      </c>
      <c r="N3283" s="34">
        <v>0.4</v>
      </c>
      <c r="Q3283" s="34">
        <v>0</v>
      </c>
    </row>
    <row r="3284" spans="1:17" ht="14" customHeight="1">
      <c r="A3284" s="29">
        <v>3283</v>
      </c>
      <c r="B3284" s="26">
        <v>-80.315516666666667</v>
      </c>
      <c r="C3284" s="26">
        <v>25.063866666666666</v>
      </c>
      <c r="D3284" s="86">
        <v>6</v>
      </c>
      <c r="E3284" s="39" t="s">
        <v>129</v>
      </c>
      <c r="F3284" s="31">
        <v>38274</v>
      </c>
      <c r="G3284" s="62">
        <v>0.73055555555555562</v>
      </c>
      <c r="H3284" s="63">
        <v>28.192999999999998</v>
      </c>
      <c r="I3284" s="63">
        <v>36.061</v>
      </c>
      <c r="J3284" s="78">
        <v>0.30121687231672578</v>
      </c>
      <c r="K3284" s="78">
        <v>7.0662077043572274E-2</v>
      </c>
      <c r="L3284" s="34">
        <v>0.44</v>
      </c>
      <c r="M3284" s="27">
        <v>0.08</v>
      </c>
      <c r="N3284" s="34">
        <v>0.54</v>
      </c>
      <c r="Q3284" s="34">
        <v>0</v>
      </c>
    </row>
    <row r="3285" spans="1:17" ht="14" customHeight="1">
      <c r="A3285" s="29">
        <v>3284</v>
      </c>
      <c r="B3285" s="26">
        <v>-80.333333333333329</v>
      </c>
      <c r="C3285" s="26">
        <v>25.078966666666666</v>
      </c>
      <c r="D3285" s="86">
        <v>5.5</v>
      </c>
      <c r="E3285" s="39" t="s">
        <v>129</v>
      </c>
      <c r="F3285" s="31">
        <v>38274</v>
      </c>
      <c r="G3285" s="62">
        <v>0.74305555555555547</v>
      </c>
      <c r="H3285" s="63">
        <v>27.864333333333335</v>
      </c>
      <c r="I3285" s="63">
        <v>36.11</v>
      </c>
      <c r="J3285" s="78">
        <v>0.28516456250674349</v>
      </c>
      <c r="K3285" s="78">
        <v>3.3936786726549678E-2</v>
      </c>
      <c r="L3285" s="34">
        <v>0.51</v>
      </c>
      <c r="M3285" s="27">
        <v>0.08</v>
      </c>
      <c r="N3285" s="34">
        <v>0.34</v>
      </c>
      <c r="Q3285" s="34">
        <v>0</v>
      </c>
    </row>
    <row r="3286" spans="1:17" ht="14" customHeight="1">
      <c r="A3286" s="29">
        <v>3285</v>
      </c>
      <c r="B3286" s="26">
        <v>-80.35445</v>
      </c>
      <c r="C3286" s="26">
        <v>25.092933333333335</v>
      </c>
      <c r="D3286" s="86">
        <v>5</v>
      </c>
      <c r="E3286" s="39" t="s">
        <v>129</v>
      </c>
      <c r="F3286" s="31">
        <v>38274</v>
      </c>
      <c r="G3286" s="62">
        <v>0.75624999999999998</v>
      </c>
      <c r="H3286" s="63">
        <v>27.81</v>
      </c>
      <c r="I3286" s="63">
        <v>36.195999999999998</v>
      </c>
      <c r="J3286" s="78">
        <v>0.31569542626298425</v>
      </c>
      <c r="K3286" s="78">
        <v>3.1553959931177614E-2</v>
      </c>
      <c r="L3286" s="34">
        <v>0.68</v>
      </c>
      <c r="M3286" s="27">
        <v>7.0000000000000007E-2</v>
      </c>
      <c r="N3286" s="34">
        <v>0.28000000000000003</v>
      </c>
      <c r="Q3286" s="34">
        <v>0</v>
      </c>
    </row>
    <row r="3287" spans="1:17" ht="14" customHeight="1">
      <c r="A3287" s="29">
        <v>3286</v>
      </c>
      <c r="B3287" s="26">
        <v>-80.3797</v>
      </c>
      <c r="C3287" s="26">
        <v>25.107500000000002</v>
      </c>
      <c r="D3287" s="86">
        <v>4</v>
      </c>
      <c r="E3287" s="39" t="s">
        <v>129</v>
      </c>
      <c r="F3287" s="31">
        <v>38274</v>
      </c>
      <c r="G3287" s="62">
        <v>0.76736111111111116</v>
      </c>
      <c r="H3287" s="63">
        <v>27.647333333333336</v>
      </c>
      <c r="I3287" s="63">
        <v>36.388333333333328</v>
      </c>
      <c r="J3287" s="78">
        <v>0.31317741688102618</v>
      </c>
      <c r="K3287" s="78">
        <v>5.2205817419581142E-2</v>
      </c>
      <c r="L3287" s="34">
        <v>0.78</v>
      </c>
      <c r="M3287" s="27">
        <v>0.05</v>
      </c>
      <c r="N3287" s="34">
        <v>0.45</v>
      </c>
      <c r="Q3287" s="34">
        <v>0</v>
      </c>
    </row>
    <row r="3288" spans="1:17" ht="14" customHeight="1">
      <c r="A3288" s="29">
        <v>3287</v>
      </c>
      <c r="B3288" s="26">
        <v>-80.749683333333337</v>
      </c>
      <c r="C3288" s="26">
        <v>24.818650000000002</v>
      </c>
      <c r="D3288" s="86">
        <v>7</v>
      </c>
      <c r="E3288" s="39" t="s">
        <v>129</v>
      </c>
      <c r="F3288" s="31">
        <v>38274</v>
      </c>
      <c r="G3288" s="62">
        <v>0.8979166666666667</v>
      </c>
      <c r="H3288" s="63">
        <v>28.63933333333333</v>
      </c>
      <c r="I3288" s="63">
        <v>36.268333333333338</v>
      </c>
      <c r="J3288" s="78">
        <v>0.27163026207871921</v>
      </c>
      <c r="K3288" s="78">
        <v>6.9935414244298486E-2</v>
      </c>
      <c r="L3288" s="34">
        <v>0.78</v>
      </c>
      <c r="M3288" s="27">
        <v>0.04</v>
      </c>
      <c r="N3288" s="34">
        <v>0.85</v>
      </c>
      <c r="Q3288" s="34">
        <v>0</v>
      </c>
    </row>
    <row r="3289" spans="1:17" ht="14" customHeight="1">
      <c r="A3289" s="29">
        <v>3288</v>
      </c>
      <c r="B3289" s="26">
        <v>-80.741816666666665</v>
      </c>
      <c r="C3289" s="26">
        <v>24.790516666666665</v>
      </c>
      <c r="D3289" s="86">
        <v>8</v>
      </c>
      <c r="E3289" s="39" t="s">
        <v>129</v>
      </c>
      <c r="F3289" s="31">
        <v>38274</v>
      </c>
      <c r="G3289" s="62">
        <v>0.91111111111111109</v>
      </c>
      <c r="H3289" s="63">
        <v>28.292000000000002</v>
      </c>
      <c r="I3289" s="63">
        <v>35.996333333333332</v>
      </c>
      <c r="J3289" s="78">
        <v>0.2785547878791037</v>
      </c>
      <c r="K3289" s="78">
        <v>3.0261698293770962E-2</v>
      </c>
      <c r="L3289" s="34">
        <v>0.44</v>
      </c>
      <c r="M3289" s="27">
        <v>0.05</v>
      </c>
      <c r="N3289" s="34">
        <v>0.41</v>
      </c>
      <c r="Q3289" s="34">
        <v>0.63</v>
      </c>
    </row>
    <row r="3290" spans="1:17" ht="14" customHeight="1">
      <c r="A3290" s="29">
        <v>3289</v>
      </c>
      <c r="B3290" s="26">
        <v>-80.723416666666665</v>
      </c>
      <c r="C3290" s="26">
        <v>24.76435</v>
      </c>
      <c r="D3290" s="86">
        <v>9</v>
      </c>
      <c r="E3290" s="39" t="s">
        <v>129</v>
      </c>
      <c r="F3290" s="31">
        <v>38274</v>
      </c>
      <c r="G3290" s="62">
        <v>0.92708333333333337</v>
      </c>
      <c r="H3290" s="63">
        <v>28.429333333333332</v>
      </c>
      <c r="I3290" s="63">
        <v>35.993666666666662</v>
      </c>
      <c r="J3290" s="78">
        <v>0.2842203089885092</v>
      </c>
      <c r="K3290" s="78">
        <v>4.0294129375914672E-2</v>
      </c>
      <c r="L3290" s="34">
        <v>0.47</v>
      </c>
      <c r="M3290" s="27">
        <v>0.06</v>
      </c>
      <c r="N3290" s="34">
        <v>0.27</v>
      </c>
      <c r="Q3290" s="34">
        <v>0</v>
      </c>
    </row>
    <row r="3291" spans="1:17" ht="14" customHeight="1">
      <c r="A3291" s="29">
        <v>3290</v>
      </c>
      <c r="B3291" s="26">
        <v>-80.683333333333337</v>
      </c>
      <c r="C3291" s="26">
        <v>24.717333333333332</v>
      </c>
      <c r="D3291" s="86">
        <v>9.5</v>
      </c>
      <c r="E3291" s="39" t="s">
        <v>129</v>
      </c>
      <c r="F3291" s="31">
        <v>38274</v>
      </c>
      <c r="G3291" s="62">
        <v>0.94791666666666663</v>
      </c>
      <c r="H3291" s="63">
        <v>28.39233333333333</v>
      </c>
      <c r="I3291" s="63">
        <v>36.034999999999997</v>
      </c>
      <c r="J3291" s="78">
        <v>0.11047766163340722</v>
      </c>
      <c r="K3291" s="78">
        <v>3.4051716629525247E-2</v>
      </c>
      <c r="L3291" s="34">
        <v>0.01</v>
      </c>
      <c r="M3291" s="27">
        <v>0.02</v>
      </c>
      <c r="N3291" s="34">
        <v>0.3</v>
      </c>
      <c r="Q3291" s="34">
        <v>0</v>
      </c>
    </row>
    <row r="3292" spans="1:17" ht="14" customHeight="1">
      <c r="A3292" s="29">
        <v>3291</v>
      </c>
      <c r="B3292" s="26">
        <v>-80.832133333333331</v>
      </c>
      <c r="C3292" s="26">
        <v>24.712716666666665</v>
      </c>
      <c r="D3292" s="86">
        <v>12</v>
      </c>
      <c r="E3292" s="39" t="s">
        <v>129</v>
      </c>
      <c r="F3292" s="31">
        <v>38274</v>
      </c>
      <c r="G3292" s="62">
        <v>0.99652777777777779</v>
      </c>
      <c r="H3292" s="63">
        <v>28.270999999999997</v>
      </c>
      <c r="I3292" s="63">
        <v>35.980999999999995</v>
      </c>
      <c r="J3292" s="78">
        <v>0.28390555781576443</v>
      </c>
      <c r="K3292" s="78">
        <v>4.35860794176849E-2</v>
      </c>
      <c r="L3292" s="34">
        <v>0</v>
      </c>
      <c r="M3292" s="27">
        <v>0.05</v>
      </c>
      <c r="N3292" s="34">
        <v>0.3</v>
      </c>
      <c r="Q3292" s="34">
        <v>0</v>
      </c>
    </row>
    <row r="3293" spans="1:17" ht="14" customHeight="1">
      <c r="A3293" s="29">
        <v>3292</v>
      </c>
      <c r="B3293" s="26">
        <v>-80.846850000000003</v>
      </c>
      <c r="C3293" s="26">
        <v>24.753566666666668</v>
      </c>
      <c r="D3293" s="86">
        <v>11</v>
      </c>
      <c r="E3293" s="39" t="s">
        <v>129</v>
      </c>
      <c r="F3293" s="31">
        <v>38275</v>
      </c>
      <c r="G3293" s="62">
        <v>1.5277777777777777E-2</v>
      </c>
      <c r="H3293" s="63">
        <v>28.429333333333332</v>
      </c>
      <c r="I3293" s="63">
        <v>36.173666666666662</v>
      </c>
      <c r="J3293" s="78">
        <v>0.41043552925915394</v>
      </c>
      <c r="K3293" s="78">
        <v>6.889314359816498E-2</v>
      </c>
      <c r="L3293" s="34">
        <v>0.43</v>
      </c>
      <c r="M3293" s="27">
        <v>7.0000000000000007E-2</v>
      </c>
      <c r="N3293" s="34">
        <v>0.8</v>
      </c>
      <c r="Q3293" s="34">
        <v>2.2999999999999998</v>
      </c>
    </row>
    <row r="3294" spans="1:17" ht="14" customHeight="1">
      <c r="A3294" s="29">
        <v>3293</v>
      </c>
      <c r="B3294" s="26">
        <v>-80.858199999999997</v>
      </c>
      <c r="C3294" s="26">
        <v>24.782</v>
      </c>
      <c r="D3294" s="86">
        <v>10</v>
      </c>
      <c r="E3294" s="39" t="s">
        <v>129</v>
      </c>
      <c r="F3294" s="31">
        <v>38275</v>
      </c>
      <c r="G3294" s="62">
        <v>2.9166666666666664E-2</v>
      </c>
      <c r="H3294" s="63">
        <v>28.618333333333329</v>
      </c>
      <c r="I3294" s="63">
        <v>36.074666666666666</v>
      </c>
      <c r="J3294" s="78">
        <v>0.16398536100001476</v>
      </c>
      <c r="K3294" s="78">
        <v>0.10450370214409473</v>
      </c>
      <c r="L3294" s="34">
        <v>0.2</v>
      </c>
      <c r="M3294" s="27">
        <v>0.03</v>
      </c>
      <c r="N3294" s="34">
        <v>1.4</v>
      </c>
      <c r="Q3294" s="34">
        <v>0.99</v>
      </c>
    </row>
    <row r="3295" spans="1:17" ht="14" customHeight="1">
      <c r="A3295" s="29">
        <v>3294</v>
      </c>
      <c r="B3295" s="26">
        <v>-81.02461666666666</v>
      </c>
      <c r="C3295" s="26">
        <v>24.695883333333335</v>
      </c>
      <c r="D3295" s="86">
        <v>13</v>
      </c>
      <c r="E3295" s="39" t="s">
        <v>129</v>
      </c>
      <c r="F3295" s="31">
        <v>38275</v>
      </c>
      <c r="G3295" s="62">
        <v>0.48749999999999999</v>
      </c>
      <c r="H3295" s="63">
        <v>27.766999999999999</v>
      </c>
      <c r="I3295" s="63">
        <v>36.098999999999997</v>
      </c>
      <c r="J3295" s="78">
        <v>0.48314305016319126</v>
      </c>
      <c r="K3295" s="78">
        <v>0.35155482335653221</v>
      </c>
      <c r="L3295" s="34">
        <v>0.62</v>
      </c>
      <c r="M3295" s="27">
        <v>0.05</v>
      </c>
      <c r="N3295" s="34">
        <v>0.38</v>
      </c>
      <c r="Q3295" s="34">
        <v>0</v>
      </c>
    </row>
    <row r="3296" spans="1:17" ht="14" customHeight="1">
      <c r="A3296" s="29">
        <v>3295</v>
      </c>
      <c r="B3296" s="26">
        <v>-81.02258333333333</v>
      </c>
      <c r="C3296" s="26">
        <v>24.675850000000001</v>
      </c>
      <c r="D3296" s="86">
        <v>14</v>
      </c>
      <c r="E3296" s="39" t="s">
        <v>129</v>
      </c>
      <c r="F3296" s="31">
        <v>38275</v>
      </c>
      <c r="G3296" s="62">
        <v>0.4993055555555555</v>
      </c>
      <c r="H3296" s="63">
        <v>27.822999999999997</v>
      </c>
      <c r="I3296" s="63">
        <v>36.054666666666662</v>
      </c>
      <c r="J3296" s="78">
        <v>0.42554358555090194</v>
      </c>
      <c r="K3296" s="78">
        <v>8.0579863702267801E-2</v>
      </c>
      <c r="L3296" s="34">
        <v>0.47</v>
      </c>
      <c r="M3296" s="27">
        <v>7.0000000000000007E-2</v>
      </c>
      <c r="N3296" s="34">
        <v>0.41</v>
      </c>
      <c r="Q3296" s="34">
        <v>0</v>
      </c>
    </row>
    <row r="3297" spans="1:17" ht="14" customHeight="1">
      <c r="A3297" s="29">
        <v>3296</v>
      </c>
      <c r="B3297" s="26">
        <v>-81.015950000000004</v>
      </c>
      <c r="C3297" s="26">
        <v>24.645016666666667</v>
      </c>
      <c r="D3297" s="86">
        <v>15</v>
      </c>
      <c r="E3297" s="39" t="s">
        <v>129</v>
      </c>
      <c r="F3297" s="31">
        <v>38275</v>
      </c>
      <c r="G3297" s="62">
        <v>0.52638888888888891</v>
      </c>
      <c r="H3297" s="63">
        <v>27.978999999999999</v>
      </c>
      <c r="I3297" s="63">
        <v>35.93933333333333</v>
      </c>
      <c r="J3297" s="78">
        <v>0.19608998061997923</v>
      </c>
      <c r="K3297" s="78">
        <v>4.9664087116734437E-2</v>
      </c>
      <c r="L3297" s="34">
        <v>0.23</v>
      </c>
      <c r="M3297" s="27">
        <v>0.06</v>
      </c>
      <c r="N3297" s="34">
        <v>0.33</v>
      </c>
      <c r="Q3297" s="34">
        <v>0</v>
      </c>
    </row>
    <row r="3298" spans="1:17" ht="14" customHeight="1">
      <c r="A3298" s="29">
        <v>3297</v>
      </c>
      <c r="B3298" s="26">
        <v>-80.991083333333336</v>
      </c>
      <c r="C3298" s="26">
        <v>24.590983333333334</v>
      </c>
      <c r="D3298" s="86">
        <v>15.5</v>
      </c>
      <c r="E3298" s="39" t="s">
        <v>129</v>
      </c>
      <c r="F3298" s="31">
        <v>38275</v>
      </c>
      <c r="G3298" s="62">
        <v>0.56319444444444444</v>
      </c>
      <c r="H3298" s="63">
        <v>28.132999999999999</v>
      </c>
      <c r="I3298" s="63">
        <v>35.927999999999997</v>
      </c>
      <c r="J3298" s="78">
        <v>0.12841847847985799</v>
      </c>
      <c r="K3298" s="78">
        <v>3.2620806052518041E-2</v>
      </c>
      <c r="L3298" s="34">
        <v>0.03</v>
      </c>
      <c r="M3298" s="27">
        <v>0.04</v>
      </c>
      <c r="N3298" s="34">
        <v>0.17</v>
      </c>
      <c r="Q3298" s="34">
        <v>0</v>
      </c>
    </row>
    <row r="3299" spans="1:17" ht="14" customHeight="1">
      <c r="A3299" s="29">
        <v>3298</v>
      </c>
      <c r="B3299" s="26">
        <v>-81.182816666666668</v>
      </c>
      <c r="C3299" s="26">
        <v>24.600633333333334</v>
      </c>
      <c r="D3299" s="86">
        <v>18</v>
      </c>
      <c r="E3299" s="39" t="s">
        <v>129</v>
      </c>
      <c r="F3299" s="31">
        <v>38275</v>
      </c>
      <c r="G3299" s="62">
        <v>0.63958333333333328</v>
      </c>
      <c r="H3299" s="63">
        <v>27.975666666666665</v>
      </c>
      <c r="I3299" s="63">
        <v>35.975000000000001</v>
      </c>
      <c r="J3299" s="78">
        <v>0.1894802059923395</v>
      </c>
      <c r="K3299" s="78">
        <v>4.598899868395577E-2</v>
      </c>
      <c r="L3299" s="34">
        <v>0</v>
      </c>
      <c r="M3299" s="27">
        <v>0.03</v>
      </c>
      <c r="N3299" s="34">
        <v>0.36</v>
      </c>
      <c r="Q3299" s="34">
        <v>7.1</v>
      </c>
    </row>
    <row r="3300" spans="1:17" ht="14" customHeight="1">
      <c r="A3300" s="29">
        <v>3299</v>
      </c>
      <c r="B3300" s="26">
        <v>-81.192466666666661</v>
      </c>
      <c r="C3300" s="26">
        <v>24.635983333333332</v>
      </c>
      <c r="D3300" s="86">
        <v>17</v>
      </c>
      <c r="E3300" s="39" t="s">
        <v>129</v>
      </c>
      <c r="F3300" s="31">
        <v>38275</v>
      </c>
      <c r="G3300" s="62">
        <v>0.66388888888888886</v>
      </c>
      <c r="H3300" s="63">
        <v>27.734999999999999</v>
      </c>
      <c r="I3300" s="63">
        <v>36.137666666666661</v>
      </c>
      <c r="J3300" s="78">
        <v>0.28579406485223297</v>
      </c>
      <c r="K3300" s="78">
        <v>4.1968225389245259E-2</v>
      </c>
      <c r="L3300" s="34">
        <v>0.37</v>
      </c>
      <c r="M3300" s="27">
        <v>7.0000000000000007E-2</v>
      </c>
      <c r="N3300" s="34">
        <v>0.36</v>
      </c>
      <c r="Q3300" s="34">
        <v>0.41</v>
      </c>
    </row>
    <row r="3301" spans="1:17" ht="14" customHeight="1">
      <c r="A3301" s="29">
        <v>3300</v>
      </c>
      <c r="B3301" s="26">
        <v>-81.202600000000004</v>
      </c>
      <c r="C3301" s="26">
        <v>24.671533333333333</v>
      </c>
      <c r="D3301" s="86">
        <v>16</v>
      </c>
      <c r="E3301" s="39" t="s">
        <v>129</v>
      </c>
      <c r="F3301" s="31">
        <v>38275</v>
      </c>
      <c r="G3301" s="62">
        <v>0.6875</v>
      </c>
      <c r="H3301" s="63">
        <v>27.676999999999996</v>
      </c>
      <c r="I3301" s="63">
        <v>36.123333333333335</v>
      </c>
      <c r="J3301" s="78">
        <v>0.37360964204801822</v>
      </c>
      <c r="K3301" s="78">
        <v>0.12331159574638564</v>
      </c>
      <c r="L3301" s="34">
        <v>0.13</v>
      </c>
      <c r="M3301" s="27">
        <v>0.08</v>
      </c>
      <c r="N3301" s="34">
        <v>3.5</v>
      </c>
      <c r="Q3301" s="34">
        <v>0.56999999999999995</v>
      </c>
    </row>
    <row r="3302" spans="1:17" ht="14" customHeight="1">
      <c r="A3302" s="29">
        <v>3301</v>
      </c>
      <c r="B3302" s="26">
        <v>-81.414000000000001</v>
      </c>
      <c r="C3302" s="26">
        <v>24.605766666666668</v>
      </c>
      <c r="D3302" s="86">
        <v>19</v>
      </c>
      <c r="E3302" s="39" t="s">
        <v>129</v>
      </c>
      <c r="F3302" s="31">
        <v>38275</v>
      </c>
      <c r="G3302" s="62">
        <v>0.75416666666666676</v>
      </c>
      <c r="H3302" s="63">
        <v>27.902333333333331</v>
      </c>
      <c r="I3302" s="63">
        <v>36.094999999999999</v>
      </c>
      <c r="J3302" s="78">
        <v>0.55270305933978103</v>
      </c>
      <c r="K3302" s="78">
        <v>0.21622573776909604</v>
      </c>
      <c r="L3302" s="34">
        <v>0.67</v>
      </c>
      <c r="M3302" s="27">
        <v>0.06</v>
      </c>
      <c r="N3302" s="34">
        <v>0.51</v>
      </c>
      <c r="Q3302" s="34">
        <v>0</v>
      </c>
    </row>
    <row r="3303" spans="1:17" ht="14" customHeight="1">
      <c r="A3303" s="29">
        <v>3302</v>
      </c>
      <c r="B3303" s="26">
        <v>-81.417349999999999</v>
      </c>
      <c r="C3303" s="26">
        <v>24.575500000000002</v>
      </c>
      <c r="D3303" s="86">
        <v>20</v>
      </c>
      <c r="E3303" s="39" t="s">
        <v>129</v>
      </c>
      <c r="F3303" s="31">
        <v>38275</v>
      </c>
      <c r="G3303" s="62">
        <v>0.7680555555555556</v>
      </c>
      <c r="H3303" s="63">
        <v>27.911000000000001</v>
      </c>
      <c r="I3303" s="63">
        <v>36.011000000000003</v>
      </c>
      <c r="J3303" s="78">
        <v>0.34496728532824594</v>
      </c>
      <c r="K3303" s="78">
        <v>7.2381574059038639E-2</v>
      </c>
      <c r="L3303" s="34">
        <v>0.48</v>
      </c>
      <c r="M3303" s="27">
        <v>0.08</v>
      </c>
      <c r="N3303" s="34">
        <v>0.48</v>
      </c>
      <c r="Q3303" s="34">
        <v>0</v>
      </c>
    </row>
    <row r="3304" spans="1:17" ht="14" customHeight="1">
      <c r="A3304" s="29">
        <v>3303</v>
      </c>
      <c r="B3304" s="26">
        <v>-81.412383333333338</v>
      </c>
      <c r="C3304" s="26">
        <v>24.537433333333333</v>
      </c>
      <c r="D3304" s="86">
        <v>21</v>
      </c>
      <c r="E3304" s="39" t="s">
        <v>129</v>
      </c>
      <c r="F3304" s="31">
        <v>38275</v>
      </c>
      <c r="G3304" s="62">
        <v>0.78749999999999998</v>
      </c>
      <c r="H3304" s="63">
        <v>28.000333333333334</v>
      </c>
      <c r="I3304" s="63">
        <v>35.878999999999998</v>
      </c>
      <c r="J3304" s="78">
        <v>0.23574862838581767</v>
      </c>
      <c r="K3304" s="78">
        <v>5.0062264015279009E-2</v>
      </c>
      <c r="L3304" s="34">
        <v>0</v>
      </c>
      <c r="M3304" s="27">
        <v>0.04</v>
      </c>
      <c r="N3304" s="34">
        <v>0.23</v>
      </c>
      <c r="Q3304" s="34">
        <v>0</v>
      </c>
    </row>
    <row r="3305" spans="1:17" ht="14" customHeight="1">
      <c r="A3305" s="29">
        <v>3304</v>
      </c>
      <c r="B3305" s="26">
        <v>-81.391999999999996</v>
      </c>
      <c r="C3305" s="26">
        <v>24.483699999999999</v>
      </c>
      <c r="D3305" s="86">
        <v>21.5</v>
      </c>
      <c r="E3305" s="39" t="s">
        <v>129</v>
      </c>
      <c r="F3305" s="31">
        <v>38275</v>
      </c>
      <c r="G3305" s="62">
        <v>0.81319444444444444</v>
      </c>
      <c r="H3305" s="63">
        <v>28.227666666666664</v>
      </c>
      <c r="I3305" s="63">
        <v>36.027333333333331</v>
      </c>
      <c r="J3305" s="78">
        <v>0.11960544564300499</v>
      </c>
      <c r="K3305" s="78">
        <v>3.7374029165894974E-2</v>
      </c>
      <c r="L3305" s="34">
        <v>0</v>
      </c>
      <c r="M3305" s="27">
        <v>0.05</v>
      </c>
      <c r="N3305" s="34">
        <v>0.11</v>
      </c>
      <c r="Q3305" s="34">
        <v>0</v>
      </c>
    </row>
    <row r="3306" spans="1:17" ht="14" customHeight="1">
      <c r="A3306" s="29">
        <v>3305</v>
      </c>
      <c r="B3306" s="26">
        <v>-81.827466666666666</v>
      </c>
      <c r="C3306" s="26">
        <v>24.397116666666665</v>
      </c>
      <c r="D3306" s="86">
        <v>22.5</v>
      </c>
      <c r="E3306" s="39" t="s">
        <v>129</v>
      </c>
      <c r="F3306" s="31">
        <v>38275</v>
      </c>
      <c r="G3306" s="62">
        <v>0.94097222222222221</v>
      </c>
      <c r="H3306" s="63">
        <v>28.072999999999997</v>
      </c>
      <c r="I3306" s="63">
        <v>35.985999999999997</v>
      </c>
      <c r="J3306" s="78">
        <v>0.15454282581767223</v>
      </c>
      <c r="K3306" s="78">
        <v>4.0057587397565805E-2</v>
      </c>
      <c r="L3306" s="34">
        <v>0</v>
      </c>
      <c r="M3306" s="27">
        <v>0.04</v>
      </c>
      <c r="N3306" s="34">
        <v>0.2</v>
      </c>
      <c r="Q3306" s="34">
        <v>0</v>
      </c>
    </row>
    <row r="3307" spans="1:17" ht="14" customHeight="1">
      <c r="A3307" s="29">
        <v>3306</v>
      </c>
      <c r="B3307" s="26">
        <v>-81.828133333333327</v>
      </c>
      <c r="C3307" s="26">
        <v>24.454783333333332</v>
      </c>
      <c r="D3307" s="86">
        <v>22</v>
      </c>
      <c r="E3307" s="39" t="s">
        <v>129</v>
      </c>
      <c r="F3307" s="31">
        <v>38275</v>
      </c>
      <c r="G3307" s="62">
        <v>0.96527777777777779</v>
      </c>
      <c r="H3307" s="63">
        <v>27.981333333333335</v>
      </c>
      <c r="I3307" s="63">
        <v>35.927</v>
      </c>
      <c r="J3307" s="78">
        <v>0.23574862838581773</v>
      </c>
      <c r="K3307" s="78">
        <v>6.0617786443116162E-2</v>
      </c>
      <c r="L3307" s="34">
        <v>0.26</v>
      </c>
      <c r="M3307" s="27">
        <v>0.06</v>
      </c>
      <c r="N3307" s="34">
        <v>2.8</v>
      </c>
      <c r="Q3307" s="34">
        <v>0</v>
      </c>
    </row>
    <row r="3308" spans="1:17" ht="14" customHeight="1">
      <c r="A3308" s="29">
        <v>3307</v>
      </c>
      <c r="B3308" s="26">
        <v>-81.827866666666665</v>
      </c>
      <c r="C3308" s="26">
        <v>24.486516666666667</v>
      </c>
      <c r="D3308" s="86">
        <v>23</v>
      </c>
      <c r="E3308" s="39" t="s">
        <v>129</v>
      </c>
      <c r="F3308" s="31">
        <v>38275</v>
      </c>
      <c r="G3308" s="62">
        <v>0.97986111111111107</v>
      </c>
      <c r="H3308" s="63">
        <v>27.988666666666663</v>
      </c>
      <c r="I3308" s="63">
        <v>36.05533333333333</v>
      </c>
      <c r="J3308" s="78">
        <v>0.63359411073518168</v>
      </c>
      <c r="K3308" s="78">
        <v>0.16754250196768938</v>
      </c>
      <c r="L3308" s="34">
        <v>0</v>
      </c>
      <c r="M3308" s="27">
        <v>0.08</v>
      </c>
      <c r="N3308" s="34">
        <v>0.57999999999999996</v>
      </c>
      <c r="Q3308" s="34">
        <v>0</v>
      </c>
    </row>
    <row r="3309" spans="1:17" ht="14" customHeight="1">
      <c r="A3309" s="29">
        <v>3308</v>
      </c>
      <c r="B3309" s="26">
        <v>-81.827283333333327</v>
      </c>
      <c r="C3309" s="26">
        <v>24.536899999999999</v>
      </c>
      <c r="D3309" s="86">
        <v>24</v>
      </c>
      <c r="E3309" s="39" t="s">
        <v>129</v>
      </c>
      <c r="F3309" s="31">
        <v>38275</v>
      </c>
      <c r="G3309" s="62">
        <v>0.99722222222222223</v>
      </c>
      <c r="H3309" s="63">
        <v>27.886333333333329</v>
      </c>
      <c r="I3309" s="63">
        <v>36.187666666666665</v>
      </c>
      <c r="J3309" s="78">
        <v>0.49919535997317332</v>
      </c>
      <c r="K3309" s="78">
        <v>0.18474798891115607</v>
      </c>
      <c r="L3309" s="34">
        <v>0.19</v>
      </c>
      <c r="M3309" s="27">
        <v>7.0000000000000007E-2</v>
      </c>
      <c r="N3309" s="34">
        <v>0.42</v>
      </c>
      <c r="Q3309" s="34">
        <v>0.12</v>
      </c>
    </row>
    <row r="3310" spans="1:17" ht="14" customHeight="1">
      <c r="A3310" s="29">
        <v>3309</v>
      </c>
      <c r="B3310" s="26">
        <v>-82.767683333333338</v>
      </c>
      <c r="C3310" s="26">
        <v>24.286850000000001</v>
      </c>
      <c r="D3310" s="86">
        <v>25.5</v>
      </c>
      <c r="E3310" s="39" t="s">
        <v>129</v>
      </c>
      <c r="F3310" s="31">
        <v>38276</v>
      </c>
      <c r="G3310" s="62">
        <v>0.69027777777777777</v>
      </c>
      <c r="H3310" s="63">
        <v>27.858333333333334</v>
      </c>
      <c r="I3310" s="63">
        <v>36.020999999999994</v>
      </c>
      <c r="J3310" s="78">
        <v>0.14982155822650101</v>
      </c>
      <c r="K3310" s="78">
        <v>4.4508204100504871E-2</v>
      </c>
      <c r="L3310" s="33">
        <v>0</v>
      </c>
      <c r="M3310" s="32">
        <v>0.05</v>
      </c>
      <c r="N3310" s="33">
        <v>6.9</v>
      </c>
      <c r="P3310" s="33"/>
      <c r="Q3310" s="33">
        <v>0.48</v>
      </c>
    </row>
    <row r="3311" spans="1:17" ht="14" customHeight="1">
      <c r="A3311" s="29">
        <v>3310</v>
      </c>
      <c r="B3311" s="26">
        <v>-82.764250000000004</v>
      </c>
      <c r="C3311" s="26">
        <v>24.393716666666666</v>
      </c>
      <c r="D3311" s="86">
        <v>25</v>
      </c>
      <c r="E3311" s="39" t="s">
        <v>129</v>
      </c>
      <c r="F3311" s="31">
        <v>38276</v>
      </c>
      <c r="G3311" s="62">
        <v>0.73611111111111116</v>
      </c>
      <c r="H3311" s="63">
        <v>27.916666666666668</v>
      </c>
      <c r="I3311" s="63">
        <v>36.018000000000001</v>
      </c>
      <c r="J3311" s="78">
        <v>0.23323061900385972</v>
      </c>
      <c r="K3311" s="78">
        <v>4.6896532435742197E-2</v>
      </c>
      <c r="L3311" s="34">
        <v>0</v>
      </c>
      <c r="M3311" s="27">
        <v>0.04</v>
      </c>
      <c r="N3311" s="34">
        <v>0.15</v>
      </c>
      <c r="Q3311" s="34">
        <v>0</v>
      </c>
    </row>
    <row r="3312" spans="1:17" ht="14" customHeight="1">
      <c r="A3312" s="29">
        <v>3311</v>
      </c>
      <c r="B3312" s="26">
        <v>-82.77</v>
      </c>
      <c r="C3312" s="26">
        <v>24.492683333333332</v>
      </c>
      <c r="D3312" s="86">
        <v>26</v>
      </c>
      <c r="E3312" s="39" t="s">
        <v>129</v>
      </c>
      <c r="F3312" s="31">
        <v>38276</v>
      </c>
      <c r="G3312" s="62">
        <v>0.77083333333333337</v>
      </c>
      <c r="H3312" s="63">
        <v>28.00333333333333</v>
      </c>
      <c r="I3312" s="63">
        <v>36.019666666666666</v>
      </c>
      <c r="J3312" s="78">
        <v>0.20773577401153498</v>
      </c>
      <c r="K3312" s="78">
        <v>4.5055299962350678E-2</v>
      </c>
      <c r="L3312" s="34">
        <v>0</v>
      </c>
      <c r="M3312" s="27">
        <v>0.21</v>
      </c>
      <c r="N3312" s="34">
        <v>5.4</v>
      </c>
      <c r="Q3312" s="34">
        <v>0</v>
      </c>
    </row>
    <row r="3313" spans="1:17" ht="14" customHeight="1">
      <c r="A3313" s="29">
        <v>3312</v>
      </c>
      <c r="B3313" s="26">
        <v>-82.769649999999999</v>
      </c>
      <c r="C3313" s="26">
        <v>24.589549999999999</v>
      </c>
      <c r="D3313" s="86">
        <v>27</v>
      </c>
      <c r="E3313" s="39" t="s">
        <v>129</v>
      </c>
      <c r="F3313" s="31">
        <v>38276</v>
      </c>
      <c r="G3313" s="62">
        <v>0.80902777777777779</v>
      </c>
      <c r="H3313" s="63">
        <v>28.118666666666666</v>
      </c>
      <c r="I3313" s="63">
        <v>35.994333333333337</v>
      </c>
      <c r="J3313" s="78">
        <v>0.55396206403075987</v>
      </c>
      <c r="K3313" s="78">
        <v>5.8528476667013787E-2</v>
      </c>
      <c r="L3313" s="34">
        <v>0.72</v>
      </c>
      <c r="M3313" s="27">
        <v>0.04</v>
      </c>
      <c r="N3313" s="34">
        <v>0</v>
      </c>
      <c r="Q3313" s="34">
        <v>0</v>
      </c>
    </row>
    <row r="3314" spans="1:17" ht="14" customHeight="1">
      <c r="A3314" s="29">
        <v>3313</v>
      </c>
      <c r="B3314" s="26">
        <v>-82.91043333333333</v>
      </c>
      <c r="C3314" s="26">
        <v>24.61985</v>
      </c>
      <c r="D3314" s="86" t="s">
        <v>26</v>
      </c>
      <c r="E3314" s="39" t="s">
        <v>129</v>
      </c>
      <c r="F3314" s="31">
        <v>38277</v>
      </c>
      <c r="G3314" s="62">
        <v>0.47986111111111113</v>
      </c>
      <c r="H3314" s="63">
        <v>27.63</v>
      </c>
      <c r="I3314" s="63">
        <v>35.862666666666662</v>
      </c>
      <c r="J3314" s="78">
        <v>0.3603900927927387</v>
      </c>
      <c r="K3314" s="78">
        <v>8.4565506018543429E-2</v>
      </c>
      <c r="L3314" s="34">
        <v>0</v>
      </c>
      <c r="M3314" s="27">
        <v>7.0000000000000007E-2</v>
      </c>
      <c r="N3314" s="34">
        <v>0.33</v>
      </c>
      <c r="Q3314" s="34">
        <v>0</v>
      </c>
    </row>
    <row r="3315" spans="1:17" ht="14" customHeight="1">
      <c r="A3315" s="29">
        <v>3314</v>
      </c>
      <c r="B3315" s="26">
        <v>-82.972166666666666</v>
      </c>
      <c r="C3315" s="26">
        <v>24.550516666666667</v>
      </c>
      <c r="D3315" s="86" t="s">
        <v>25</v>
      </c>
      <c r="E3315" s="39" t="s">
        <v>129</v>
      </c>
      <c r="F3315" s="31">
        <v>38277</v>
      </c>
      <c r="G3315" s="62">
        <v>0.5083333333333333</v>
      </c>
      <c r="H3315" s="63">
        <v>27.825333333333333</v>
      </c>
      <c r="I3315" s="63">
        <v>35.953666666666663</v>
      </c>
      <c r="J3315" s="78">
        <v>0.42743209258737047</v>
      </c>
      <c r="K3315" s="78">
        <v>8.2480517149773752E-2</v>
      </c>
      <c r="L3315" s="34">
        <v>0</v>
      </c>
      <c r="M3315" s="27">
        <v>0.05</v>
      </c>
      <c r="N3315" s="34">
        <v>0.57999999999999996</v>
      </c>
      <c r="Q3315" s="34">
        <v>0</v>
      </c>
    </row>
    <row r="3316" spans="1:17" ht="14" customHeight="1">
      <c r="A3316" s="29">
        <v>3315</v>
      </c>
      <c r="B3316" s="26">
        <v>-83.042783333333333</v>
      </c>
      <c r="C3316" s="26">
        <v>24.467583333333334</v>
      </c>
      <c r="D3316" s="86" t="s">
        <v>24</v>
      </c>
      <c r="E3316" s="39" t="s">
        <v>129</v>
      </c>
      <c r="F3316" s="31">
        <v>38277</v>
      </c>
      <c r="G3316" s="62">
        <v>0.54513888888888895</v>
      </c>
      <c r="H3316" s="63">
        <v>27.965666666666667</v>
      </c>
      <c r="I3316" s="63">
        <v>35.966666666666669</v>
      </c>
      <c r="J3316" s="78">
        <v>0.30153162348947049</v>
      </c>
      <c r="K3316" s="78">
        <v>7.3053869847560571E-2</v>
      </c>
      <c r="L3316" s="34">
        <v>0</v>
      </c>
      <c r="M3316" s="27">
        <v>0.1</v>
      </c>
      <c r="N3316" s="34">
        <v>3.3</v>
      </c>
      <c r="Q3316" s="34">
        <v>0</v>
      </c>
    </row>
    <row r="3317" spans="1:17" ht="14" customHeight="1">
      <c r="A3317" s="29">
        <v>3316</v>
      </c>
      <c r="B3317" s="26">
        <v>-83.115600000000001</v>
      </c>
      <c r="C3317" s="26">
        <v>24.384383333333332</v>
      </c>
      <c r="D3317" s="86" t="s">
        <v>23</v>
      </c>
      <c r="E3317" s="39" t="s">
        <v>129</v>
      </c>
      <c r="F3317" s="31">
        <v>38277</v>
      </c>
      <c r="G3317" s="62">
        <v>0.57916666666666672</v>
      </c>
      <c r="H3317" s="63">
        <v>27.789000000000001</v>
      </c>
      <c r="I3317" s="63">
        <v>35.972333333333331</v>
      </c>
      <c r="J3317" s="78">
        <v>0.1970342341382135</v>
      </c>
      <c r="K3317" s="78">
        <v>5.1697031525393858E-2</v>
      </c>
      <c r="L3317" s="34">
        <v>0.31</v>
      </c>
      <c r="M3317" s="27">
        <v>7.0000000000000007E-2</v>
      </c>
      <c r="N3317" s="34">
        <v>1.1000000000000001</v>
      </c>
      <c r="Q3317" s="34">
        <v>0</v>
      </c>
    </row>
    <row r="3318" spans="1:17" ht="14" customHeight="1">
      <c r="A3318" s="29">
        <v>3317</v>
      </c>
      <c r="B3318" s="26">
        <v>-83.192449999999994</v>
      </c>
      <c r="C3318" s="26">
        <v>24.300733333333334</v>
      </c>
      <c r="D3318" s="86" t="s">
        <v>22</v>
      </c>
      <c r="E3318" s="39" t="s">
        <v>129</v>
      </c>
      <c r="F3318" s="31">
        <v>38277</v>
      </c>
      <c r="G3318" s="62">
        <v>0.62013888888888891</v>
      </c>
      <c r="H3318" s="63">
        <v>27.83666666666667</v>
      </c>
      <c r="I3318" s="63">
        <v>35.966666666666669</v>
      </c>
      <c r="J3318" s="78">
        <v>0.18098192432823124</v>
      </c>
      <c r="K3318" s="78">
        <v>4.5285036385749683E-2</v>
      </c>
      <c r="L3318" s="34">
        <v>0</v>
      </c>
      <c r="M3318" s="27">
        <v>0.09</v>
      </c>
      <c r="N3318" s="34">
        <v>4.7</v>
      </c>
      <c r="Q3318" s="34">
        <v>0</v>
      </c>
    </row>
    <row r="3319" spans="1:17" ht="14" customHeight="1">
      <c r="A3319" s="29">
        <v>3318</v>
      </c>
      <c r="B3319" s="26">
        <v>-83.233199999999997</v>
      </c>
      <c r="C3319" s="26">
        <v>24.4329</v>
      </c>
      <c r="D3319" s="86" t="s">
        <v>21</v>
      </c>
      <c r="E3319" s="39" t="s">
        <v>129</v>
      </c>
      <c r="F3319" s="31">
        <v>38277</v>
      </c>
      <c r="G3319" s="62">
        <v>0.6791666666666667</v>
      </c>
      <c r="H3319" s="63">
        <v>28.058666666666667</v>
      </c>
      <c r="I3319" s="63">
        <v>36.019666666666666</v>
      </c>
      <c r="J3319" s="78">
        <v>0.13376924841651872</v>
      </c>
      <c r="K3319" s="78">
        <v>3.8637517803313939E-2</v>
      </c>
      <c r="L3319" s="34">
        <v>0.49</v>
      </c>
      <c r="M3319" s="27">
        <v>0.16</v>
      </c>
      <c r="N3319" s="34">
        <v>0.27</v>
      </c>
      <c r="Q3319" s="34">
        <v>0</v>
      </c>
    </row>
    <row r="3320" spans="1:17" ht="14" customHeight="1">
      <c r="A3320" s="29">
        <v>3319</v>
      </c>
      <c r="B3320" s="26">
        <v>-83.266716666666667</v>
      </c>
      <c r="C3320" s="26">
        <v>24.565966666666668</v>
      </c>
      <c r="D3320" s="86" t="s">
        <v>20</v>
      </c>
      <c r="E3320" s="39" t="s">
        <v>129</v>
      </c>
      <c r="F3320" s="31">
        <v>38277</v>
      </c>
      <c r="G3320" s="62">
        <v>0.72638888888888886</v>
      </c>
      <c r="H3320" s="63">
        <v>28.385000000000002</v>
      </c>
      <c r="I3320" s="63">
        <v>36.012</v>
      </c>
      <c r="J3320" s="78">
        <v>0.13786101366220047</v>
      </c>
      <c r="K3320" s="78">
        <v>3.562836718061009E-2</v>
      </c>
      <c r="L3320" s="34">
        <v>0.53</v>
      </c>
      <c r="M3320" s="27">
        <v>0</v>
      </c>
      <c r="N3320" s="34">
        <v>0.18</v>
      </c>
      <c r="Q3320" s="34">
        <v>0</v>
      </c>
    </row>
    <row r="3321" spans="1:17" ht="14" customHeight="1">
      <c r="A3321" s="29">
        <v>3320</v>
      </c>
      <c r="B3321" s="26">
        <v>-83.308350000000004</v>
      </c>
      <c r="C3321" s="26">
        <v>24.691316666666665</v>
      </c>
      <c r="D3321" s="86" t="s">
        <v>19</v>
      </c>
      <c r="E3321" s="39" t="s">
        <v>129</v>
      </c>
      <c r="F3321" s="31">
        <v>38277</v>
      </c>
      <c r="G3321" s="62">
        <v>0.76736111111111116</v>
      </c>
      <c r="H3321" s="63">
        <v>28.376333333333335</v>
      </c>
      <c r="I3321" s="63">
        <v>35.967666666666666</v>
      </c>
      <c r="J3321" s="78">
        <v>0.12841847847985799</v>
      </c>
      <c r="K3321" s="78">
        <v>2.9102298576572309E-2</v>
      </c>
      <c r="L3321" s="34">
        <v>0</v>
      </c>
      <c r="M3321" s="27">
        <v>0.96</v>
      </c>
      <c r="N3321" s="34">
        <v>0.2</v>
      </c>
      <c r="Q3321" s="34">
        <v>0</v>
      </c>
    </row>
    <row r="3322" spans="1:17" ht="14" customHeight="1">
      <c r="A3322" s="29">
        <v>3321</v>
      </c>
      <c r="B3322" s="26">
        <v>-83.183099999999996</v>
      </c>
      <c r="C3322" s="26">
        <v>24.690933333333334</v>
      </c>
      <c r="D3322" s="86" t="s">
        <v>18</v>
      </c>
      <c r="E3322" s="39" t="s">
        <v>129</v>
      </c>
      <c r="F3322" s="31">
        <v>38277</v>
      </c>
      <c r="G3322" s="62">
        <v>0.80486111111111114</v>
      </c>
      <c r="H3322" s="63">
        <v>28.432333333333332</v>
      </c>
      <c r="I3322" s="63">
        <v>36.043666666666667</v>
      </c>
      <c r="J3322" s="78">
        <v>0.3418197736007984</v>
      </c>
      <c r="K3322" s="78">
        <v>6.8221418768697639E-2</v>
      </c>
      <c r="L3322" s="34">
        <v>0</v>
      </c>
      <c r="M3322" s="27">
        <v>0</v>
      </c>
      <c r="N3322" s="34">
        <v>0.18</v>
      </c>
      <c r="Q3322" s="34">
        <v>0</v>
      </c>
    </row>
    <row r="3323" spans="1:17" ht="14" customHeight="1">
      <c r="A3323" s="29">
        <v>3322</v>
      </c>
      <c r="B3323" s="26">
        <v>-83.049933333333328</v>
      </c>
      <c r="C3323" s="26">
        <v>24.691233333333333</v>
      </c>
      <c r="D3323" s="86" t="s">
        <v>17</v>
      </c>
      <c r="E3323" s="39" t="s">
        <v>129</v>
      </c>
      <c r="F3323" s="31">
        <v>38277</v>
      </c>
      <c r="G3323" s="62">
        <v>0.84305555555555556</v>
      </c>
      <c r="H3323" s="63">
        <v>28.257333333333335</v>
      </c>
      <c r="I3323" s="63">
        <v>35.991999999999997</v>
      </c>
      <c r="J3323" s="78">
        <v>0.50895264632826076</v>
      </c>
      <c r="K3323" s="78">
        <v>5.1842933596446698E-2</v>
      </c>
      <c r="L3323" s="34">
        <v>0</v>
      </c>
      <c r="M3323" s="27">
        <v>0.16</v>
      </c>
      <c r="N3323" s="34">
        <v>0.52</v>
      </c>
      <c r="Q3323" s="34">
        <v>0</v>
      </c>
    </row>
    <row r="3324" spans="1:17" ht="14" customHeight="1">
      <c r="A3324" s="29">
        <v>3323</v>
      </c>
      <c r="B3324" s="26">
        <v>-82.916499999999999</v>
      </c>
      <c r="C3324" s="26">
        <v>24.692316666666667</v>
      </c>
      <c r="D3324" s="86" t="s">
        <v>16</v>
      </c>
      <c r="E3324" s="39" t="s">
        <v>129</v>
      </c>
      <c r="F3324" s="31">
        <v>38277</v>
      </c>
      <c r="G3324" s="62">
        <v>0.88124999999999998</v>
      </c>
      <c r="H3324" s="63">
        <v>28.213000000000005</v>
      </c>
      <c r="I3324" s="63">
        <v>35.994333333333337</v>
      </c>
      <c r="J3324" s="78">
        <v>0.44379915357009742</v>
      </c>
      <c r="K3324" s="78">
        <v>6.8008024867919209E-2</v>
      </c>
      <c r="L3324" s="34">
        <v>0</v>
      </c>
      <c r="M3324" s="27">
        <v>2.4</v>
      </c>
      <c r="N3324" s="34">
        <v>0.24</v>
      </c>
      <c r="Q3324" s="34">
        <v>0</v>
      </c>
    </row>
    <row r="3325" spans="1:17" ht="14" customHeight="1">
      <c r="A3325" s="29">
        <v>3324</v>
      </c>
      <c r="B3325" s="26">
        <v>-82.749166666666667</v>
      </c>
      <c r="C3325" s="26">
        <v>24.727699999999999</v>
      </c>
      <c r="D3325" s="86">
        <v>28</v>
      </c>
      <c r="E3325" s="39" t="s">
        <v>129</v>
      </c>
      <c r="F3325" s="31">
        <v>38277</v>
      </c>
      <c r="G3325" s="62">
        <v>0.93333333333333324</v>
      </c>
      <c r="H3325" s="63">
        <v>28.164333333333332</v>
      </c>
      <c r="I3325" s="63">
        <v>36.063333333333333</v>
      </c>
      <c r="J3325" s="78">
        <v>0.47936603609025419</v>
      </c>
      <c r="K3325" s="78">
        <v>0.11877987610382146</v>
      </c>
      <c r="L3325" s="34">
        <v>0</v>
      </c>
      <c r="M3325" s="27">
        <v>0.03</v>
      </c>
      <c r="N3325" s="34">
        <v>0.21</v>
      </c>
      <c r="Q3325" s="34">
        <v>0</v>
      </c>
    </row>
    <row r="3326" spans="1:17" ht="14" customHeight="1">
      <c r="A3326" s="29">
        <v>3325</v>
      </c>
      <c r="B3326" s="26">
        <v>-82.617416666666671</v>
      </c>
      <c r="C3326" s="26">
        <v>24.899699999999999</v>
      </c>
      <c r="D3326" s="86">
        <v>28.5</v>
      </c>
      <c r="E3326" s="39" t="s">
        <v>129</v>
      </c>
      <c r="F3326" s="31">
        <v>38277</v>
      </c>
      <c r="G3326" s="62">
        <v>0.99513888888888891</v>
      </c>
      <c r="H3326" s="63">
        <v>28.198666666666668</v>
      </c>
      <c r="I3326" s="63">
        <v>36.105666666666664</v>
      </c>
      <c r="J3326" s="78">
        <v>0.61848605444343363</v>
      </c>
      <c r="K3326" s="78">
        <v>0.32582675839388786</v>
      </c>
      <c r="L3326" s="34">
        <v>0</v>
      </c>
      <c r="M3326" s="27">
        <v>0.05</v>
      </c>
      <c r="N3326" s="34">
        <v>0.13</v>
      </c>
      <c r="Q3326" s="34">
        <v>0</v>
      </c>
    </row>
    <row r="3327" spans="1:17" ht="14" customHeight="1">
      <c r="A3327" s="29">
        <v>3326</v>
      </c>
      <c r="B3327" s="26">
        <v>-82.478350000000006</v>
      </c>
      <c r="C3327" s="26">
        <v>25.063949999999998</v>
      </c>
      <c r="D3327" s="86">
        <v>29</v>
      </c>
      <c r="E3327" s="39" t="s">
        <v>129</v>
      </c>
      <c r="F3327" s="31">
        <v>38278</v>
      </c>
      <c r="G3327" s="62">
        <v>5.7638888888888885E-2</v>
      </c>
      <c r="H3327" s="63">
        <v>28.018000000000001</v>
      </c>
      <c r="I3327" s="63">
        <v>36.151000000000003</v>
      </c>
      <c r="J3327" s="78">
        <v>0.40382575463151416</v>
      </c>
      <c r="K3327" s="78">
        <v>8.9576953075779786E-2</v>
      </c>
      <c r="L3327" s="34">
        <v>0</v>
      </c>
      <c r="M3327" s="27">
        <v>0.04</v>
      </c>
      <c r="N3327" s="34">
        <v>0.15</v>
      </c>
      <c r="Q3327" s="34">
        <v>0.28000000000000003</v>
      </c>
    </row>
    <row r="3328" spans="1:17" ht="14" customHeight="1">
      <c r="A3328" s="29">
        <v>3327</v>
      </c>
      <c r="B3328" s="26">
        <v>-82.349900000000005</v>
      </c>
      <c r="C3328" s="26">
        <v>25.2273</v>
      </c>
      <c r="D3328" s="86">
        <v>29.5</v>
      </c>
      <c r="E3328" s="39" t="s">
        <v>129</v>
      </c>
      <c r="F3328" s="31">
        <v>38278</v>
      </c>
      <c r="G3328" s="62">
        <v>0.12013888888888889</v>
      </c>
      <c r="H3328" s="63">
        <v>27.961666666666662</v>
      </c>
      <c r="I3328" s="63">
        <v>36.357333333333337</v>
      </c>
      <c r="J3328" s="78">
        <v>0.5778831531593609</v>
      </c>
      <c r="K3328" s="78">
        <v>0.15450727824128901</v>
      </c>
      <c r="L3328" s="34">
        <v>0</v>
      </c>
      <c r="M3328" s="27">
        <v>0.05</v>
      </c>
      <c r="N3328" s="34">
        <v>0.23</v>
      </c>
      <c r="Q3328" s="34">
        <v>0</v>
      </c>
    </row>
    <row r="3329" spans="1:17" ht="14" customHeight="1">
      <c r="A3329" s="29">
        <v>3328</v>
      </c>
      <c r="B3329" s="26">
        <v>-82.211533333333335</v>
      </c>
      <c r="C3329" s="26">
        <v>25.401399999999999</v>
      </c>
      <c r="D3329" s="86">
        <v>30</v>
      </c>
      <c r="E3329" s="39" t="s">
        <v>129</v>
      </c>
      <c r="F3329" s="31">
        <v>38278</v>
      </c>
      <c r="G3329" s="62">
        <v>0.46666666666666662</v>
      </c>
      <c r="H3329" s="63">
        <v>27.739000000000001</v>
      </c>
      <c r="I3329" s="63">
        <v>36.295000000000002</v>
      </c>
      <c r="J3329" s="78">
        <v>0.55333256168527034</v>
      </c>
      <c r="K3329" s="78">
        <v>0.19746238873035898</v>
      </c>
      <c r="L3329" s="34">
        <v>0</v>
      </c>
      <c r="M3329" s="27">
        <v>0.09</v>
      </c>
      <c r="N3329" s="34">
        <v>0.2</v>
      </c>
      <c r="Q3329" s="34">
        <v>0</v>
      </c>
    </row>
    <row r="3330" spans="1:17" ht="14" customHeight="1">
      <c r="A3330" s="29">
        <v>3329</v>
      </c>
      <c r="B3330" s="26">
        <v>-82.076499999999996</v>
      </c>
      <c r="C3330" s="26">
        <v>25.572283333333335</v>
      </c>
      <c r="D3330" s="86">
        <v>30.5</v>
      </c>
      <c r="E3330" s="39" t="s">
        <v>129</v>
      </c>
      <c r="F3330" s="31">
        <v>38278</v>
      </c>
      <c r="G3330" s="62">
        <v>0.53611111111111109</v>
      </c>
      <c r="H3330" s="63">
        <v>27.437666666666669</v>
      </c>
      <c r="I3330" s="63">
        <v>36.363999999999997</v>
      </c>
      <c r="J3330" s="78">
        <v>0.79852372525343074</v>
      </c>
      <c r="K3330" s="78">
        <v>0.34120144498463889</v>
      </c>
      <c r="L3330" s="34">
        <v>0</v>
      </c>
      <c r="M3330" s="27">
        <v>0.1</v>
      </c>
      <c r="N3330" s="34">
        <v>0.15</v>
      </c>
      <c r="Q3330" s="34">
        <v>0</v>
      </c>
    </row>
    <row r="3331" spans="1:17" ht="14" customHeight="1">
      <c r="A3331" s="29">
        <v>3330</v>
      </c>
      <c r="B3331" s="26">
        <v>-81.944083333333339</v>
      </c>
      <c r="C3331" s="26">
        <v>25.74175</v>
      </c>
      <c r="D3331" s="86">
        <v>31</v>
      </c>
      <c r="E3331" s="39" t="s">
        <v>129</v>
      </c>
      <c r="F3331" s="31">
        <v>38278</v>
      </c>
      <c r="G3331" s="62">
        <v>0.59722222222222221</v>
      </c>
      <c r="H3331" s="63">
        <v>26.927666666666667</v>
      </c>
      <c r="I3331" s="63">
        <v>35.818333333333328</v>
      </c>
      <c r="J3331" s="78">
        <v>0.47936603609025413</v>
      </c>
      <c r="K3331" s="78">
        <v>0.1591073848665841</v>
      </c>
      <c r="L3331" s="34">
        <v>0</v>
      </c>
      <c r="M3331" s="27">
        <v>0.06</v>
      </c>
      <c r="N3331" s="34">
        <v>0.13</v>
      </c>
      <c r="Q3331" s="34">
        <v>0</v>
      </c>
    </row>
    <row r="3332" spans="1:17" ht="14" customHeight="1">
      <c r="A3332" s="29">
        <v>3331</v>
      </c>
      <c r="B3332" s="26">
        <v>-81.834133333333327</v>
      </c>
      <c r="C3332" s="26">
        <v>25.873333333333335</v>
      </c>
      <c r="D3332" s="86">
        <v>32</v>
      </c>
      <c r="E3332" s="39" t="s">
        <v>129</v>
      </c>
      <c r="F3332" s="31">
        <v>38278</v>
      </c>
      <c r="G3332" s="62">
        <v>0.64375000000000004</v>
      </c>
      <c r="H3332" s="63">
        <v>26.383999999999997</v>
      </c>
      <c r="I3332" s="63">
        <v>34.935000000000002</v>
      </c>
      <c r="J3332" s="78">
        <v>2.8909895216605284</v>
      </c>
      <c r="K3332" s="78">
        <v>0.6762335867357494</v>
      </c>
      <c r="L3332" s="34">
        <v>0</v>
      </c>
      <c r="M3332" s="27">
        <v>0.11</v>
      </c>
      <c r="N3332" s="34">
        <v>0.15</v>
      </c>
      <c r="Q3332" s="34">
        <v>0</v>
      </c>
    </row>
    <row r="3333" spans="1:17" ht="14" customHeight="1">
      <c r="A3333" s="29">
        <v>3332</v>
      </c>
      <c r="B3333" s="26">
        <v>-81.800349999999995</v>
      </c>
      <c r="C3333" s="26">
        <v>25.911666666666665</v>
      </c>
      <c r="D3333" s="86">
        <v>33</v>
      </c>
      <c r="E3333" s="39" t="s">
        <v>129</v>
      </c>
      <c r="F3333" s="31">
        <v>38278</v>
      </c>
      <c r="G3333" s="62">
        <v>0.65902777777777777</v>
      </c>
      <c r="H3333" s="63">
        <v>26.233333333333334</v>
      </c>
      <c r="I3333" s="63">
        <v>34.69233333333333</v>
      </c>
      <c r="J3333" s="78">
        <v>3.2230520089062398</v>
      </c>
      <c r="K3333" s="78">
        <v>0.70278795912800296</v>
      </c>
      <c r="L3333" s="34">
        <v>0</v>
      </c>
      <c r="M3333" s="27">
        <v>0.16</v>
      </c>
      <c r="N3333" s="34">
        <v>0.11</v>
      </c>
      <c r="Q3333" s="34">
        <v>0</v>
      </c>
    </row>
    <row r="3334" spans="1:17" ht="14" customHeight="1">
      <c r="A3334" s="29">
        <v>3333</v>
      </c>
      <c r="B3334" s="26">
        <v>-81.769083333333327</v>
      </c>
      <c r="C3334" s="26">
        <v>25.947716666666668</v>
      </c>
      <c r="D3334" s="118">
        <v>34</v>
      </c>
      <c r="E3334" s="40" t="s">
        <v>129</v>
      </c>
      <c r="F3334" s="31">
        <v>38278</v>
      </c>
      <c r="G3334" s="62">
        <v>0.67638888888888893</v>
      </c>
      <c r="H3334" s="63">
        <v>25.941666666666663</v>
      </c>
      <c r="I3334" s="63">
        <v>34.832000000000001</v>
      </c>
      <c r="J3334" s="79">
        <v>3.1081678308544056</v>
      </c>
      <c r="K3334" s="79">
        <v>0.64580666567048006</v>
      </c>
      <c r="L3334" s="34">
        <v>0.56999999999999995</v>
      </c>
      <c r="M3334" s="27">
        <v>0.13</v>
      </c>
      <c r="N3334" s="34">
        <v>0.19</v>
      </c>
      <c r="Q3334" s="34">
        <v>2.2000000000000002</v>
      </c>
    </row>
    <row r="3335" spans="1:17" ht="14" customHeight="1">
      <c r="A3335" s="29">
        <v>3334</v>
      </c>
      <c r="B3335" s="26">
        <v>-82.250249999999994</v>
      </c>
      <c r="C3335" s="26">
        <v>26.718183333333332</v>
      </c>
      <c r="D3335" s="86" t="s">
        <v>34</v>
      </c>
      <c r="E3335" s="39" t="s">
        <v>129</v>
      </c>
      <c r="F3335" s="31">
        <v>38279</v>
      </c>
      <c r="G3335" s="62">
        <v>0.66041666666666665</v>
      </c>
      <c r="H3335" s="63">
        <v>25.887333333333334</v>
      </c>
      <c r="I3335" s="63">
        <v>26.019000000000002</v>
      </c>
      <c r="J3335" s="78">
        <v>6.967017208705041</v>
      </c>
      <c r="K3335" s="78">
        <v>2.8103685445836142</v>
      </c>
      <c r="L3335" s="34">
        <v>2.99</v>
      </c>
      <c r="M3335" s="27">
        <v>2.2000000000000002</v>
      </c>
      <c r="N3335" s="34">
        <v>2.2000000000000002</v>
      </c>
      <c r="Q3335" s="34">
        <v>7.7</v>
      </c>
    </row>
    <row r="3336" spans="1:17" ht="14" customHeight="1">
      <c r="A3336" s="29">
        <v>3335</v>
      </c>
      <c r="B3336" s="26">
        <v>-82.329933333333329</v>
      </c>
      <c r="C3336" s="26">
        <v>26.661716666666667</v>
      </c>
      <c r="D3336" s="86" t="s">
        <v>35</v>
      </c>
      <c r="E3336" s="39" t="s">
        <v>129</v>
      </c>
      <c r="F3336" s="31">
        <v>38279</v>
      </c>
      <c r="G3336" s="62">
        <v>0.69027777777777777</v>
      </c>
      <c r="H3336" s="63">
        <v>26.201333333333334</v>
      </c>
      <c r="I3336" s="63">
        <v>32.484666666666662</v>
      </c>
      <c r="J3336" s="78">
        <v>6.4523990412673742</v>
      </c>
      <c r="K3336" s="78">
        <v>3.090871022756664</v>
      </c>
      <c r="L3336" s="34">
        <v>0.56000000000000005</v>
      </c>
      <c r="M3336" s="27">
        <v>1.1000000000000001</v>
      </c>
      <c r="N3336" s="34">
        <v>0.71</v>
      </c>
      <c r="Q3336" s="34">
        <v>1.7</v>
      </c>
    </row>
    <row r="3337" spans="1:17" ht="14" customHeight="1">
      <c r="A3337" s="29">
        <v>3336</v>
      </c>
      <c r="B3337" s="26">
        <v>-82.466549999999998</v>
      </c>
      <c r="C3337" s="26">
        <v>26.553816666666666</v>
      </c>
      <c r="D3337" s="86" t="s">
        <v>36</v>
      </c>
      <c r="E3337" s="39" t="s">
        <v>129</v>
      </c>
      <c r="F3337" s="31">
        <v>38279</v>
      </c>
      <c r="G3337" s="62">
        <v>0.73750000000000004</v>
      </c>
      <c r="H3337" s="63">
        <v>27.065000000000001</v>
      </c>
      <c r="I3337" s="63">
        <v>34.717999999999996</v>
      </c>
      <c r="J3337" s="78">
        <v>1.0103512645106472</v>
      </c>
      <c r="K3337" s="78">
        <v>0.40327602149505382</v>
      </c>
      <c r="L3337" s="34">
        <v>0</v>
      </c>
      <c r="M3337" s="27">
        <v>0.2</v>
      </c>
      <c r="N3337" s="34">
        <v>0.09</v>
      </c>
      <c r="Q3337" s="34">
        <v>0</v>
      </c>
    </row>
    <row r="3338" spans="1:17" ht="14" customHeight="1">
      <c r="A3338" s="29">
        <v>3337</v>
      </c>
      <c r="B3338" s="26">
        <v>-82.61163333333333</v>
      </c>
      <c r="C3338" s="26">
        <v>26.473400000000002</v>
      </c>
      <c r="D3338" s="86" t="s">
        <v>37</v>
      </c>
      <c r="E3338" s="39" t="s">
        <v>129</v>
      </c>
      <c r="F3338" s="31">
        <v>38279</v>
      </c>
      <c r="G3338" s="62">
        <v>0.78541666666666676</v>
      </c>
      <c r="H3338" s="63">
        <v>27.576666666666664</v>
      </c>
      <c r="I3338" s="63">
        <v>36.016333333333336</v>
      </c>
      <c r="J3338" s="78">
        <v>1.091242315906048</v>
      </c>
      <c r="K3338" s="78">
        <v>0.26825402532236364</v>
      </c>
      <c r="L3338" s="34">
        <v>0</v>
      </c>
      <c r="M3338" s="27">
        <v>0.12</v>
      </c>
      <c r="N3338" s="34">
        <v>0.01</v>
      </c>
      <c r="Q3338" s="34">
        <v>0</v>
      </c>
    </row>
    <row r="3339" spans="1:17" ht="14" customHeight="1">
      <c r="A3339" s="29">
        <v>3338</v>
      </c>
      <c r="B3339" s="26">
        <v>-82.766733333333335</v>
      </c>
      <c r="C3339" s="26">
        <v>26.384083333333333</v>
      </c>
      <c r="D3339" s="86" t="s">
        <v>38</v>
      </c>
      <c r="E3339" s="39" t="s">
        <v>129</v>
      </c>
      <c r="F3339" s="31">
        <v>38279</v>
      </c>
      <c r="G3339" s="62">
        <v>0.83819444444444446</v>
      </c>
      <c r="H3339" s="63">
        <v>27.724666666666668</v>
      </c>
      <c r="I3339" s="63">
        <v>36.213000000000001</v>
      </c>
      <c r="J3339" s="78">
        <v>0.78089765957972457</v>
      </c>
      <c r="K3339" s="78">
        <v>0.29278784506890176</v>
      </c>
      <c r="L3339" s="34">
        <v>0</v>
      </c>
      <c r="M3339" s="27">
        <v>0.08</v>
      </c>
      <c r="N3339" s="34">
        <v>0</v>
      </c>
      <c r="Q3339" s="34">
        <v>0</v>
      </c>
    </row>
    <row r="3340" spans="1:17" ht="14" customHeight="1">
      <c r="A3340" s="29">
        <v>3339</v>
      </c>
      <c r="B3340" s="26">
        <v>-82.21705</v>
      </c>
      <c r="C3340" s="26">
        <v>26.183566666666668</v>
      </c>
      <c r="D3340" s="86" t="s">
        <v>39</v>
      </c>
      <c r="E3340" s="39" t="s">
        <v>129</v>
      </c>
      <c r="F3340" s="31">
        <v>38279</v>
      </c>
      <c r="G3340" s="62">
        <v>0.98472222222222217</v>
      </c>
      <c r="H3340" s="63">
        <v>27.486999999999998</v>
      </c>
      <c r="I3340" s="63">
        <v>36.136333333333333</v>
      </c>
      <c r="J3340" s="78">
        <v>0.64523990412673737</v>
      </c>
      <c r="K3340" s="78">
        <v>0.21111020179163953</v>
      </c>
      <c r="L3340" s="34">
        <v>0.06</v>
      </c>
      <c r="M3340" s="27">
        <v>0.08</v>
      </c>
      <c r="N3340" s="34">
        <v>0</v>
      </c>
      <c r="Q3340" s="34">
        <v>0.16</v>
      </c>
    </row>
    <row r="3341" spans="1:17" ht="14" customHeight="1">
      <c r="A3341" s="29">
        <v>3340</v>
      </c>
      <c r="B3341" s="26">
        <v>-82.134083333333336</v>
      </c>
      <c r="C3341" s="26">
        <v>26.258983333333333</v>
      </c>
      <c r="D3341" s="86" t="s">
        <v>33</v>
      </c>
      <c r="E3341" s="39" t="s">
        <v>129</v>
      </c>
      <c r="F3341" s="31">
        <v>38280</v>
      </c>
      <c r="G3341" s="62">
        <v>1.6666666666666666E-2</v>
      </c>
      <c r="H3341" s="63">
        <v>27.137333333333331</v>
      </c>
      <c r="I3341" s="63">
        <v>35.457999999999998</v>
      </c>
      <c r="J3341" s="78">
        <v>2.2155335049502947</v>
      </c>
      <c r="K3341" s="78">
        <v>0.69048135784314468</v>
      </c>
      <c r="L3341" s="34">
        <v>0.12</v>
      </c>
      <c r="M3341" s="27">
        <v>7.0000000000000007E-2</v>
      </c>
      <c r="N3341" s="34">
        <v>0</v>
      </c>
      <c r="Q3341" s="34">
        <v>0</v>
      </c>
    </row>
    <row r="3342" spans="1:17" ht="14" customHeight="1">
      <c r="A3342" s="29">
        <v>3341</v>
      </c>
      <c r="B3342" s="26">
        <v>-82.043666666666667</v>
      </c>
      <c r="C3342" s="26">
        <v>26.341716666666667</v>
      </c>
      <c r="D3342" s="86" t="s">
        <v>32</v>
      </c>
      <c r="E3342" s="39" t="s">
        <v>129</v>
      </c>
      <c r="F3342" s="31">
        <v>38280</v>
      </c>
      <c r="G3342" s="62">
        <v>5.2083333333333336E-2</v>
      </c>
      <c r="H3342" s="63">
        <v>26.762333333333331</v>
      </c>
      <c r="I3342" s="63">
        <v>34.497999999999998</v>
      </c>
      <c r="J3342" s="78">
        <v>1.7610328115068756</v>
      </c>
      <c r="K3342" s="78">
        <v>0.42260574114237681</v>
      </c>
      <c r="L3342" s="34">
        <v>0.41</v>
      </c>
      <c r="M3342" s="27">
        <v>0.14000000000000001</v>
      </c>
      <c r="N3342" s="34">
        <v>0</v>
      </c>
      <c r="Q3342" s="34">
        <v>2.1</v>
      </c>
    </row>
    <row r="3343" spans="1:17" ht="14" customHeight="1">
      <c r="A3343" s="29">
        <v>3342</v>
      </c>
      <c r="B3343" s="26">
        <v>-81.999899999999997</v>
      </c>
      <c r="C3343" s="26">
        <v>26.383433333333333</v>
      </c>
      <c r="D3343" s="86" t="s">
        <v>31</v>
      </c>
      <c r="E3343" s="39" t="s">
        <v>129</v>
      </c>
      <c r="F3343" s="31">
        <v>38280</v>
      </c>
      <c r="G3343" s="62">
        <v>7.0833333333333331E-2</v>
      </c>
      <c r="H3343" s="63">
        <v>26.916666666666668</v>
      </c>
      <c r="I3343" s="63">
        <v>33.983333333333327</v>
      </c>
      <c r="J3343" s="78">
        <v>1.7377412247237647</v>
      </c>
      <c r="K3343" s="78">
        <v>0.65348928643572513</v>
      </c>
      <c r="L3343" s="34">
        <v>0.45</v>
      </c>
      <c r="M3343" s="27">
        <v>0.1</v>
      </c>
      <c r="N3343" s="34">
        <v>0</v>
      </c>
      <c r="Q3343" s="34">
        <v>3.4</v>
      </c>
    </row>
    <row r="3344" spans="1:17" ht="14" customHeight="1">
      <c r="A3344" s="29">
        <v>3343</v>
      </c>
      <c r="B3344" s="26">
        <v>-81.959800000000001</v>
      </c>
      <c r="C3344" s="26">
        <v>26.425583333333332</v>
      </c>
      <c r="D3344" s="86" t="s">
        <v>30</v>
      </c>
      <c r="E3344" s="39" t="s">
        <v>129</v>
      </c>
      <c r="F3344" s="31">
        <v>38280</v>
      </c>
      <c r="G3344" s="62">
        <v>8.9583333333333334E-2</v>
      </c>
      <c r="H3344" s="63">
        <v>26.173000000000002</v>
      </c>
      <c r="I3344" s="63">
        <v>31.816666666666666</v>
      </c>
      <c r="J3344" s="78">
        <v>4.5040892819773717</v>
      </c>
      <c r="K3344" s="78">
        <v>2.2960996808641543</v>
      </c>
      <c r="L3344" s="34">
        <v>0.45</v>
      </c>
      <c r="M3344" s="27">
        <v>0.14000000000000001</v>
      </c>
      <c r="N3344" s="34">
        <v>0</v>
      </c>
      <c r="Q3344" s="34">
        <v>2.1</v>
      </c>
    </row>
    <row r="3345" spans="1:17" ht="14" customHeight="1">
      <c r="A3345" s="29">
        <v>3344</v>
      </c>
      <c r="B3345" s="26">
        <v>-81.718133333333327</v>
      </c>
      <c r="C3345" s="26">
        <v>25.655316666666668</v>
      </c>
      <c r="D3345" s="86">
        <v>42</v>
      </c>
      <c r="E3345" s="39" t="s">
        <v>129</v>
      </c>
      <c r="F3345" s="31">
        <v>38280</v>
      </c>
      <c r="G3345" s="62">
        <v>0.63611111111111118</v>
      </c>
      <c r="H3345" s="63">
        <v>26.977333333333334</v>
      </c>
      <c r="I3345" s="63">
        <v>34.718666666666671</v>
      </c>
      <c r="J3345" s="78">
        <v>1.6341880888907416</v>
      </c>
      <c r="K3345" s="78">
        <v>0.39220033994564285</v>
      </c>
      <c r="L3345" s="34">
        <v>0.22</v>
      </c>
      <c r="M3345" s="27">
        <v>0.11</v>
      </c>
      <c r="N3345" s="34">
        <v>0</v>
      </c>
      <c r="Q3345" s="34">
        <v>0</v>
      </c>
    </row>
    <row r="3346" spans="1:17" ht="14" customHeight="1">
      <c r="A3346" s="29">
        <v>3345</v>
      </c>
      <c r="B3346" s="26">
        <v>-81.5762</v>
      </c>
      <c r="C3346" s="26">
        <v>25.733683333333332</v>
      </c>
      <c r="D3346" s="86">
        <v>41</v>
      </c>
      <c r="E3346" s="39" t="s">
        <v>129</v>
      </c>
      <c r="F3346" s="31">
        <v>38280</v>
      </c>
      <c r="G3346" s="62">
        <v>0.68541666666666667</v>
      </c>
      <c r="H3346" s="63">
        <v>26.904666666666667</v>
      </c>
      <c r="I3346" s="63">
        <v>32.306999999999995</v>
      </c>
      <c r="J3346" s="78">
        <v>4.1137978277738814</v>
      </c>
      <c r="K3346" s="78">
        <v>0.64836363529226138</v>
      </c>
      <c r="L3346" s="34">
        <v>0.37</v>
      </c>
      <c r="M3346" s="27">
        <v>0.23</v>
      </c>
      <c r="N3346" s="34">
        <v>0</v>
      </c>
      <c r="Q3346" s="34">
        <v>34.200000000000003</v>
      </c>
    </row>
    <row r="3347" spans="1:17" ht="14" customHeight="1">
      <c r="A3347" s="29">
        <v>3346</v>
      </c>
      <c r="B3347" s="26">
        <v>-81.524050000000003</v>
      </c>
      <c r="C3347" s="26">
        <v>25.76005</v>
      </c>
      <c r="D3347" s="86">
        <v>40</v>
      </c>
      <c r="E3347" s="39" t="s">
        <v>129</v>
      </c>
      <c r="F3347" s="31">
        <v>38280</v>
      </c>
      <c r="G3347" s="62">
        <v>0.70625000000000004</v>
      </c>
      <c r="H3347" s="63">
        <v>27.429333333333332</v>
      </c>
      <c r="I3347" s="63">
        <v>29.352999999999998</v>
      </c>
      <c r="J3347" s="78">
        <v>2.7871216346547607</v>
      </c>
      <c r="K3347" s="78">
        <v>0.46749569495067711</v>
      </c>
      <c r="L3347" s="34">
        <v>0.56999999999999995</v>
      </c>
      <c r="M3347" s="27">
        <v>0.19</v>
      </c>
      <c r="N3347" s="34">
        <v>0</v>
      </c>
      <c r="Q3347" s="34">
        <v>7.6</v>
      </c>
    </row>
    <row r="3348" spans="1:17" ht="14" customHeight="1">
      <c r="A3348" s="29">
        <v>3347</v>
      </c>
      <c r="B3348" s="26">
        <v>-81.48308333333334</v>
      </c>
      <c r="C3348" s="26">
        <v>25.782299999999999</v>
      </c>
      <c r="D3348" s="86">
        <v>39</v>
      </c>
      <c r="E3348" s="39" t="s">
        <v>129</v>
      </c>
      <c r="F3348" s="31">
        <v>38280</v>
      </c>
      <c r="G3348" s="62">
        <v>0.72361111111111109</v>
      </c>
      <c r="H3348" s="63">
        <v>28.513333333333335</v>
      </c>
      <c r="I3348" s="63">
        <v>26.277000000000001</v>
      </c>
      <c r="J3348" s="78">
        <v>5.5396206403076</v>
      </c>
      <c r="K3348" s="78">
        <v>1.0751692690902732</v>
      </c>
      <c r="L3348" s="34">
        <v>0.99</v>
      </c>
      <c r="M3348" s="27">
        <v>0.2</v>
      </c>
      <c r="N3348" s="34">
        <v>0</v>
      </c>
      <c r="Q3348" s="34">
        <v>50.1</v>
      </c>
    </row>
    <row r="3349" spans="1:17" ht="14" customHeight="1">
      <c r="A3349" s="29">
        <v>3348</v>
      </c>
      <c r="B3349" s="26">
        <v>-81.471466666666672</v>
      </c>
      <c r="C3349" s="26">
        <v>25.583416666666668</v>
      </c>
      <c r="D3349" s="86">
        <v>45</v>
      </c>
      <c r="E3349" s="39" t="s">
        <v>129</v>
      </c>
      <c r="F3349" s="31">
        <v>38280</v>
      </c>
      <c r="G3349" s="62">
        <v>0.79166666666666663</v>
      </c>
      <c r="H3349" s="63">
        <v>27.984666666666669</v>
      </c>
      <c r="I3349" s="63">
        <v>34.82</v>
      </c>
      <c r="J3349" s="78">
        <v>2.5878841423073338</v>
      </c>
      <c r="K3349" s="78">
        <v>0.25479730728359018</v>
      </c>
      <c r="L3349" s="34">
        <v>0.35</v>
      </c>
      <c r="M3349" s="27">
        <v>0.15</v>
      </c>
      <c r="N3349" s="34">
        <v>0</v>
      </c>
      <c r="Q3349" s="34">
        <v>6.4</v>
      </c>
    </row>
    <row r="3350" spans="1:17" ht="14" customHeight="1">
      <c r="A3350" s="29">
        <v>3349</v>
      </c>
      <c r="B3350" s="26">
        <v>-81.407716666666673</v>
      </c>
      <c r="C3350" s="26">
        <v>25.583933333333334</v>
      </c>
      <c r="D3350" s="86">
        <v>46</v>
      </c>
      <c r="E3350" s="39" t="s">
        <v>129</v>
      </c>
      <c r="F3350" s="31">
        <v>38280</v>
      </c>
      <c r="G3350" s="62">
        <v>0.81597222222222221</v>
      </c>
      <c r="H3350" s="63">
        <v>27.887333333333334</v>
      </c>
      <c r="I3350" s="63">
        <v>33.661999999999999</v>
      </c>
      <c r="J3350" s="78">
        <v>2.5082520956029124</v>
      </c>
      <c r="K3350" s="78">
        <v>0.54526920771336851</v>
      </c>
      <c r="L3350" s="34">
        <v>0.21</v>
      </c>
      <c r="M3350" s="27">
        <v>0.12</v>
      </c>
      <c r="N3350" s="34">
        <v>0</v>
      </c>
      <c r="Q3350" s="34">
        <v>10.5</v>
      </c>
    </row>
    <row r="3351" spans="1:17" ht="14" customHeight="1">
      <c r="A3351" s="29">
        <v>3350</v>
      </c>
      <c r="B3351" s="26">
        <v>-81.366866666666667</v>
      </c>
      <c r="C3351" s="26">
        <v>25.583866666666665</v>
      </c>
      <c r="D3351" s="86">
        <v>47</v>
      </c>
      <c r="E3351" s="39" t="s">
        <v>129</v>
      </c>
      <c r="F3351" s="31">
        <v>38280</v>
      </c>
      <c r="G3351" s="62">
        <v>0.83194444444444438</v>
      </c>
      <c r="H3351" s="63">
        <v>28.188000000000002</v>
      </c>
      <c r="I3351" s="63">
        <v>32.593666666666671</v>
      </c>
      <c r="J3351" s="78">
        <v>2.2640051855529864</v>
      </c>
      <c r="K3351" s="78">
        <v>0.39057168364887096</v>
      </c>
      <c r="L3351" s="34">
        <v>0.39</v>
      </c>
      <c r="M3351" s="27">
        <v>0.12</v>
      </c>
      <c r="N3351" s="34">
        <v>0</v>
      </c>
      <c r="Q3351" s="34">
        <v>16.600000000000001</v>
      </c>
    </row>
    <row r="3352" spans="1:17" ht="14" customHeight="1">
      <c r="A3352" s="29">
        <v>3351</v>
      </c>
      <c r="B3352" s="26">
        <v>-81.33056666666667</v>
      </c>
      <c r="C3352" s="26">
        <v>25.583200000000001</v>
      </c>
      <c r="D3352" s="86">
        <v>48</v>
      </c>
      <c r="E3352" s="39" t="s">
        <v>129</v>
      </c>
      <c r="F3352" s="31">
        <v>38280</v>
      </c>
      <c r="G3352" s="62">
        <v>0.84583333333333333</v>
      </c>
      <c r="H3352" s="63">
        <v>28.213333333333335</v>
      </c>
      <c r="I3352" s="63">
        <v>31.324999999999999</v>
      </c>
      <c r="J3352" s="78">
        <v>2.3489880021940692</v>
      </c>
      <c r="K3352" s="78">
        <v>0.30910731088983523</v>
      </c>
      <c r="L3352" s="34">
        <v>0.37</v>
      </c>
      <c r="M3352" s="27">
        <v>0.12</v>
      </c>
      <c r="N3352" s="34">
        <v>0</v>
      </c>
      <c r="Q3352" s="34">
        <v>18.3</v>
      </c>
    </row>
    <row r="3353" spans="1:17" ht="14" customHeight="1">
      <c r="A3353" s="29">
        <v>3352</v>
      </c>
      <c r="B3353" s="26">
        <v>-81.291833333333329</v>
      </c>
      <c r="C3353" s="26">
        <v>25.582483333333332</v>
      </c>
      <c r="D3353" s="86">
        <v>49</v>
      </c>
      <c r="E3353" s="39" t="s">
        <v>129</v>
      </c>
      <c r="F3353" s="31">
        <v>38280</v>
      </c>
      <c r="G3353" s="62">
        <v>0.85972222222222217</v>
      </c>
      <c r="H3353" s="63">
        <v>28.55</v>
      </c>
      <c r="I3353" s="63">
        <v>30.200666666666667</v>
      </c>
      <c r="J3353" s="78">
        <v>3.0294800376682183</v>
      </c>
      <c r="K3353" s="78">
        <v>0.38482321910053091</v>
      </c>
      <c r="L3353" s="34">
        <v>0.52</v>
      </c>
      <c r="M3353" s="27">
        <v>0.2</v>
      </c>
      <c r="N3353" s="34">
        <v>0</v>
      </c>
      <c r="Q3353" s="34">
        <v>25.2</v>
      </c>
    </row>
    <row r="3354" spans="1:17" ht="14" customHeight="1">
      <c r="A3354" s="29">
        <v>3353</v>
      </c>
      <c r="B3354" s="26">
        <v>-81.224916666666672</v>
      </c>
      <c r="C3354" s="26">
        <v>25.453683333333334</v>
      </c>
      <c r="D3354" s="86">
        <v>53</v>
      </c>
      <c r="E3354" s="39" t="s">
        <v>129</v>
      </c>
      <c r="F3354" s="31">
        <v>38280</v>
      </c>
      <c r="G3354" s="62">
        <v>0.90416666666666667</v>
      </c>
      <c r="H3354" s="63">
        <v>28.765000000000001</v>
      </c>
      <c r="I3354" s="63">
        <v>28.709000000000003</v>
      </c>
      <c r="J3354" s="78">
        <v>2.5041603303572302</v>
      </c>
      <c r="K3354" s="78">
        <v>0.39968908108267198</v>
      </c>
      <c r="L3354" s="34">
        <v>1</v>
      </c>
      <c r="M3354" s="27">
        <v>0.16</v>
      </c>
      <c r="N3354" s="34">
        <v>0</v>
      </c>
      <c r="Q3354" s="34">
        <v>24.5</v>
      </c>
    </row>
    <row r="3355" spans="1:17" ht="14" customHeight="1">
      <c r="A3355" s="29">
        <v>3354</v>
      </c>
      <c r="B3355" s="26">
        <v>-81.25985</v>
      </c>
      <c r="C3355" s="26">
        <v>25.454133333333335</v>
      </c>
      <c r="D3355" s="86">
        <v>52</v>
      </c>
      <c r="E3355" s="39" t="s">
        <v>129</v>
      </c>
      <c r="F3355" s="31">
        <v>38280</v>
      </c>
      <c r="G3355" s="62">
        <v>0.92083333333333339</v>
      </c>
      <c r="H3355" s="63">
        <v>27.328999999999997</v>
      </c>
      <c r="I3355" s="63">
        <v>32.562666666666665</v>
      </c>
      <c r="J3355" s="78">
        <v>2.7509252497891143</v>
      </c>
      <c r="K3355" s="78">
        <v>0.30611437940720032</v>
      </c>
      <c r="L3355" s="34">
        <v>0.37</v>
      </c>
      <c r="M3355" s="27">
        <v>0.64</v>
      </c>
      <c r="N3355" s="34">
        <v>0</v>
      </c>
      <c r="Q3355" s="34">
        <v>16.8</v>
      </c>
    </row>
    <row r="3356" spans="1:17" ht="14" customHeight="1">
      <c r="A3356" s="29">
        <v>3355</v>
      </c>
      <c r="B3356" s="26">
        <v>-81.307716666666664</v>
      </c>
      <c r="C3356" s="26">
        <v>25.453533333333333</v>
      </c>
      <c r="D3356" s="86">
        <v>51</v>
      </c>
      <c r="E3356" s="39" t="s">
        <v>129</v>
      </c>
      <c r="F3356" s="31">
        <v>38280</v>
      </c>
      <c r="G3356" s="62">
        <v>0.93819444444444444</v>
      </c>
      <c r="H3356" s="63">
        <v>27.536333333333335</v>
      </c>
      <c r="I3356" s="63">
        <v>34.304666666666662</v>
      </c>
      <c r="J3356" s="78">
        <v>1.9753783601460508</v>
      </c>
      <c r="K3356" s="78">
        <v>0.39555289159405982</v>
      </c>
      <c r="L3356" s="34">
        <v>0.28000000000000003</v>
      </c>
      <c r="M3356" s="27">
        <v>0.48</v>
      </c>
      <c r="N3356" s="34">
        <v>0</v>
      </c>
      <c r="Q3356" s="34">
        <v>14.1</v>
      </c>
    </row>
    <row r="3357" spans="1:17" ht="14" customHeight="1">
      <c r="A3357" s="29">
        <v>3356</v>
      </c>
      <c r="B3357" s="26">
        <v>-81.349166666666662</v>
      </c>
      <c r="C3357" s="26">
        <v>25.452583333333333</v>
      </c>
      <c r="D3357" s="86">
        <v>50</v>
      </c>
      <c r="E3357" s="39" t="s">
        <v>129</v>
      </c>
      <c r="F3357" s="31">
        <v>38280</v>
      </c>
      <c r="G3357" s="62">
        <v>0.95416666666666661</v>
      </c>
      <c r="H3357" s="63">
        <v>27.480999999999998</v>
      </c>
      <c r="I3357" s="63">
        <v>34.849666666666671</v>
      </c>
      <c r="J3357" s="78">
        <v>1.7525345298427679</v>
      </c>
      <c r="K3357" s="78">
        <v>0.40052007956726965</v>
      </c>
      <c r="L3357" s="34">
        <v>0.37</v>
      </c>
      <c r="M3357" s="27">
        <v>0.08</v>
      </c>
      <c r="N3357" s="34">
        <v>0</v>
      </c>
      <c r="Q3357" s="34">
        <v>10.6</v>
      </c>
    </row>
    <row r="3358" spans="1:17" ht="14" customHeight="1">
      <c r="A3358" s="29">
        <v>3357</v>
      </c>
      <c r="B3358" s="26">
        <v>-81.26433333333334</v>
      </c>
      <c r="C3358" s="26">
        <v>25.352783333333335</v>
      </c>
      <c r="D3358" s="86">
        <v>57</v>
      </c>
      <c r="E3358" s="39" t="s">
        <v>129</v>
      </c>
      <c r="F3358" s="31">
        <v>38281</v>
      </c>
      <c r="G3358" s="62">
        <v>0.48958333333333331</v>
      </c>
      <c r="H3358" s="63">
        <v>27.135999999999999</v>
      </c>
      <c r="I3358" s="63">
        <v>33.780333333333331</v>
      </c>
      <c r="J3358" s="78">
        <v>1.4683142208542588</v>
      </c>
      <c r="K3358" s="78">
        <v>0.51585224239664684</v>
      </c>
      <c r="L3358" s="34">
        <v>0.24</v>
      </c>
      <c r="M3358" s="27">
        <v>0.13</v>
      </c>
      <c r="N3358" s="34">
        <v>0.04</v>
      </c>
      <c r="Q3358" s="34">
        <v>16.7</v>
      </c>
    </row>
    <row r="3359" spans="1:17" ht="14" customHeight="1">
      <c r="A3359" s="29">
        <v>3358</v>
      </c>
      <c r="B3359" s="26">
        <v>-81.227599999999995</v>
      </c>
      <c r="C3359" s="26">
        <v>25.350083333333334</v>
      </c>
      <c r="D3359" s="86">
        <v>56</v>
      </c>
      <c r="E3359" s="39" t="s">
        <v>129</v>
      </c>
      <c r="F3359" s="31">
        <v>38281</v>
      </c>
      <c r="G3359" s="62">
        <v>0.50277777777777777</v>
      </c>
      <c r="H3359" s="63">
        <v>27.045666666666666</v>
      </c>
      <c r="I3359" s="63">
        <v>32.698333333333331</v>
      </c>
      <c r="J3359" s="78">
        <v>1.7726786048984318</v>
      </c>
      <c r="K3359" s="78">
        <v>0.53085984763948302</v>
      </c>
      <c r="L3359" s="34">
        <v>0.48</v>
      </c>
      <c r="M3359" s="27">
        <v>0.27</v>
      </c>
      <c r="N3359" s="34">
        <v>0</v>
      </c>
      <c r="Q3359" s="34">
        <v>19</v>
      </c>
    </row>
    <row r="3360" spans="1:17" ht="14" customHeight="1">
      <c r="A3360" s="29">
        <v>3359</v>
      </c>
      <c r="B3360" s="26">
        <v>-81.195466666666661</v>
      </c>
      <c r="C3360" s="26">
        <v>25.349383333333332</v>
      </c>
      <c r="D3360" s="86">
        <v>55</v>
      </c>
      <c r="E3360" s="39" t="s">
        <v>129</v>
      </c>
      <c r="F3360" s="31">
        <v>38281</v>
      </c>
      <c r="G3360" s="62">
        <v>0.51597222222222217</v>
      </c>
      <c r="H3360" s="63">
        <v>27.095333333333333</v>
      </c>
      <c r="I3360" s="63">
        <v>31.205666666666669</v>
      </c>
      <c r="J3360" s="78">
        <v>2.5334321894224918</v>
      </c>
      <c r="K3360" s="78">
        <v>0.57178408950543136</v>
      </c>
      <c r="L3360" s="34">
        <v>0.16</v>
      </c>
      <c r="M3360" s="27">
        <v>0.24</v>
      </c>
      <c r="N3360" s="34">
        <v>0</v>
      </c>
      <c r="Q3360" s="34">
        <v>23.4</v>
      </c>
    </row>
    <row r="3361" spans="1:17" ht="14" customHeight="1">
      <c r="A3361" s="29">
        <v>3360</v>
      </c>
      <c r="B3361" s="26">
        <v>-81.155799999999999</v>
      </c>
      <c r="C3361" s="26">
        <v>25.341633333333334</v>
      </c>
      <c r="D3361" s="86">
        <v>54</v>
      </c>
      <c r="E3361" s="39" t="s">
        <v>129</v>
      </c>
      <c r="F3361" s="31">
        <v>38281</v>
      </c>
      <c r="G3361" s="62">
        <v>0.53541666666666665</v>
      </c>
      <c r="H3361" s="63">
        <v>27.478333333333335</v>
      </c>
      <c r="I3361" s="63">
        <v>27.781000000000002</v>
      </c>
      <c r="J3361" s="78">
        <v>3.7486864673899722</v>
      </c>
      <c r="K3361" s="78">
        <v>0.19745218889622235</v>
      </c>
      <c r="L3361" s="34">
        <v>0.59</v>
      </c>
      <c r="M3361" s="27">
        <v>0.1</v>
      </c>
      <c r="N3361" s="34">
        <v>0</v>
      </c>
      <c r="Q3361" s="34">
        <v>28.2</v>
      </c>
    </row>
    <row r="3362" spans="1:17" ht="14" customHeight="1">
      <c r="A3362" s="29">
        <v>3361</v>
      </c>
      <c r="B3362" s="26">
        <v>-81.652799999999999</v>
      </c>
      <c r="C3362" s="26">
        <v>25.166116666666667</v>
      </c>
      <c r="D3362" s="86">
        <v>58</v>
      </c>
      <c r="E3362" s="39" t="s">
        <v>129</v>
      </c>
      <c r="F3362" s="31">
        <v>38281</v>
      </c>
      <c r="G3362" s="62">
        <v>0.66666666666666663</v>
      </c>
      <c r="H3362" s="63">
        <v>27.599333333333334</v>
      </c>
      <c r="I3362" s="63">
        <v>36.260999999999996</v>
      </c>
      <c r="J3362" s="78">
        <v>1.0430853864761012</v>
      </c>
      <c r="K3362" s="78">
        <v>0.23792120863314092</v>
      </c>
      <c r="L3362" s="34">
        <v>0</v>
      </c>
      <c r="M3362" s="27">
        <v>7.0000000000000007E-2</v>
      </c>
      <c r="N3362" s="34">
        <v>0</v>
      </c>
      <c r="Q3362" s="34">
        <v>0.41</v>
      </c>
    </row>
    <row r="3363" spans="1:17" ht="14" customHeight="1">
      <c r="A3363" s="29">
        <v>3362</v>
      </c>
      <c r="B3363" s="26">
        <v>-81.490350000000007</v>
      </c>
      <c r="C3363" s="26">
        <v>25.166933333333333</v>
      </c>
      <c r="D3363" s="86">
        <v>59</v>
      </c>
      <c r="E3363" s="39" t="s">
        <v>129</v>
      </c>
      <c r="F3363" s="31">
        <v>38281</v>
      </c>
      <c r="G3363" s="62">
        <v>0.71180555555555547</v>
      </c>
      <c r="H3363" s="63">
        <v>27.468666666666667</v>
      </c>
      <c r="I3363" s="63">
        <v>36.276000000000003</v>
      </c>
      <c r="J3363" s="78">
        <v>1.8844152712228179</v>
      </c>
      <c r="K3363" s="78">
        <v>0.44645919424478181</v>
      </c>
      <c r="L3363" s="34">
        <v>0</v>
      </c>
      <c r="M3363" s="27">
        <v>0.12</v>
      </c>
      <c r="N3363" s="34">
        <v>0</v>
      </c>
      <c r="Q3363" s="34">
        <v>0</v>
      </c>
    </row>
    <row r="3364" spans="1:17" ht="14" customHeight="1">
      <c r="A3364" s="29">
        <v>3363</v>
      </c>
      <c r="B3364" s="26">
        <v>-81.336699999999993</v>
      </c>
      <c r="C3364" s="26">
        <v>25.166</v>
      </c>
      <c r="D3364" s="86">
        <v>60</v>
      </c>
      <c r="E3364" s="39" t="s">
        <v>129</v>
      </c>
      <c r="F3364" s="31">
        <v>38281</v>
      </c>
      <c r="G3364" s="62">
        <v>0.75486111111111109</v>
      </c>
      <c r="H3364" s="63">
        <v>27.403333333333336</v>
      </c>
      <c r="I3364" s="63">
        <v>35.482666666666667</v>
      </c>
      <c r="J3364" s="78">
        <v>1.5639985773686624</v>
      </c>
      <c r="K3364" s="78">
        <v>0.45372896251232087</v>
      </c>
      <c r="L3364" s="34">
        <v>0</v>
      </c>
      <c r="M3364" s="27">
        <v>0.09</v>
      </c>
      <c r="N3364" s="34">
        <v>0</v>
      </c>
      <c r="Q3364" s="34">
        <v>5.5</v>
      </c>
    </row>
    <row r="3365" spans="1:17" ht="14" customHeight="1">
      <c r="A3365" s="29">
        <v>3364</v>
      </c>
      <c r="B3365" s="26">
        <v>-81.275866666666673</v>
      </c>
      <c r="C3365" s="26">
        <v>25.165216666666666</v>
      </c>
      <c r="D3365" s="86">
        <v>61</v>
      </c>
      <c r="E3365" s="39" t="s">
        <v>129</v>
      </c>
      <c r="F3365" s="31">
        <v>38281</v>
      </c>
      <c r="G3365" s="62">
        <v>0.77500000000000002</v>
      </c>
      <c r="H3365" s="63">
        <v>27.561333333333334</v>
      </c>
      <c r="I3365" s="63">
        <v>35.375666666666667</v>
      </c>
      <c r="J3365" s="78">
        <v>1.4805895165913034</v>
      </c>
      <c r="K3365" s="78">
        <v>0.39558582340440518</v>
      </c>
      <c r="L3365" s="34">
        <v>0</v>
      </c>
      <c r="M3365" s="27">
        <v>7.0000000000000007E-2</v>
      </c>
      <c r="N3365" s="34">
        <v>0</v>
      </c>
      <c r="Q3365" s="34">
        <v>5.5</v>
      </c>
    </row>
    <row r="3366" spans="1:17" ht="14" customHeight="1">
      <c r="A3366" s="29">
        <v>3365</v>
      </c>
      <c r="B3366" s="26">
        <v>-81.235399999999998</v>
      </c>
      <c r="C3366" s="26">
        <v>25.166899999999998</v>
      </c>
      <c r="D3366" s="86">
        <v>62</v>
      </c>
      <c r="E3366" s="39" t="s">
        <v>129</v>
      </c>
      <c r="F3366" s="31">
        <v>38281</v>
      </c>
      <c r="G3366" s="62">
        <v>0.79027777777777775</v>
      </c>
      <c r="H3366" s="63">
        <v>27.788</v>
      </c>
      <c r="I3366" s="63">
        <v>34.437000000000005</v>
      </c>
      <c r="J3366" s="78">
        <v>1.291738812944454</v>
      </c>
      <c r="K3366" s="78">
        <v>0.33841179947605649</v>
      </c>
      <c r="L3366" s="34">
        <v>0.06</v>
      </c>
      <c r="M3366" s="27">
        <v>0.06</v>
      </c>
      <c r="N3366" s="34">
        <v>0</v>
      </c>
      <c r="Q3366" s="34">
        <v>10.6</v>
      </c>
    </row>
    <row r="3367" spans="1:17" ht="14" customHeight="1">
      <c r="A3367" s="29">
        <v>3366</v>
      </c>
      <c r="B3367" s="26">
        <v>-81.200416666666669</v>
      </c>
      <c r="C3367" s="26">
        <v>25.166550000000001</v>
      </c>
      <c r="D3367" s="86">
        <v>63</v>
      </c>
      <c r="E3367" s="39" t="s">
        <v>129</v>
      </c>
      <c r="F3367" s="31">
        <v>38281</v>
      </c>
      <c r="G3367" s="62">
        <v>0.8041666666666667</v>
      </c>
      <c r="H3367" s="63">
        <v>28.123000000000001</v>
      </c>
      <c r="I3367" s="63">
        <v>33.393000000000001</v>
      </c>
      <c r="J3367" s="78">
        <v>1.8595499285759824</v>
      </c>
      <c r="K3367" s="78">
        <v>0.50515635815204574</v>
      </c>
      <c r="L3367" s="34">
        <v>0.01</v>
      </c>
      <c r="M3367" s="27">
        <v>0.08</v>
      </c>
      <c r="N3367" s="34">
        <v>0</v>
      </c>
      <c r="Q3367" s="34">
        <v>13.9</v>
      </c>
    </row>
    <row r="3368" spans="1:17" ht="14" customHeight="1">
      <c r="A3368" s="29">
        <v>3367</v>
      </c>
      <c r="B3368" s="26">
        <v>-81.166666666666671</v>
      </c>
      <c r="C3368" s="26">
        <v>25.166450000000001</v>
      </c>
      <c r="D3368" s="86">
        <v>64</v>
      </c>
      <c r="E3368" s="39" t="s">
        <v>129</v>
      </c>
      <c r="F3368" s="31">
        <v>38281</v>
      </c>
      <c r="G3368" s="62">
        <v>0.82013888888888886</v>
      </c>
      <c r="H3368" s="63">
        <v>28.702666666666669</v>
      </c>
      <c r="I3368" s="63">
        <v>33.082333333333338</v>
      </c>
      <c r="J3368" s="78">
        <v>2.3795188659503097</v>
      </c>
      <c r="K3368" s="78">
        <v>0.65316214326450339</v>
      </c>
      <c r="L3368" s="34">
        <v>0.46</v>
      </c>
      <c r="M3368" s="27">
        <v>0.11</v>
      </c>
      <c r="N3368" s="34">
        <v>0.23</v>
      </c>
      <c r="Q3368" s="34">
        <v>15.9</v>
      </c>
    </row>
    <row r="3369" spans="1:17" ht="14" customHeight="1">
      <c r="A3369" s="29">
        <v>3368</v>
      </c>
      <c r="B3369" s="26">
        <v>-81.103999999999999</v>
      </c>
      <c r="C3369" s="26">
        <v>25.102250000000002</v>
      </c>
      <c r="D3369" s="86">
        <v>65</v>
      </c>
      <c r="E3369" s="39" t="s">
        <v>129</v>
      </c>
      <c r="F3369" s="31">
        <v>38281</v>
      </c>
      <c r="G3369" s="62">
        <v>0.8569444444444444</v>
      </c>
      <c r="H3369" s="63">
        <v>28.273</v>
      </c>
      <c r="I3369" s="63">
        <v>35.453333333333333</v>
      </c>
      <c r="J3369" s="78">
        <v>2.4078464714973373</v>
      </c>
      <c r="K3369" s="78">
        <v>0.75880845502667371</v>
      </c>
      <c r="L3369" s="34">
        <v>0</v>
      </c>
      <c r="M3369" s="27">
        <v>0.08</v>
      </c>
      <c r="N3369" s="34">
        <v>0.02</v>
      </c>
      <c r="Q3369" s="34">
        <v>8.8000000000000007</v>
      </c>
    </row>
    <row r="3370" spans="1:17" ht="14" customHeight="1">
      <c r="A3370" s="29">
        <v>3369</v>
      </c>
      <c r="B3370" s="26">
        <v>-81.108233333333331</v>
      </c>
      <c r="C3370" s="26">
        <v>25.068633333333334</v>
      </c>
      <c r="D3370" s="86">
        <v>66</v>
      </c>
      <c r="E3370" s="39" t="s">
        <v>129</v>
      </c>
      <c r="F3370" s="31">
        <v>38281</v>
      </c>
      <c r="G3370" s="62">
        <v>0.87222222222222223</v>
      </c>
      <c r="H3370" s="63">
        <v>28.219666666666665</v>
      </c>
      <c r="I3370" s="63">
        <v>35.274666666666668</v>
      </c>
      <c r="J3370" s="78">
        <v>1.581309891869624</v>
      </c>
      <c r="K3370" s="78">
        <v>0.53331191785616716</v>
      </c>
      <c r="L3370" s="34">
        <v>0</v>
      </c>
      <c r="M3370" s="27">
        <v>0.04</v>
      </c>
      <c r="N3370" s="34">
        <v>0</v>
      </c>
      <c r="Q3370" s="34">
        <v>8.9</v>
      </c>
    </row>
    <row r="3371" spans="1:17" ht="14" customHeight="1">
      <c r="A3371" s="29">
        <v>3370</v>
      </c>
      <c r="B3371" s="26">
        <v>-81.12618333333333</v>
      </c>
      <c r="C3371" s="26">
        <v>25.030483333333333</v>
      </c>
      <c r="D3371" s="86">
        <v>67</v>
      </c>
      <c r="E3371" s="39" t="s">
        <v>129</v>
      </c>
      <c r="F3371" s="31">
        <v>38281</v>
      </c>
      <c r="G3371" s="62">
        <v>0.8881944444444444</v>
      </c>
      <c r="H3371" s="63">
        <v>28.266333333333332</v>
      </c>
      <c r="I3371" s="63">
        <v>35.944333333333333</v>
      </c>
      <c r="J3371" s="78">
        <v>1.0267183254933743</v>
      </c>
      <c r="K3371" s="78">
        <v>0.13682426305123965</v>
      </c>
      <c r="L3371" s="34">
        <v>0</v>
      </c>
      <c r="M3371" s="27">
        <v>0.08</v>
      </c>
      <c r="N3371" s="34">
        <v>0</v>
      </c>
      <c r="Q3371" s="34">
        <v>6.5</v>
      </c>
    </row>
    <row r="3372" spans="1:17" ht="14" customHeight="1">
      <c r="A3372" s="29">
        <v>3371</v>
      </c>
      <c r="B3372" s="26">
        <v>-80.963583333333332</v>
      </c>
      <c r="C3372" s="26">
        <v>24.928766666666668</v>
      </c>
      <c r="D3372" s="86">
        <v>71</v>
      </c>
      <c r="E3372" s="39" t="s">
        <v>129</v>
      </c>
      <c r="F3372" s="31">
        <v>38282</v>
      </c>
      <c r="G3372" s="62">
        <v>0.50763888888888886</v>
      </c>
      <c r="H3372" s="63">
        <v>27.822000000000003</v>
      </c>
      <c r="I3372" s="63">
        <v>37.217666666666666</v>
      </c>
      <c r="J3372" s="78">
        <v>0.86273296449335968</v>
      </c>
      <c r="K3372" s="78">
        <v>0.24424297272756826</v>
      </c>
      <c r="L3372" s="34">
        <v>0</v>
      </c>
      <c r="M3372" s="27">
        <v>0.06</v>
      </c>
      <c r="N3372" s="34">
        <v>0</v>
      </c>
      <c r="Q3372" s="34">
        <v>0.01</v>
      </c>
    </row>
    <row r="3373" spans="1:17" ht="14" customHeight="1">
      <c r="A3373" s="29">
        <v>3372</v>
      </c>
      <c r="B3373" s="26">
        <v>-81.025083333333328</v>
      </c>
      <c r="C3373" s="26">
        <v>24.930866666666667</v>
      </c>
      <c r="D3373" s="86">
        <v>70</v>
      </c>
      <c r="E3373" s="39" t="s">
        <v>129</v>
      </c>
      <c r="F3373" s="31">
        <v>38282</v>
      </c>
      <c r="G3373" s="62">
        <v>0.53055555555555556</v>
      </c>
      <c r="H3373" s="63">
        <v>27.706</v>
      </c>
      <c r="I3373" s="63">
        <v>36.806999999999995</v>
      </c>
      <c r="J3373" s="78">
        <v>0.87437875788491515</v>
      </c>
      <c r="K3373" s="78">
        <v>0.2564147596892335</v>
      </c>
      <c r="L3373" s="34">
        <v>0</v>
      </c>
      <c r="M3373" s="27">
        <v>0.06</v>
      </c>
      <c r="N3373" s="34">
        <v>0</v>
      </c>
      <c r="Q3373" s="34">
        <v>0</v>
      </c>
    </row>
    <row r="3374" spans="1:17" ht="14" customHeight="1">
      <c r="A3374" s="29">
        <v>3373</v>
      </c>
      <c r="B3374" s="26">
        <v>-81.095950000000002</v>
      </c>
      <c r="C3374" s="26">
        <v>24.930900000000001</v>
      </c>
      <c r="D3374" s="86">
        <v>69</v>
      </c>
      <c r="E3374" s="39" t="s">
        <v>129</v>
      </c>
      <c r="F3374" s="31">
        <v>38282</v>
      </c>
      <c r="G3374" s="62">
        <v>0.55555555555555558</v>
      </c>
      <c r="H3374" s="63">
        <v>27.657</v>
      </c>
      <c r="I3374" s="63">
        <v>36.335333333333331</v>
      </c>
      <c r="J3374" s="78">
        <v>1.2423228788235279</v>
      </c>
      <c r="K3374" s="78">
        <v>0.16453787306371681</v>
      </c>
      <c r="L3374" s="34">
        <v>0</v>
      </c>
      <c r="M3374" s="27">
        <v>0.06</v>
      </c>
      <c r="N3374" s="34">
        <v>0</v>
      </c>
      <c r="Q3374" s="34">
        <v>0</v>
      </c>
    </row>
    <row r="3375" spans="1:17" ht="14" customHeight="1">
      <c r="A3375" s="29">
        <v>3374</v>
      </c>
      <c r="B3375" s="26">
        <v>-81.166333333333327</v>
      </c>
      <c r="C3375" s="26">
        <v>24.929416666666668</v>
      </c>
      <c r="D3375" s="86">
        <v>68</v>
      </c>
      <c r="E3375" s="39" t="s">
        <v>129</v>
      </c>
      <c r="F3375" s="31">
        <v>38282</v>
      </c>
      <c r="G3375" s="62">
        <v>0.57777777777777783</v>
      </c>
      <c r="H3375" s="63">
        <v>27.602</v>
      </c>
      <c r="I3375" s="63">
        <v>36.896000000000001</v>
      </c>
      <c r="J3375" s="78">
        <v>1.282611028934856</v>
      </c>
      <c r="K3375" s="78">
        <v>0.20463405590846856</v>
      </c>
      <c r="L3375" s="34">
        <v>0</v>
      </c>
      <c r="M3375" s="27">
        <v>0.06</v>
      </c>
      <c r="N3375" s="34">
        <v>0</v>
      </c>
      <c r="Q3375" s="34">
        <v>0</v>
      </c>
    </row>
    <row r="3376" spans="1:17" ht="14" customHeight="1">
      <c r="A3376" s="29">
        <v>3375</v>
      </c>
      <c r="B3376" s="26">
        <v>-80.965000000000003</v>
      </c>
      <c r="C3376" s="26">
        <v>24.928999999999998</v>
      </c>
      <c r="D3376" s="86">
        <v>71</v>
      </c>
      <c r="E3376" s="39" t="s">
        <v>129</v>
      </c>
      <c r="F3376" s="31">
        <v>38330</v>
      </c>
      <c r="G3376" s="62">
        <v>4.5138888888888888E-2</v>
      </c>
      <c r="H3376" s="63">
        <v>24.54</v>
      </c>
      <c r="I3376" s="63">
        <v>35.368666666666662</v>
      </c>
      <c r="J3376" s="78">
        <v>2.7949904139733794</v>
      </c>
      <c r="K3376" s="78">
        <v>0.54488305243011126</v>
      </c>
      <c r="L3376" s="34">
        <v>0.32</v>
      </c>
      <c r="M3376" s="27">
        <v>0.15</v>
      </c>
      <c r="N3376" s="34">
        <v>0</v>
      </c>
      <c r="Q3376" s="34">
        <v>2.2000000000000002</v>
      </c>
    </row>
    <row r="3377" spans="1:17" ht="14" customHeight="1">
      <c r="A3377" s="29">
        <v>3376</v>
      </c>
      <c r="B3377" s="26">
        <v>-81.025666666666666</v>
      </c>
      <c r="C3377" s="26">
        <v>24.93</v>
      </c>
      <c r="D3377" s="86">
        <v>70</v>
      </c>
      <c r="E3377" s="39" t="s">
        <v>129</v>
      </c>
      <c r="F3377" s="31">
        <v>38330</v>
      </c>
      <c r="G3377" s="62">
        <v>6.6666666666666666E-2</v>
      </c>
      <c r="H3377" s="63">
        <v>24.513333333333335</v>
      </c>
      <c r="I3377" s="63">
        <v>35.170333333333332</v>
      </c>
      <c r="J3377" s="78">
        <v>0.94047650416131279</v>
      </c>
      <c r="K3377" s="78">
        <v>0.31725388750618716</v>
      </c>
      <c r="L3377" s="34">
        <v>0.19</v>
      </c>
      <c r="M3377" s="27">
        <v>0.1</v>
      </c>
      <c r="N3377" s="34">
        <v>0</v>
      </c>
      <c r="Q3377" s="34">
        <v>2.2000000000000002</v>
      </c>
    </row>
    <row r="3378" spans="1:17" ht="14" customHeight="1">
      <c r="A3378" s="29">
        <v>3377</v>
      </c>
      <c r="B3378" s="26">
        <v>-81.095666666666673</v>
      </c>
      <c r="C3378" s="26">
        <v>24.929333333333332</v>
      </c>
      <c r="D3378" s="86">
        <v>69</v>
      </c>
      <c r="E3378" s="39" t="s">
        <v>129</v>
      </c>
      <c r="F3378" s="31">
        <v>38330</v>
      </c>
      <c r="G3378" s="62">
        <v>9.2361111111111116E-2</v>
      </c>
      <c r="H3378" s="63">
        <v>24.466666666666669</v>
      </c>
      <c r="I3378" s="63">
        <v>35.58</v>
      </c>
      <c r="J3378" s="78">
        <v>0.53192948193862732</v>
      </c>
      <c r="K3378" s="78">
        <v>0.20587407227436666</v>
      </c>
      <c r="L3378" s="34">
        <v>0.17</v>
      </c>
      <c r="M3378" s="27">
        <v>0.06</v>
      </c>
      <c r="N3378" s="34">
        <v>0.12</v>
      </c>
      <c r="Q3378" s="34">
        <v>0.11</v>
      </c>
    </row>
    <row r="3379" spans="1:17" ht="14" customHeight="1">
      <c r="A3379" s="29">
        <v>3378</v>
      </c>
      <c r="B3379" s="26">
        <v>-81.166833333333329</v>
      </c>
      <c r="C3379" s="26">
        <v>24.93</v>
      </c>
      <c r="D3379" s="86">
        <v>68</v>
      </c>
      <c r="E3379" s="39" t="s">
        <v>129</v>
      </c>
      <c r="F3379" s="31">
        <v>38330</v>
      </c>
      <c r="G3379" s="62">
        <v>0.1173611111111111</v>
      </c>
      <c r="H3379" s="63">
        <v>24.350666666666665</v>
      </c>
      <c r="I3379" s="63">
        <v>34.895666666666664</v>
      </c>
      <c r="J3379" s="78">
        <v>0.64398089943575831</v>
      </c>
      <c r="K3379" s="78">
        <v>0.23348025228042468</v>
      </c>
      <c r="L3379" s="34">
        <v>0.25</v>
      </c>
      <c r="M3379" s="27">
        <v>0.09</v>
      </c>
      <c r="N3379" s="34">
        <v>0</v>
      </c>
      <c r="Q3379" s="34">
        <v>0.52</v>
      </c>
    </row>
    <row r="3380" spans="1:17" ht="14" customHeight="1">
      <c r="A3380" s="29">
        <v>3379</v>
      </c>
      <c r="B3380" s="26">
        <v>-81.126666666666665</v>
      </c>
      <c r="C3380" s="26">
        <v>25.03</v>
      </c>
      <c r="D3380" s="86">
        <v>67</v>
      </c>
      <c r="E3380" s="39" t="s">
        <v>129</v>
      </c>
      <c r="F3380" s="31">
        <v>38330</v>
      </c>
      <c r="G3380" s="62">
        <v>0.52916666666666667</v>
      </c>
      <c r="H3380" s="63">
        <v>24.176666666666666</v>
      </c>
      <c r="I3380" s="63">
        <v>33.563333333333333</v>
      </c>
      <c r="J3380" s="78">
        <v>1.1025733581248591</v>
      </c>
      <c r="K3380" s="78">
        <v>0.61959989906800239</v>
      </c>
      <c r="L3380" s="34">
        <v>0.6</v>
      </c>
      <c r="M3380" s="27">
        <v>0.23</v>
      </c>
      <c r="N3380" s="34">
        <v>0.3</v>
      </c>
      <c r="Q3380" s="34">
        <v>5.6</v>
      </c>
    </row>
    <row r="3381" spans="1:17" ht="14" customHeight="1">
      <c r="A3381" s="29">
        <v>3380</v>
      </c>
      <c r="B3381" s="26">
        <v>-81.107500000000002</v>
      </c>
      <c r="C3381" s="26">
        <v>25.067666666666668</v>
      </c>
      <c r="D3381" s="86">
        <v>66</v>
      </c>
      <c r="E3381" s="39" t="s">
        <v>129</v>
      </c>
      <c r="F3381" s="31">
        <v>38330</v>
      </c>
      <c r="G3381" s="62">
        <v>0.5444444444444444</v>
      </c>
      <c r="H3381" s="63">
        <v>24.034000000000002</v>
      </c>
      <c r="I3381" s="63">
        <v>32.336333333333336</v>
      </c>
      <c r="J3381" s="78">
        <v>0.99366945235517568</v>
      </c>
      <c r="K3381" s="78">
        <v>0.72552668769859707</v>
      </c>
      <c r="L3381" s="34">
        <v>0.74</v>
      </c>
      <c r="M3381" s="27">
        <v>0.09</v>
      </c>
      <c r="N3381" s="34">
        <v>0.22</v>
      </c>
      <c r="Q3381" s="34">
        <v>13.7</v>
      </c>
    </row>
    <row r="3382" spans="1:17" ht="14" customHeight="1">
      <c r="A3382" s="29">
        <v>3381</v>
      </c>
      <c r="B3382" s="26">
        <v>-81.094999999999999</v>
      </c>
      <c r="C3382" s="26">
        <v>25.098333333333333</v>
      </c>
      <c r="D3382" s="86">
        <v>65</v>
      </c>
      <c r="E3382" s="39" t="s">
        <v>129</v>
      </c>
      <c r="F3382" s="31">
        <v>38330</v>
      </c>
      <c r="G3382" s="62">
        <v>0.55972222222222223</v>
      </c>
      <c r="H3382" s="63">
        <v>24.137666666666664</v>
      </c>
      <c r="I3382" s="63">
        <v>33.510999999999996</v>
      </c>
      <c r="J3382" s="78">
        <v>1.4380981082707627</v>
      </c>
      <c r="K3382" s="78">
        <v>0.91767689793542062</v>
      </c>
      <c r="L3382" s="34">
        <v>0.69</v>
      </c>
      <c r="M3382" s="27">
        <v>7.0000000000000007E-2</v>
      </c>
      <c r="N3382" s="34">
        <v>0.3</v>
      </c>
      <c r="Q3382" s="34">
        <v>16.7</v>
      </c>
    </row>
    <row r="3383" spans="1:17" ht="14" customHeight="1">
      <c r="A3383" s="29">
        <v>3382</v>
      </c>
      <c r="B3383" s="26">
        <v>-81.156666666666666</v>
      </c>
      <c r="C3383" s="26">
        <v>25.164999999999999</v>
      </c>
      <c r="D3383" s="86">
        <v>64</v>
      </c>
      <c r="E3383" s="39" t="s">
        <v>129</v>
      </c>
      <c r="F3383" s="31">
        <v>38330</v>
      </c>
      <c r="G3383" s="62">
        <v>0.59652777777777777</v>
      </c>
      <c r="H3383" s="63">
        <v>24.015666666666664</v>
      </c>
      <c r="I3383" s="63">
        <v>31.174666666666667</v>
      </c>
      <c r="J3383" s="78">
        <v>1.7597738068158968</v>
      </c>
      <c r="K3383" s="78">
        <v>0.76461866309977022</v>
      </c>
      <c r="L3383" s="34">
        <v>0.83</v>
      </c>
      <c r="M3383" s="27">
        <v>0.11</v>
      </c>
      <c r="N3383" s="34">
        <v>0.3</v>
      </c>
      <c r="Q3383" s="34">
        <v>31.5</v>
      </c>
    </row>
    <row r="3384" spans="1:17" ht="14" customHeight="1">
      <c r="A3384" s="29">
        <v>3383</v>
      </c>
      <c r="B3384" s="26">
        <v>-81.199666666666673</v>
      </c>
      <c r="C3384" s="26">
        <v>25.166666666666668</v>
      </c>
      <c r="D3384" s="86">
        <v>63</v>
      </c>
      <c r="E3384" s="39" t="s">
        <v>129</v>
      </c>
      <c r="F3384" s="31">
        <v>38330</v>
      </c>
      <c r="G3384" s="62">
        <v>0.61250000000000004</v>
      </c>
      <c r="H3384" s="63">
        <v>23.957000000000004</v>
      </c>
      <c r="I3384" s="63">
        <v>32.051666666666669</v>
      </c>
      <c r="J3384" s="78">
        <v>1.0166462879655427</v>
      </c>
      <c r="K3384" s="78">
        <v>0.67250719413817228</v>
      </c>
      <c r="L3384" s="34">
        <v>0.69</v>
      </c>
      <c r="M3384" s="27">
        <v>0.13</v>
      </c>
      <c r="N3384" s="34">
        <v>0.26</v>
      </c>
      <c r="Q3384" s="34">
        <v>6.7</v>
      </c>
    </row>
    <row r="3385" spans="1:17" ht="14" customHeight="1">
      <c r="A3385" s="29">
        <v>3384</v>
      </c>
      <c r="B3385" s="26">
        <v>-81.233666666666664</v>
      </c>
      <c r="C3385" s="26">
        <v>25.166666666666668</v>
      </c>
      <c r="D3385" s="86">
        <v>62</v>
      </c>
      <c r="E3385" s="39" t="s">
        <v>129</v>
      </c>
      <c r="F3385" s="31">
        <v>38330</v>
      </c>
      <c r="G3385" s="62">
        <v>0.62569444444444444</v>
      </c>
      <c r="H3385" s="63">
        <v>23.975666666666669</v>
      </c>
      <c r="I3385" s="63">
        <v>32.808999999999997</v>
      </c>
      <c r="J3385" s="78">
        <v>1.1762251325471302</v>
      </c>
      <c r="K3385" s="78">
        <v>0.54026432668526025</v>
      </c>
      <c r="M3385" s="27">
        <v>0.09</v>
      </c>
      <c r="N3385" s="34">
        <v>0.13</v>
      </c>
      <c r="Q3385" s="34">
        <v>10.5</v>
      </c>
    </row>
    <row r="3386" spans="1:17" ht="14" customHeight="1">
      <c r="A3386" s="29">
        <v>3385</v>
      </c>
      <c r="B3386" s="26">
        <v>-81.274333333333331</v>
      </c>
      <c r="C3386" s="26">
        <v>25.166666666666668</v>
      </c>
      <c r="D3386" s="86">
        <v>61</v>
      </c>
      <c r="E3386" s="39" t="s">
        <v>129</v>
      </c>
      <c r="F3386" s="31">
        <v>38330</v>
      </c>
      <c r="G3386" s="62">
        <v>0.64027777777777783</v>
      </c>
      <c r="H3386" s="63">
        <v>23.920333333333332</v>
      </c>
      <c r="I3386" s="63">
        <v>33.294666666666664</v>
      </c>
      <c r="J3386" s="78">
        <v>1.4412456199982095</v>
      </c>
      <c r="K3386" s="78">
        <v>0.5667384525764706</v>
      </c>
      <c r="L3386" s="34">
        <v>0.31</v>
      </c>
      <c r="M3386" s="27">
        <v>0.1</v>
      </c>
      <c r="N3386" s="34">
        <v>0.23</v>
      </c>
      <c r="Q3386" s="34">
        <v>17.7</v>
      </c>
    </row>
    <row r="3387" spans="1:17" ht="14" customHeight="1">
      <c r="A3387" s="29">
        <v>3386</v>
      </c>
      <c r="B3387" s="26">
        <v>-81.335833333333326</v>
      </c>
      <c r="C3387" s="26">
        <v>25.166166666666665</v>
      </c>
      <c r="D3387" s="86">
        <v>60</v>
      </c>
      <c r="E3387" s="39" t="s">
        <v>129</v>
      </c>
      <c r="F3387" s="31">
        <v>38330</v>
      </c>
      <c r="G3387" s="62">
        <v>0.65972222222222221</v>
      </c>
      <c r="H3387" s="63">
        <v>23.934333333333331</v>
      </c>
      <c r="I3387" s="63">
        <v>33.868666666666662</v>
      </c>
      <c r="J3387" s="78">
        <v>1.3612988221210436</v>
      </c>
      <c r="K3387" s="78">
        <v>0.47103059090294874</v>
      </c>
      <c r="L3387" s="34">
        <v>0.7</v>
      </c>
      <c r="M3387" s="27">
        <v>7.0000000000000007E-2</v>
      </c>
      <c r="N3387" s="34">
        <v>0.21</v>
      </c>
      <c r="Q3387" s="34">
        <v>16.5</v>
      </c>
    </row>
    <row r="3388" spans="1:17" ht="14" customHeight="1">
      <c r="A3388" s="29">
        <v>3387</v>
      </c>
      <c r="B3388" s="26">
        <v>-81.489500000000007</v>
      </c>
      <c r="C3388" s="26">
        <v>25.166333333333334</v>
      </c>
      <c r="D3388" s="86">
        <v>59</v>
      </c>
      <c r="E3388" s="39" t="s">
        <v>129</v>
      </c>
      <c r="F3388" s="31">
        <v>38330</v>
      </c>
      <c r="G3388" s="62">
        <v>0.7006944444444444</v>
      </c>
      <c r="H3388" s="63">
        <v>23.849333333333334</v>
      </c>
      <c r="I3388" s="63">
        <v>35.462666666666664</v>
      </c>
      <c r="J3388" s="78">
        <v>1.0087775086469235</v>
      </c>
      <c r="K3388" s="78">
        <v>0.27439434750522385</v>
      </c>
      <c r="L3388" s="34">
        <v>0.06</v>
      </c>
      <c r="M3388" s="27">
        <v>0.08</v>
      </c>
      <c r="N3388" s="34">
        <v>0.22</v>
      </c>
      <c r="Q3388" s="34">
        <v>5.3</v>
      </c>
    </row>
    <row r="3389" spans="1:17" ht="14" customHeight="1">
      <c r="A3389" s="29">
        <v>3388</v>
      </c>
      <c r="B3389" s="26">
        <v>-81.653333333333336</v>
      </c>
      <c r="C3389" s="26">
        <v>25.166666666666668</v>
      </c>
      <c r="D3389" s="86">
        <v>58</v>
      </c>
      <c r="E3389" s="39" t="s">
        <v>129</v>
      </c>
      <c r="F3389" s="31">
        <v>38330</v>
      </c>
      <c r="G3389" s="62">
        <v>0.74583333333333324</v>
      </c>
      <c r="H3389" s="63">
        <v>24.171000000000003</v>
      </c>
      <c r="I3389" s="63">
        <v>36.015000000000001</v>
      </c>
      <c r="J3389" s="78">
        <v>2.3965154292785265</v>
      </c>
      <c r="K3389" s="78">
        <v>0.47647945869381614</v>
      </c>
      <c r="L3389" s="34">
        <v>0.1</v>
      </c>
      <c r="M3389" s="27">
        <v>0.08</v>
      </c>
      <c r="N3389" s="34">
        <v>0.16</v>
      </c>
      <c r="Q3389" s="34">
        <v>4.8</v>
      </c>
    </row>
    <row r="3390" spans="1:17" ht="14" customHeight="1">
      <c r="A3390" s="29">
        <v>3389</v>
      </c>
      <c r="B3390" s="26">
        <v>-81.678333333333327</v>
      </c>
      <c r="C3390" s="26">
        <v>25.272833333333335</v>
      </c>
      <c r="D3390" s="86" t="s">
        <v>64</v>
      </c>
      <c r="E3390" s="39" t="s">
        <v>129</v>
      </c>
      <c r="F3390" s="31">
        <v>38330</v>
      </c>
      <c r="G3390" s="62">
        <v>0.78055555555555556</v>
      </c>
      <c r="H3390" s="63">
        <v>24.135999999999999</v>
      </c>
      <c r="I3390" s="63">
        <v>35.812333333333335</v>
      </c>
      <c r="J3390" s="78">
        <v>3.4559678767373541</v>
      </c>
      <c r="K3390" s="78">
        <v>0.70804780768190012</v>
      </c>
      <c r="L3390" s="34">
        <v>0</v>
      </c>
      <c r="M3390" s="27">
        <v>0.12</v>
      </c>
      <c r="N3390" s="34">
        <v>0</v>
      </c>
      <c r="Q3390" s="34">
        <v>2.8</v>
      </c>
    </row>
    <row r="3391" spans="1:17" ht="14" customHeight="1">
      <c r="A3391" s="29">
        <v>3390</v>
      </c>
      <c r="B3391" s="26">
        <v>-81.62</v>
      </c>
      <c r="C3391" s="26">
        <v>25.353333333333332</v>
      </c>
      <c r="D3391" s="86" t="s">
        <v>65</v>
      </c>
      <c r="E3391" s="39" t="s">
        <v>129</v>
      </c>
      <c r="F3391" s="31">
        <v>38330</v>
      </c>
      <c r="G3391" s="62">
        <v>0.81458333333333333</v>
      </c>
      <c r="H3391" s="63">
        <v>23.99666666666667</v>
      </c>
      <c r="I3391" s="63">
        <v>35.603999999999992</v>
      </c>
      <c r="J3391" s="78">
        <v>3.7313751528890098</v>
      </c>
      <c r="K3391" s="78">
        <v>0.67352276033057357</v>
      </c>
      <c r="L3391" s="34">
        <v>0</v>
      </c>
      <c r="M3391" s="27">
        <v>0.12</v>
      </c>
      <c r="N3391" s="34">
        <v>0</v>
      </c>
      <c r="Q3391" s="34">
        <v>0.4</v>
      </c>
    </row>
    <row r="3392" spans="1:17" ht="14" customHeight="1">
      <c r="A3392" s="29">
        <v>3391</v>
      </c>
      <c r="B3392" s="26">
        <v>-81.443333333333328</v>
      </c>
      <c r="C3392" s="26">
        <v>25.347666666666665</v>
      </c>
      <c r="D3392" s="86" t="s">
        <v>66</v>
      </c>
      <c r="E3392" s="39" t="s">
        <v>129</v>
      </c>
      <c r="F3392" s="31">
        <v>38330</v>
      </c>
      <c r="G3392" s="62">
        <v>0.86944444444444446</v>
      </c>
      <c r="H3392" s="63">
        <v>23.902666666666665</v>
      </c>
      <c r="I3392" s="63">
        <v>35.663666666666671</v>
      </c>
      <c r="J3392" s="78">
        <v>1.7487575157698307</v>
      </c>
      <c r="K3392" s="78">
        <v>0.60972380217758726</v>
      </c>
      <c r="L3392" s="34">
        <v>0</v>
      </c>
      <c r="M3392" s="27">
        <v>0.13</v>
      </c>
      <c r="N3392" s="34">
        <v>0</v>
      </c>
      <c r="Q3392" s="34">
        <v>9.1</v>
      </c>
    </row>
    <row r="3393" spans="1:17" ht="14" customHeight="1">
      <c r="A3393" s="29">
        <v>3392</v>
      </c>
      <c r="B3393" s="26">
        <v>-81.265000000000001</v>
      </c>
      <c r="C3393" s="26">
        <v>25.351333333333333</v>
      </c>
      <c r="D3393" s="86">
        <v>57</v>
      </c>
      <c r="E3393" s="39" t="s">
        <v>129</v>
      </c>
      <c r="F3393" s="31">
        <v>38330</v>
      </c>
      <c r="G3393" s="62">
        <v>0.9159722222222223</v>
      </c>
      <c r="H3393" s="63">
        <v>24.114000000000001</v>
      </c>
      <c r="I3393" s="63">
        <v>33.176666666666662</v>
      </c>
      <c r="J3393" s="78">
        <v>1.5385037323763378</v>
      </c>
      <c r="K3393" s="78">
        <v>0.52198722513661711</v>
      </c>
      <c r="L3393" s="34">
        <v>0.31</v>
      </c>
      <c r="M3393" s="27">
        <v>0.11</v>
      </c>
      <c r="N3393" s="34">
        <v>0.14000000000000001</v>
      </c>
      <c r="Q3393" s="34">
        <v>17</v>
      </c>
    </row>
    <row r="3394" spans="1:17" ht="14" customHeight="1">
      <c r="A3394" s="29">
        <v>3393</v>
      </c>
      <c r="B3394" s="26">
        <v>-81.226666666666674</v>
      </c>
      <c r="C3394" s="26">
        <v>25.35</v>
      </c>
      <c r="D3394" s="86">
        <v>56</v>
      </c>
      <c r="E3394" s="39" t="s">
        <v>129</v>
      </c>
      <c r="F3394" s="31">
        <v>38330</v>
      </c>
      <c r="G3394" s="62">
        <v>0.93055555555555547</v>
      </c>
      <c r="H3394" s="63">
        <v>24.206666666666667</v>
      </c>
      <c r="I3394" s="63">
        <v>32.506666666666668</v>
      </c>
      <c r="J3394" s="78">
        <v>1.628837318954081</v>
      </c>
      <c r="K3394" s="78">
        <v>0.52854785376003532</v>
      </c>
      <c r="L3394" s="34">
        <v>0.4</v>
      </c>
      <c r="M3394" s="27">
        <v>0.11</v>
      </c>
      <c r="N3394" s="34">
        <v>0.14000000000000001</v>
      </c>
      <c r="Q3394" s="34">
        <v>19.7</v>
      </c>
    </row>
    <row r="3395" spans="1:17" ht="14" customHeight="1">
      <c r="A3395" s="29">
        <v>3394</v>
      </c>
      <c r="B3395" s="26">
        <v>-81.196666666666673</v>
      </c>
      <c r="C3395" s="26">
        <v>25.3505</v>
      </c>
      <c r="D3395" s="86">
        <v>55</v>
      </c>
      <c r="E3395" s="39" t="s">
        <v>129</v>
      </c>
      <c r="F3395" s="31">
        <v>38330</v>
      </c>
      <c r="G3395" s="62">
        <v>0.94513888888888886</v>
      </c>
      <c r="H3395" s="63">
        <v>24.360666666666663</v>
      </c>
      <c r="I3395" s="63">
        <v>31.502666666666666</v>
      </c>
      <c r="J3395" s="78">
        <v>1.8841005200500733</v>
      </c>
      <c r="K3395" s="78">
        <v>0.5777706855267315</v>
      </c>
      <c r="L3395" s="34">
        <v>0.6</v>
      </c>
      <c r="M3395" s="27">
        <v>0.17</v>
      </c>
      <c r="N3395" s="34">
        <v>0.25</v>
      </c>
      <c r="Q3395" s="34">
        <v>24.5</v>
      </c>
    </row>
    <row r="3396" spans="1:17" ht="14" customHeight="1">
      <c r="A3396" s="29">
        <v>3395</v>
      </c>
      <c r="B3396" s="26">
        <v>-81.154166666666669</v>
      </c>
      <c r="C3396" s="26">
        <v>25.342500000000001</v>
      </c>
      <c r="D3396" s="86">
        <v>54</v>
      </c>
      <c r="E3396" s="39" t="s">
        <v>129</v>
      </c>
      <c r="F3396" s="31">
        <v>38330</v>
      </c>
      <c r="G3396" s="62">
        <v>0.97013888888888899</v>
      </c>
      <c r="H3396" s="63">
        <v>24.289666666666665</v>
      </c>
      <c r="I3396" s="63">
        <v>29.633999999999997</v>
      </c>
      <c r="J3396" s="78">
        <v>2.5022718233207621</v>
      </c>
      <c r="K3396" s="78">
        <v>0.89173274637369992</v>
      </c>
      <c r="L3396" s="34">
        <v>1.2</v>
      </c>
      <c r="M3396" s="27">
        <v>0.15</v>
      </c>
      <c r="N3396" s="34">
        <v>0.38</v>
      </c>
      <c r="Q3396" s="34">
        <v>28.6</v>
      </c>
    </row>
    <row r="3397" spans="1:17" ht="14" customHeight="1">
      <c r="A3397" s="29">
        <v>3396</v>
      </c>
      <c r="B3397" s="26">
        <v>-81.226666666666674</v>
      </c>
      <c r="C3397" s="26">
        <v>25.452833333333334</v>
      </c>
      <c r="D3397" s="86">
        <v>53</v>
      </c>
      <c r="E3397" s="39" t="s">
        <v>129</v>
      </c>
      <c r="F3397" s="31">
        <v>38331</v>
      </c>
      <c r="G3397" s="62">
        <v>2.4305555555555556E-2</v>
      </c>
      <c r="H3397" s="63">
        <v>24.056666666666668</v>
      </c>
      <c r="I3397" s="63">
        <v>32.118333333333332</v>
      </c>
      <c r="J3397" s="78">
        <v>1.5759591219329634</v>
      </c>
      <c r="K3397" s="78">
        <v>0.52269408094451941</v>
      </c>
      <c r="L3397" s="34">
        <v>0.76</v>
      </c>
      <c r="M3397" s="27">
        <v>0.13</v>
      </c>
      <c r="N3397" s="34">
        <v>0.21</v>
      </c>
      <c r="Q3397" s="34">
        <v>22.6</v>
      </c>
    </row>
    <row r="3398" spans="1:17" ht="14" customHeight="1">
      <c r="A3398" s="29">
        <v>3397</v>
      </c>
      <c r="B3398" s="26">
        <v>-81.25833333333334</v>
      </c>
      <c r="C3398" s="26">
        <v>25.453166666666668</v>
      </c>
      <c r="D3398" s="86">
        <v>52</v>
      </c>
      <c r="E3398" s="39" t="s">
        <v>129</v>
      </c>
      <c r="F3398" s="31">
        <v>38331</v>
      </c>
      <c r="G3398" s="62">
        <v>3.7499999999999999E-2</v>
      </c>
      <c r="H3398" s="63">
        <v>23.914999999999999</v>
      </c>
      <c r="I3398" s="63">
        <v>32.988</v>
      </c>
      <c r="J3398" s="78">
        <v>1.1951102029118155</v>
      </c>
      <c r="K3398" s="78">
        <v>0.48321696879564791</v>
      </c>
      <c r="L3398" s="34">
        <v>0.51</v>
      </c>
      <c r="M3398" s="27">
        <v>0.14000000000000001</v>
      </c>
      <c r="N3398" s="34">
        <v>0.3</v>
      </c>
      <c r="Q3398" s="34">
        <v>19.5</v>
      </c>
    </row>
    <row r="3399" spans="1:17" ht="14" customHeight="1">
      <c r="A3399" s="29">
        <v>3398</v>
      </c>
      <c r="B3399" s="26">
        <v>-81.308333333333337</v>
      </c>
      <c r="C3399" s="26">
        <v>25.453333333333333</v>
      </c>
      <c r="D3399" s="86">
        <v>51</v>
      </c>
      <c r="E3399" s="39" t="s">
        <v>129</v>
      </c>
      <c r="F3399" s="31">
        <v>38331</v>
      </c>
      <c r="G3399" s="62">
        <v>5.4166666666666669E-2</v>
      </c>
      <c r="H3399" s="63">
        <v>23.814000000000004</v>
      </c>
      <c r="I3399" s="63">
        <v>34.517666666666663</v>
      </c>
      <c r="J3399" s="78">
        <v>1.3166041555912891</v>
      </c>
      <c r="K3399" s="78">
        <v>0.53683633573405798</v>
      </c>
      <c r="L3399" s="34">
        <v>0.36</v>
      </c>
      <c r="M3399" s="27">
        <v>0.08</v>
      </c>
      <c r="N3399" s="34">
        <v>0</v>
      </c>
      <c r="Q3399" s="34">
        <v>17.2</v>
      </c>
    </row>
    <row r="3400" spans="1:17" ht="14" customHeight="1">
      <c r="A3400" s="29">
        <v>3399</v>
      </c>
      <c r="B3400" s="26">
        <v>-81.349999999999994</v>
      </c>
      <c r="C3400" s="26">
        <v>25.453333333333333</v>
      </c>
      <c r="D3400" s="86">
        <v>50</v>
      </c>
      <c r="E3400" s="39" t="s">
        <v>129</v>
      </c>
      <c r="F3400" s="31">
        <v>38331</v>
      </c>
      <c r="G3400" s="62">
        <v>6.8750000000000006E-2</v>
      </c>
      <c r="H3400" s="63">
        <v>23.833333333333332</v>
      </c>
      <c r="I3400" s="63">
        <v>34.995333333333328</v>
      </c>
      <c r="J3400" s="78">
        <v>2.0663414490692835</v>
      </c>
      <c r="K3400" s="78">
        <v>0.53789384569912557</v>
      </c>
      <c r="L3400" s="34">
        <v>0.23</v>
      </c>
      <c r="M3400" s="27">
        <v>0.1</v>
      </c>
      <c r="N3400" s="34">
        <v>0</v>
      </c>
      <c r="Q3400" s="34">
        <v>12.9</v>
      </c>
    </row>
    <row r="3401" spans="1:17" ht="14" customHeight="1">
      <c r="A3401" s="29">
        <v>3400</v>
      </c>
      <c r="B3401" s="26">
        <v>-81.291666666666671</v>
      </c>
      <c r="C3401" s="26">
        <v>25.581666666666667</v>
      </c>
      <c r="D3401" s="86">
        <v>49</v>
      </c>
      <c r="E3401" s="39" t="s">
        <v>129</v>
      </c>
      <c r="F3401" s="31">
        <v>38331</v>
      </c>
      <c r="G3401" s="62">
        <v>0.53333333333333333</v>
      </c>
      <c r="H3401" s="63">
        <v>24.111999999999998</v>
      </c>
      <c r="I3401" s="63">
        <v>31.402666666666665</v>
      </c>
      <c r="J3401" s="78">
        <v>2.0084272332842499</v>
      </c>
      <c r="K3401" s="78">
        <v>0.52814449951557552</v>
      </c>
      <c r="L3401" s="34">
        <v>0.69</v>
      </c>
      <c r="M3401" s="27">
        <v>0.19</v>
      </c>
      <c r="N3401" s="34">
        <v>0.15</v>
      </c>
      <c r="Q3401" s="34">
        <v>29.2</v>
      </c>
    </row>
    <row r="3402" spans="1:17" ht="14" customHeight="1">
      <c r="A3402" s="29">
        <v>3401</v>
      </c>
      <c r="B3402" s="26">
        <v>-81.329333333333338</v>
      </c>
      <c r="C3402" s="26">
        <v>25.583500000000001</v>
      </c>
      <c r="D3402" s="86">
        <v>48</v>
      </c>
      <c r="E3402" s="39" t="s">
        <v>129</v>
      </c>
      <c r="F3402" s="31">
        <v>38331</v>
      </c>
      <c r="G3402" s="62">
        <v>0.5493055555555556</v>
      </c>
      <c r="H3402" s="63">
        <v>23.897000000000002</v>
      </c>
      <c r="I3402" s="63">
        <v>32.061</v>
      </c>
      <c r="J3402" s="78">
        <v>1.6187652814262488</v>
      </c>
      <c r="K3402" s="78">
        <v>0.45363441055977172</v>
      </c>
      <c r="L3402" s="34">
        <v>0.69</v>
      </c>
      <c r="M3402" s="27">
        <v>0.2</v>
      </c>
      <c r="N3402" s="34">
        <v>0.25</v>
      </c>
      <c r="Q3402" s="34">
        <v>29</v>
      </c>
    </row>
    <row r="3403" spans="1:17" ht="14" customHeight="1">
      <c r="A3403" s="29">
        <v>3402</v>
      </c>
      <c r="B3403" s="26">
        <v>-81.366500000000002</v>
      </c>
      <c r="C3403" s="26">
        <v>25.583833333333335</v>
      </c>
      <c r="D3403" s="86">
        <v>47</v>
      </c>
      <c r="E3403" s="39" t="s">
        <v>129</v>
      </c>
      <c r="F3403" s="31">
        <v>38331</v>
      </c>
      <c r="G3403" s="62">
        <v>0.56458333333333333</v>
      </c>
      <c r="H3403" s="63">
        <v>23.684999999999999</v>
      </c>
      <c r="I3403" s="63">
        <v>33.121333333333332</v>
      </c>
      <c r="J3403" s="78">
        <v>1.700285835167139</v>
      </c>
      <c r="K3403" s="78">
        <v>0.47387985819704409</v>
      </c>
      <c r="L3403" s="34">
        <v>0.34</v>
      </c>
      <c r="M3403" s="27">
        <v>7.0000000000000007E-2</v>
      </c>
      <c r="N3403" s="34">
        <v>0.28000000000000003</v>
      </c>
      <c r="Q3403" s="34">
        <v>24.8</v>
      </c>
    </row>
    <row r="3404" spans="1:17" ht="14" customHeight="1">
      <c r="A3404" s="29">
        <v>3403</v>
      </c>
      <c r="B3404" s="26">
        <v>-81.407753333333332</v>
      </c>
      <c r="C3404" s="26">
        <v>25.583521666666666</v>
      </c>
      <c r="D3404" s="86">
        <v>46</v>
      </c>
      <c r="E3404" s="39" t="s">
        <v>129</v>
      </c>
      <c r="F3404" s="31">
        <v>38331</v>
      </c>
      <c r="G3404" s="62">
        <v>0.57986111111111105</v>
      </c>
      <c r="H3404" s="63">
        <v>23.649666666666665</v>
      </c>
      <c r="I3404" s="63">
        <v>34.056333333333335</v>
      </c>
      <c r="J3404" s="78">
        <v>1.8903955435049682</v>
      </c>
      <c r="K3404" s="78">
        <v>0.5373732002866265</v>
      </c>
      <c r="L3404" s="34">
        <v>0.2</v>
      </c>
      <c r="M3404" s="27">
        <v>0.06</v>
      </c>
      <c r="N3404" s="34">
        <v>0.31</v>
      </c>
      <c r="Q3404" s="34">
        <v>21.1</v>
      </c>
    </row>
    <row r="3405" spans="1:17" ht="14" customHeight="1">
      <c r="A3405" s="29">
        <v>3404</v>
      </c>
      <c r="B3405" s="26">
        <v>-81.470166666666671</v>
      </c>
      <c r="C3405" s="26">
        <v>25.583183333333334</v>
      </c>
      <c r="D3405" s="86">
        <v>45</v>
      </c>
      <c r="E3405" s="39" t="s">
        <v>129</v>
      </c>
      <c r="F3405" s="31">
        <v>38331</v>
      </c>
      <c r="G3405" s="62">
        <v>0.60138888888888886</v>
      </c>
      <c r="H3405" s="63">
        <v>23.664666666666665</v>
      </c>
      <c r="I3405" s="63">
        <v>34.946333333333328</v>
      </c>
      <c r="J3405" s="78">
        <v>3.3127560931384927</v>
      </c>
      <c r="K3405" s="78">
        <v>0.21657508067189538</v>
      </c>
      <c r="L3405" s="34">
        <v>0.17</v>
      </c>
      <c r="M3405" s="27">
        <v>0.08</v>
      </c>
      <c r="N3405" s="34">
        <v>0.27</v>
      </c>
      <c r="Q3405" s="34">
        <v>9.5</v>
      </c>
    </row>
    <row r="3406" spans="1:17" ht="14" customHeight="1">
      <c r="A3406" s="29">
        <v>3405</v>
      </c>
      <c r="B3406" s="26">
        <v>-81.400766666666669</v>
      </c>
      <c r="C3406" s="26">
        <v>25.582816666666666</v>
      </c>
      <c r="D3406" s="86" t="s">
        <v>67</v>
      </c>
      <c r="E3406" s="39" t="s">
        <v>129</v>
      </c>
      <c r="F3406" s="31">
        <v>38331</v>
      </c>
      <c r="G3406" s="62">
        <v>0.63263888888888886</v>
      </c>
      <c r="H3406" s="63">
        <v>23.532333333333337</v>
      </c>
      <c r="I3406" s="63">
        <v>34.718000000000004</v>
      </c>
      <c r="J3406" s="78">
        <v>2.2734477207353283</v>
      </c>
      <c r="K3406" s="78">
        <v>0.52484663907186191</v>
      </c>
      <c r="L3406" s="34">
        <v>0</v>
      </c>
      <c r="M3406" s="27">
        <v>0.06</v>
      </c>
      <c r="N3406" s="34">
        <v>0</v>
      </c>
      <c r="Q3406" s="34">
        <v>3.3</v>
      </c>
    </row>
    <row r="3407" spans="1:17" ht="14" customHeight="1">
      <c r="A3407" s="29">
        <v>3406</v>
      </c>
      <c r="B3407" s="26">
        <v>-81.483333333333334</v>
      </c>
      <c r="C3407" s="26">
        <v>25.783166666666666</v>
      </c>
      <c r="D3407" s="86">
        <v>39</v>
      </c>
      <c r="E3407" s="39" t="s">
        <v>129</v>
      </c>
      <c r="F3407" s="31">
        <v>38331</v>
      </c>
      <c r="G3407" s="62">
        <v>0.69027777777777777</v>
      </c>
      <c r="H3407" s="63">
        <v>24.206333333333333</v>
      </c>
      <c r="I3407" s="63">
        <v>32.886000000000003</v>
      </c>
      <c r="J3407" s="78">
        <v>5.0816576839639875</v>
      </c>
      <c r="K3407" s="78">
        <v>2.3816341786797146</v>
      </c>
      <c r="L3407" s="34">
        <v>0.53</v>
      </c>
      <c r="M3407" s="27">
        <v>0.2</v>
      </c>
      <c r="N3407" s="34">
        <v>0.19</v>
      </c>
      <c r="Q3407" s="34">
        <v>7.6</v>
      </c>
    </row>
    <row r="3408" spans="1:17" ht="14" customHeight="1">
      <c r="A3408" s="29">
        <v>3407</v>
      </c>
      <c r="B3408" s="26">
        <v>-81.523333333333326</v>
      </c>
      <c r="C3408" s="26">
        <v>25.76</v>
      </c>
      <c r="D3408" s="86">
        <v>40</v>
      </c>
      <c r="E3408" s="39" t="s">
        <v>129</v>
      </c>
      <c r="F3408" s="31">
        <v>38331</v>
      </c>
      <c r="G3408" s="62">
        <v>0.70694444444444438</v>
      </c>
      <c r="H3408" s="63">
        <v>23.893000000000001</v>
      </c>
      <c r="I3408" s="63">
        <v>34.056999999999995</v>
      </c>
      <c r="J3408" s="78">
        <v>4.1987806444149651</v>
      </c>
      <c r="K3408" s="78">
        <v>1.248136440760562</v>
      </c>
      <c r="L3408" s="34">
        <v>0.45</v>
      </c>
      <c r="M3408" s="27">
        <v>0.19</v>
      </c>
      <c r="N3408" s="34">
        <v>0.27</v>
      </c>
      <c r="Q3408" s="34">
        <v>12.6</v>
      </c>
    </row>
    <row r="3409" spans="1:17" ht="14" customHeight="1">
      <c r="A3409" s="29">
        <v>3408</v>
      </c>
      <c r="B3409" s="26">
        <v>-81.573999999999998</v>
      </c>
      <c r="C3409" s="26">
        <v>25.733166666666666</v>
      </c>
      <c r="D3409" s="86">
        <v>41</v>
      </c>
      <c r="E3409" s="39" t="s">
        <v>129</v>
      </c>
      <c r="F3409" s="31">
        <v>38331</v>
      </c>
      <c r="G3409" s="62">
        <v>0.7270833333333333</v>
      </c>
      <c r="H3409" s="63">
        <v>23.937333333333331</v>
      </c>
      <c r="I3409" s="63">
        <v>34.911333333333339</v>
      </c>
      <c r="J3409" s="78">
        <v>2.5636483020059879</v>
      </c>
      <c r="K3409" s="78">
        <v>0.70044209957078163</v>
      </c>
      <c r="L3409" s="34">
        <v>0.28000000000000003</v>
      </c>
      <c r="M3409" s="27">
        <v>7.0000000000000007E-2</v>
      </c>
      <c r="N3409" s="34">
        <v>0.27</v>
      </c>
      <c r="Q3409" s="34">
        <v>3.4</v>
      </c>
    </row>
    <row r="3410" spans="1:17" ht="14" customHeight="1">
      <c r="A3410" s="29">
        <v>3409</v>
      </c>
      <c r="B3410" s="26">
        <v>-81.719333333333338</v>
      </c>
      <c r="C3410" s="26">
        <v>25.655166666666666</v>
      </c>
      <c r="D3410" s="86">
        <v>42</v>
      </c>
      <c r="E3410" s="39" t="s">
        <v>129</v>
      </c>
      <c r="F3410" s="31">
        <v>38331</v>
      </c>
      <c r="G3410" s="62">
        <v>0.7729166666666667</v>
      </c>
      <c r="H3410" s="63">
        <v>23.825666666666667</v>
      </c>
      <c r="I3410" s="63">
        <v>35.175666666666665</v>
      </c>
      <c r="J3410" s="78">
        <v>1.7402592341057224</v>
      </c>
      <c r="K3410" s="78">
        <v>0.24823749638433099</v>
      </c>
      <c r="L3410" s="34">
        <v>0.1</v>
      </c>
      <c r="M3410" s="27">
        <v>0.12</v>
      </c>
      <c r="N3410" s="34">
        <v>0</v>
      </c>
      <c r="Q3410" s="34">
        <v>1.8</v>
      </c>
    </row>
    <row r="3411" spans="1:17" ht="14" customHeight="1">
      <c r="A3411" s="29">
        <v>3410</v>
      </c>
      <c r="B3411" s="26">
        <v>-82.24948333333333</v>
      </c>
      <c r="C3411" s="26">
        <v>26.716483333333333</v>
      </c>
      <c r="D3411" s="86" t="s">
        <v>34</v>
      </c>
      <c r="E3411" s="39" t="s">
        <v>129</v>
      </c>
      <c r="F3411" s="31">
        <v>38332</v>
      </c>
      <c r="G3411" s="62">
        <v>0.55000000000000004</v>
      </c>
      <c r="H3411" s="63">
        <v>22.439000000000004</v>
      </c>
      <c r="I3411" s="63">
        <v>31.647666666666666</v>
      </c>
      <c r="J3411" s="78">
        <v>1.520562915529887</v>
      </c>
      <c r="K3411" s="78">
        <v>1.0660802502729461</v>
      </c>
      <c r="L3411" s="34">
        <v>1.8</v>
      </c>
      <c r="N3411" s="34">
        <v>0.48</v>
      </c>
      <c r="Q3411" s="34">
        <v>10.7</v>
      </c>
    </row>
    <row r="3412" spans="1:17" ht="14" customHeight="1">
      <c r="A3412" s="29">
        <v>3411</v>
      </c>
      <c r="B3412" s="26">
        <v>-82.338333333333338</v>
      </c>
      <c r="C3412" s="26">
        <v>26.658333333333335</v>
      </c>
      <c r="D3412" s="86" t="s">
        <v>35</v>
      </c>
      <c r="E3412" s="39" t="s">
        <v>129</v>
      </c>
      <c r="F3412" s="31">
        <v>38332</v>
      </c>
      <c r="G3412" s="62">
        <v>0.62013888888888891</v>
      </c>
      <c r="H3412" s="63">
        <v>22.652000000000001</v>
      </c>
      <c r="I3412" s="63">
        <v>35.085666666666661</v>
      </c>
      <c r="J3412" s="78">
        <v>2.0528071486412589</v>
      </c>
      <c r="K3412" s="78">
        <v>1.3219812934871806</v>
      </c>
      <c r="L3412" s="34">
        <v>0.36</v>
      </c>
      <c r="M3412" s="27">
        <v>0.32</v>
      </c>
      <c r="N3412" s="34">
        <v>0.16</v>
      </c>
      <c r="Q3412" s="34">
        <v>3.7</v>
      </c>
    </row>
    <row r="3413" spans="1:17" ht="14" customHeight="1">
      <c r="A3413" s="29">
        <v>3412</v>
      </c>
      <c r="B3413" s="26">
        <v>-82.465000000000003</v>
      </c>
      <c r="C3413" s="26">
        <v>26.552499999999998</v>
      </c>
      <c r="D3413" s="86" t="s">
        <v>36</v>
      </c>
      <c r="E3413" s="39" t="s">
        <v>129</v>
      </c>
      <c r="F3413" s="31">
        <v>38332</v>
      </c>
      <c r="G3413" s="62">
        <v>0.67083333333333339</v>
      </c>
      <c r="H3413" s="63">
        <v>22.965</v>
      </c>
      <c r="I3413" s="63">
        <v>35.707333333333331</v>
      </c>
      <c r="J3413" s="78">
        <v>1.0138135274108395</v>
      </c>
      <c r="K3413" s="78">
        <v>0.4393293015030818</v>
      </c>
      <c r="L3413" s="34">
        <v>0.11</v>
      </c>
      <c r="M3413" s="27">
        <v>0.14000000000000001</v>
      </c>
      <c r="N3413" s="34">
        <v>0.21</v>
      </c>
      <c r="Q3413" s="34">
        <v>1.6</v>
      </c>
    </row>
    <row r="3414" spans="1:17" ht="14" customHeight="1">
      <c r="A3414" s="29">
        <v>3413</v>
      </c>
      <c r="B3414" s="26">
        <v>-82.614999999999995</v>
      </c>
      <c r="C3414" s="26">
        <v>26.471666666666668</v>
      </c>
      <c r="D3414" s="86" t="s">
        <v>37</v>
      </c>
      <c r="E3414" s="39" t="s">
        <v>129</v>
      </c>
      <c r="F3414" s="31">
        <v>38332</v>
      </c>
      <c r="G3414" s="62">
        <v>0.7270833333333333</v>
      </c>
      <c r="H3414" s="63">
        <v>23.433666666666667</v>
      </c>
      <c r="I3414" s="63">
        <v>36.058999999999997</v>
      </c>
      <c r="J3414" s="78">
        <v>0.5967682235240459</v>
      </c>
      <c r="K3414" s="78">
        <v>0.21817179221873786</v>
      </c>
      <c r="L3414" s="34">
        <v>0.14000000000000001</v>
      </c>
      <c r="M3414" s="27">
        <v>7.0000000000000007E-2</v>
      </c>
      <c r="N3414" s="34">
        <v>0</v>
      </c>
      <c r="Q3414" s="34">
        <v>0.77</v>
      </c>
    </row>
    <row r="3415" spans="1:17" ht="14" customHeight="1">
      <c r="A3415" s="29">
        <v>3414</v>
      </c>
      <c r="B3415" s="26">
        <v>-82.216666666666669</v>
      </c>
      <c r="C3415" s="26">
        <v>26.183666666666667</v>
      </c>
      <c r="D3415" s="86" t="s">
        <v>39</v>
      </c>
      <c r="E3415" s="39" t="s">
        <v>129</v>
      </c>
      <c r="F3415" s="31">
        <v>38333</v>
      </c>
      <c r="G3415" s="62">
        <v>0.5756944444444444</v>
      </c>
      <c r="H3415" s="63">
        <v>22.827666666666669</v>
      </c>
      <c r="I3415" s="63">
        <v>35.617333333333335</v>
      </c>
      <c r="J3415" s="78">
        <v>1.3981247093321791</v>
      </c>
      <c r="K3415" s="78">
        <v>1.0255845865145656</v>
      </c>
      <c r="L3415" s="34">
        <v>0.57999999999999996</v>
      </c>
      <c r="M3415" s="27">
        <v>0.14000000000000001</v>
      </c>
      <c r="N3415" s="34">
        <v>0.28000000000000003</v>
      </c>
      <c r="Q3415" s="34">
        <v>2.5</v>
      </c>
    </row>
    <row r="3416" spans="1:17" ht="14" customHeight="1">
      <c r="A3416" s="29">
        <v>3415</v>
      </c>
      <c r="B3416" s="26">
        <v>-82.13333333333334</v>
      </c>
      <c r="C3416" s="26">
        <v>26.256666666666668</v>
      </c>
      <c r="D3416" s="86" t="s">
        <v>33</v>
      </c>
      <c r="E3416" s="39" t="s">
        <v>129</v>
      </c>
      <c r="F3416" s="31">
        <v>38333</v>
      </c>
      <c r="G3416" s="62">
        <v>0.60902777777777783</v>
      </c>
      <c r="H3416" s="63">
        <v>22.306999999999999</v>
      </c>
      <c r="I3416" s="63">
        <v>35.105333333333334</v>
      </c>
      <c r="J3416" s="78">
        <v>2.2394545940788957</v>
      </c>
      <c r="K3416" s="78">
        <v>1.7608160758331581</v>
      </c>
      <c r="L3416" s="34">
        <v>0.45</v>
      </c>
      <c r="M3416" s="27">
        <v>0.3</v>
      </c>
      <c r="N3416" s="34">
        <v>0.35</v>
      </c>
      <c r="Q3416" s="34">
        <v>3.4</v>
      </c>
    </row>
    <row r="3417" spans="1:17" ht="14" customHeight="1">
      <c r="A3417" s="29">
        <v>3416</v>
      </c>
      <c r="B3417" s="26">
        <v>-82.043333333333337</v>
      </c>
      <c r="C3417" s="26">
        <v>26.341666666666665</v>
      </c>
      <c r="D3417" s="86" t="s">
        <v>32</v>
      </c>
      <c r="E3417" s="39" t="s">
        <v>129</v>
      </c>
      <c r="F3417" s="31">
        <v>38333</v>
      </c>
      <c r="G3417" s="62">
        <v>0.6430555555555556</v>
      </c>
      <c r="H3417" s="63">
        <v>21.873333333333335</v>
      </c>
      <c r="I3417" s="63">
        <v>34.572333333333326</v>
      </c>
      <c r="J3417" s="78">
        <v>2.2504708851249622</v>
      </c>
      <c r="K3417" s="78">
        <v>1.6997287086165196</v>
      </c>
      <c r="L3417" s="34">
        <v>0.89</v>
      </c>
      <c r="M3417" s="27">
        <v>0.42</v>
      </c>
      <c r="N3417" s="34">
        <v>0.38</v>
      </c>
      <c r="Q3417" s="34">
        <v>10.4</v>
      </c>
    </row>
    <row r="3418" spans="1:17" ht="14" customHeight="1">
      <c r="A3418" s="29">
        <v>3417</v>
      </c>
      <c r="B3418" s="26">
        <v>-82</v>
      </c>
      <c r="C3418" s="26">
        <v>26.383333333333333</v>
      </c>
      <c r="D3418" s="86" t="s">
        <v>31</v>
      </c>
      <c r="E3418" s="39" t="s">
        <v>129</v>
      </c>
      <c r="F3418" s="31">
        <v>38333</v>
      </c>
      <c r="G3418" s="62">
        <v>0.66111111111111109</v>
      </c>
      <c r="H3418" s="63">
        <v>21.686000000000003</v>
      </c>
      <c r="I3418" s="63">
        <v>34.140666666666668</v>
      </c>
      <c r="J3418" s="78">
        <v>2.1859468947122886</v>
      </c>
      <c r="K3418" s="78">
        <v>1.5734413803487008</v>
      </c>
      <c r="L3418" s="34">
        <v>2</v>
      </c>
      <c r="M3418" s="27">
        <v>0.52</v>
      </c>
      <c r="N3418" s="34">
        <v>0.38</v>
      </c>
      <c r="Q3418" s="34">
        <v>11.9</v>
      </c>
    </row>
    <row r="3419" spans="1:17" ht="14" customHeight="1">
      <c r="A3419" s="29">
        <v>3418</v>
      </c>
      <c r="B3419" s="26">
        <v>-81.963333333333338</v>
      </c>
      <c r="C3419" s="26">
        <v>26.426666666666666</v>
      </c>
      <c r="D3419" s="86" t="s">
        <v>30</v>
      </c>
      <c r="E3419" s="39" t="s">
        <v>129</v>
      </c>
      <c r="F3419" s="31">
        <v>38333</v>
      </c>
      <c r="G3419" s="62">
        <v>0.67986111111111114</v>
      </c>
      <c r="H3419" s="63">
        <v>20.373000000000001</v>
      </c>
      <c r="I3419" s="63">
        <v>29.041333333333331</v>
      </c>
      <c r="J3419" s="78">
        <v>5.8968632213728904</v>
      </c>
      <c r="K3419" s="78">
        <v>1.7220543234457368</v>
      </c>
      <c r="L3419" s="34">
        <v>1.8</v>
      </c>
      <c r="M3419" s="27">
        <v>0.56999999999999995</v>
      </c>
      <c r="N3419" s="34">
        <v>0.38</v>
      </c>
      <c r="Q3419" s="34">
        <v>28.5</v>
      </c>
    </row>
    <row r="3420" spans="1:17" ht="14" customHeight="1">
      <c r="A3420" s="29">
        <v>3419</v>
      </c>
      <c r="B3420" s="26">
        <v>-81.766499999999994</v>
      </c>
      <c r="C3420" s="26">
        <v>25.950316666666666</v>
      </c>
      <c r="D3420" s="86">
        <v>34</v>
      </c>
      <c r="E3420" s="39" t="s">
        <v>129</v>
      </c>
      <c r="F3420" s="31">
        <v>38334</v>
      </c>
      <c r="G3420" s="62">
        <v>0.59027777777777779</v>
      </c>
      <c r="H3420" s="63">
        <v>21.308</v>
      </c>
      <c r="I3420" s="63">
        <v>34.62833333333333</v>
      </c>
      <c r="J3420" s="78">
        <v>2.4975505557295907</v>
      </c>
      <c r="K3420" s="78">
        <v>1.4079908736161295</v>
      </c>
      <c r="L3420" s="34">
        <v>2.5</v>
      </c>
      <c r="M3420" s="27">
        <v>0.38</v>
      </c>
      <c r="N3420" s="34">
        <v>0.55000000000000004</v>
      </c>
      <c r="Q3420" s="34">
        <v>11.9</v>
      </c>
    </row>
    <row r="3421" spans="1:17" ht="14" customHeight="1">
      <c r="A3421" s="29">
        <v>3420</v>
      </c>
      <c r="B3421" s="26">
        <v>-81.799783333333338</v>
      </c>
      <c r="C3421" s="26">
        <v>25.911666666666665</v>
      </c>
      <c r="D3421" s="86">
        <v>33</v>
      </c>
      <c r="E3421" s="39" t="s">
        <v>129</v>
      </c>
      <c r="F3421" s="31">
        <v>38334</v>
      </c>
      <c r="G3421" s="62">
        <v>0.60624999999999996</v>
      </c>
      <c r="H3421" s="63">
        <v>21.690333333333331</v>
      </c>
      <c r="I3421" s="63">
        <v>34.79066666666666</v>
      </c>
      <c r="J3421" s="78">
        <v>2.3228636548562545</v>
      </c>
      <c r="K3421" s="78">
        <v>0.82078570945739449</v>
      </c>
      <c r="L3421" s="34">
        <v>0.61</v>
      </c>
      <c r="M3421" s="27">
        <v>0.26</v>
      </c>
      <c r="N3421" s="34">
        <v>0.47</v>
      </c>
      <c r="Q3421" s="34">
        <v>5.8</v>
      </c>
    </row>
    <row r="3422" spans="1:17" ht="14" customHeight="1">
      <c r="A3422" s="29">
        <v>3421</v>
      </c>
      <c r="B3422" s="26">
        <v>-81.833316666666661</v>
      </c>
      <c r="C3422" s="26">
        <v>25.873850000000001</v>
      </c>
      <c r="D3422" s="86">
        <v>32</v>
      </c>
      <c r="E3422" s="39" t="s">
        <v>129</v>
      </c>
      <c r="F3422" s="31">
        <v>38334</v>
      </c>
      <c r="G3422" s="62">
        <v>0.62291666666666667</v>
      </c>
      <c r="H3422" s="63">
        <v>21.951333333333334</v>
      </c>
      <c r="I3422" s="63">
        <v>35.004333333333335</v>
      </c>
      <c r="J3422" s="78">
        <v>2.0181845196393366</v>
      </c>
      <c r="K3422" s="78">
        <v>1.1395391025740007</v>
      </c>
      <c r="L3422" s="34">
        <v>0.2</v>
      </c>
      <c r="M3422" s="27">
        <v>0.24</v>
      </c>
      <c r="N3422" s="34">
        <v>0.33</v>
      </c>
      <c r="Q3422" s="34">
        <v>5.4</v>
      </c>
    </row>
    <row r="3423" spans="1:17" ht="14" customHeight="1">
      <c r="A3423" s="29">
        <v>3422</v>
      </c>
      <c r="B3423" s="26">
        <v>-81.943333333333328</v>
      </c>
      <c r="C3423" s="26">
        <v>25.741800000000001</v>
      </c>
      <c r="D3423" s="86">
        <v>31</v>
      </c>
      <c r="E3423" s="39" t="s">
        <v>129</v>
      </c>
      <c r="F3423" s="31">
        <v>38334</v>
      </c>
      <c r="G3423" s="62">
        <v>0.67083333333333339</v>
      </c>
      <c r="H3423" s="63">
        <v>22.683333333333337</v>
      </c>
      <c r="I3423" s="63">
        <v>35.740999999999993</v>
      </c>
      <c r="J3423" s="78">
        <v>1.8148552620462284</v>
      </c>
      <c r="K3423" s="78">
        <v>0.87409505475693949</v>
      </c>
      <c r="L3423" s="34">
        <v>0.02</v>
      </c>
      <c r="M3423" s="27">
        <v>0.36</v>
      </c>
      <c r="N3423" s="34">
        <v>0.17</v>
      </c>
      <c r="Q3423" s="34">
        <v>0.6</v>
      </c>
    </row>
    <row r="3424" spans="1:17" ht="14" customHeight="1">
      <c r="A3424" s="29">
        <v>3423</v>
      </c>
      <c r="B3424" s="26">
        <v>-82.07468333333334</v>
      </c>
      <c r="C3424" s="26">
        <v>25.571583333333333</v>
      </c>
      <c r="D3424" s="86">
        <v>30.5</v>
      </c>
      <c r="E3424" s="39" t="s">
        <v>129</v>
      </c>
      <c r="F3424" s="31">
        <v>38334</v>
      </c>
      <c r="G3424" s="62">
        <v>0.73333333333333339</v>
      </c>
      <c r="H3424" s="63">
        <v>23.352999999999998</v>
      </c>
      <c r="I3424" s="63">
        <v>35.992333333333328</v>
      </c>
      <c r="J3424" s="78">
        <v>1.3046436110269883</v>
      </c>
      <c r="K3424" s="78">
        <v>0.54609034503634502</v>
      </c>
      <c r="L3424" s="34">
        <v>0</v>
      </c>
      <c r="M3424" s="27">
        <v>0.1</v>
      </c>
      <c r="N3424" s="34">
        <v>0.13</v>
      </c>
      <c r="Q3424" s="34">
        <v>0</v>
      </c>
    </row>
    <row r="3425" spans="1:17" ht="14" customHeight="1">
      <c r="A3425" s="29">
        <v>3424</v>
      </c>
      <c r="B3425" s="26">
        <v>-82.210066666666663</v>
      </c>
      <c r="C3425" s="26">
        <v>25.401783333333334</v>
      </c>
      <c r="D3425" s="86">
        <v>30</v>
      </c>
      <c r="E3425" s="39" t="s">
        <v>129</v>
      </c>
      <c r="F3425" s="31">
        <v>38334</v>
      </c>
      <c r="G3425" s="62">
        <v>0.79236111111111107</v>
      </c>
      <c r="H3425" s="63">
        <v>23.846666666666664</v>
      </c>
      <c r="I3425" s="63">
        <v>36.377999999999993</v>
      </c>
      <c r="J3425" s="78">
        <v>2.2448053640155567</v>
      </c>
      <c r="K3425" s="78">
        <v>0.53995629616380292</v>
      </c>
      <c r="L3425" s="34">
        <v>0</v>
      </c>
      <c r="M3425" s="27">
        <v>0.06</v>
      </c>
      <c r="N3425" s="34">
        <v>0.14000000000000001</v>
      </c>
      <c r="Q3425" s="34">
        <v>0.38</v>
      </c>
    </row>
    <row r="3426" spans="1:17" ht="14" customHeight="1">
      <c r="A3426" s="29">
        <v>3425</v>
      </c>
      <c r="B3426" s="26">
        <v>-82.350350000000006</v>
      </c>
      <c r="C3426" s="26">
        <v>25.226800000000001</v>
      </c>
      <c r="D3426" s="86">
        <v>29.5</v>
      </c>
      <c r="E3426" s="39" t="s">
        <v>129</v>
      </c>
      <c r="F3426" s="31">
        <v>38334</v>
      </c>
      <c r="G3426" s="62">
        <v>0.85</v>
      </c>
      <c r="H3426" s="63">
        <v>24.091333333333335</v>
      </c>
      <c r="I3426" s="63">
        <v>36.644666666666666</v>
      </c>
      <c r="J3426" s="78">
        <v>0.56686686211329462</v>
      </c>
      <c r="K3426" s="78">
        <v>0.11734709055267514</v>
      </c>
      <c r="L3426" s="34">
        <v>0</v>
      </c>
      <c r="M3426" s="27">
        <v>0.03</v>
      </c>
      <c r="N3426" s="34">
        <v>0.45</v>
      </c>
      <c r="Q3426" s="34">
        <v>0.5</v>
      </c>
    </row>
    <row r="3427" spans="1:17" ht="14" customHeight="1">
      <c r="A3427" s="29">
        <v>3426</v>
      </c>
      <c r="B3427" s="26">
        <v>-82.478049999999996</v>
      </c>
      <c r="C3427" s="26">
        <v>25.063700000000001</v>
      </c>
      <c r="D3427" s="86">
        <v>29</v>
      </c>
      <c r="E3427" s="39" t="s">
        <v>129</v>
      </c>
      <c r="F3427" s="31">
        <v>38334</v>
      </c>
      <c r="G3427" s="62">
        <v>0.90277777777777779</v>
      </c>
      <c r="H3427" s="63">
        <v>24.254333333333335</v>
      </c>
      <c r="I3427" s="63">
        <v>36.648333333333333</v>
      </c>
      <c r="J3427" s="78">
        <v>0.8309430960461397</v>
      </c>
      <c r="K3427" s="78">
        <v>0.20106159028385048</v>
      </c>
      <c r="L3427" s="34">
        <v>0</v>
      </c>
      <c r="M3427" s="27">
        <v>0.05</v>
      </c>
      <c r="N3427" s="34">
        <v>0</v>
      </c>
      <c r="Q3427" s="34">
        <v>1.2</v>
      </c>
    </row>
    <row r="3428" spans="1:17" ht="14" customHeight="1">
      <c r="A3428" s="29">
        <v>3427</v>
      </c>
      <c r="B3428" s="26">
        <v>-82.615166666666667</v>
      </c>
      <c r="C3428" s="26">
        <v>24.899000000000001</v>
      </c>
      <c r="D3428" s="86">
        <v>28.5</v>
      </c>
      <c r="E3428" s="39" t="s">
        <v>129</v>
      </c>
      <c r="F3428" s="31">
        <v>38334</v>
      </c>
      <c r="G3428" s="62">
        <v>0.95833333333333337</v>
      </c>
      <c r="H3428" s="63">
        <v>24.689666666666668</v>
      </c>
      <c r="I3428" s="63">
        <v>36.477666666666664</v>
      </c>
      <c r="J3428" s="78">
        <v>0.60904351926109124</v>
      </c>
      <c r="K3428" s="78">
        <v>0.14689382346850927</v>
      </c>
      <c r="L3428" s="34">
        <v>0</v>
      </c>
      <c r="M3428" s="27">
        <v>0.03</v>
      </c>
      <c r="N3428" s="34">
        <v>0.12</v>
      </c>
      <c r="Q3428" s="34">
        <v>1</v>
      </c>
    </row>
    <row r="3429" spans="1:17" ht="14" customHeight="1">
      <c r="A3429" s="29">
        <v>3428</v>
      </c>
      <c r="B3429" s="26">
        <v>-82.74796666666667</v>
      </c>
      <c r="C3429" s="26">
        <v>24.728316666666668</v>
      </c>
      <c r="D3429" s="86">
        <v>28</v>
      </c>
      <c r="E3429" s="39" t="s">
        <v>129</v>
      </c>
      <c r="F3429" s="31">
        <v>38335</v>
      </c>
      <c r="G3429" s="62">
        <v>1.3194444444444444E-2</v>
      </c>
      <c r="H3429" s="63">
        <v>24.751666666666669</v>
      </c>
      <c r="I3429" s="63">
        <v>36.479666666666667</v>
      </c>
      <c r="J3429" s="78">
        <v>0.51556242095590044</v>
      </c>
      <c r="K3429" s="78">
        <v>9.9634692689160309E-2</v>
      </c>
      <c r="L3429" s="34">
        <v>0</v>
      </c>
      <c r="M3429" s="27">
        <v>0.02</v>
      </c>
      <c r="N3429" s="34">
        <v>0</v>
      </c>
      <c r="Q3429" s="34">
        <v>1.3</v>
      </c>
    </row>
    <row r="3430" spans="1:17" ht="14" customHeight="1">
      <c r="A3430" s="29">
        <v>3429</v>
      </c>
      <c r="B3430" s="26">
        <v>-82.910166666666669</v>
      </c>
      <c r="C3430" s="26">
        <v>24.619700000000002</v>
      </c>
      <c r="D3430" s="86" t="s">
        <v>26</v>
      </c>
      <c r="E3430" s="39" t="s">
        <v>129</v>
      </c>
      <c r="F3430" s="31">
        <v>38335</v>
      </c>
      <c r="G3430" s="62">
        <v>6.9444444444444434E-2</v>
      </c>
      <c r="H3430" s="63">
        <v>24.615333333333336</v>
      </c>
      <c r="I3430" s="63">
        <v>36.485666666666667</v>
      </c>
      <c r="J3430" s="78">
        <v>0.63233510604420262</v>
      </c>
      <c r="K3430" s="78">
        <v>0.17123739739183985</v>
      </c>
      <c r="L3430" s="34">
        <v>0</v>
      </c>
      <c r="M3430" s="27">
        <v>7.0000000000000007E-2</v>
      </c>
      <c r="N3430" s="34">
        <v>0.45</v>
      </c>
      <c r="Q3430" s="34">
        <v>0</v>
      </c>
    </row>
    <row r="3431" spans="1:17" ht="14" customHeight="1">
      <c r="A3431" s="29">
        <v>3430</v>
      </c>
      <c r="B3431" s="26">
        <v>-82.971000000000004</v>
      </c>
      <c r="C3431" s="26">
        <v>24.550866666666668</v>
      </c>
      <c r="D3431" s="86" t="s">
        <v>25</v>
      </c>
      <c r="E3431" s="39" t="s">
        <v>129</v>
      </c>
      <c r="F3431" s="31">
        <v>38335</v>
      </c>
      <c r="G3431" s="62">
        <v>9.5833333333333326E-2</v>
      </c>
      <c r="H3431" s="63">
        <v>24.933000000000003</v>
      </c>
      <c r="I3431" s="63">
        <v>36.487666666666669</v>
      </c>
      <c r="J3431" s="78">
        <v>0.47968078726299901</v>
      </c>
      <c r="K3431" s="78">
        <v>0.13064457365074045</v>
      </c>
      <c r="L3431" s="34">
        <v>0</v>
      </c>
      <c r="M3431" s="27">
        <v>0.09</v>
      </c>
      <c r="N3431" s="34">
        <v>0.71</v>
      </c>
      <c r="Q3431" s="34">
        <v>0</v>
      </c>
    </row>
    <row r="3432" spans="1:17" ht="14" customHeight="1">
      <c r="A3432" s="29">
        <v>3431</v>
      </c>
      <c r="B3432" s="26">
        <v>-83.041233333333338</v>
      </c>
      <c r="C3432" s="26">
        <v>24.466349999999998</v>
      </c>
      <c r="D3432" s="86" t="s">
        <v>24</v>
      </c>
      <c r="E3432" s="39" t="s">
        <v>129</v>
      </c>
      <c r="F3432" s="31">
        <v>38335</v>
      </c>
      <c r="G3432" s="62">
        <v>0.51458333333333328</v>
      </c>
      <c r="H3432" s="63">
        <v>25.08</v>
      </c>
      <c r="I3432" s="63">
        <v>36.456666666666671</v>
      </c>
      <c r="J3432" s="78">
        <v>0.48534630837240444</v>
      </c>
      <c r="K3432" s="78">
        <v>0.14581943873618949</v>
      </c>
      <c r="L3432" s="34">
        <v>0</v>
      </c>
      <c r="M3432" s="27">
        <v>0.1</v>
      </c>
      <c r="N3432" s="34">
        <v>0.43</v>
      </c>
      <c r="Q3432" s="34">
        <v>0.15</v>
      </c>
    </row>
    <row r="3433" spans="1:17" ht="14" customHeight="1">
      <c r="A3433" s="29">
        <v>3432</v>
      </c>
      <c r="B3433" s="26">
        <v>-83.114017000000004</v>
      </c>
      <c r="C3433" s="26">
        <v>24.384433000000001</v>
      </c>
      <c r="D3433" s="86" t="s">
        <v>23</v>
      </c>
      <c r="E3433" s="39" t="s">
        <v>129</v>
      </c>
      <c r="F3433" s="31">
        <v>38335</v>
      </c>
      <c r="G3433" s="62">
        <v>0.55694444444444446</v>
      </c>
      <c r="H3433" s="63">
        <v>24.986666666666665</v>
      </c>
      <c r="I3433" s="63">
        <v>36.411000000000001</v>
      </c>
      <c r="J3433" s="78">
        <v>0.31978719150866597</v>
      </c>
      <c r="K3433" s="78">
        <v>9.0254017348137316E-2</v>
      </c>
      <c r="L3433" s="34">
        <v>0</v>
      </c>
      <c r="M3433" s="27">
        <v>0.05</v>
      </c>
      <c r="N3433" s="34">
        <v>0.19</v>
      </c>
      <c r="Q3433" s="34">
        <v>0</v>
      </c>
    </row>
    <row r="3434" spans="1:17" ht="14" customHeight="1">
      <c r="A3434" s="29">
        <v>3433</v>
      </c>
      <c r="B3434" s="26">
        <v>-83.190816666666663</v>
      </c>
      <c r="C3434" s="26">
        <v>24.300016666666668</v>
      </c>
      <c r="D3434" s="86" t="s">
        <v>22</v>
      </c>
      <c r="E3434" s="39" t="s">
        <v>129</v>
      </c>
      <c r="F3434" s="31">
        <v>38335</v>
      </c>
      <c r="G3434" s="62">
        <v>0.59652777777777777</v>
      </c>
      <c r="H3434" s="63">
        <v>25.374333333333336</v>
      </c>
      <c r="I3434" s="63">
        <v>36.437999999999995</v>
      </c>
      <c r="J3434" s="78">
        <v>0.16367060982726994</v>
      </c>
      <c r="K3434" s="78">
        <v>5.4476731204225942E-2</v>
      </c>
      <c r="L3434" s="34">
        <v>0</v>
      </c>
      <c r="M3434" s="27">
        <v>0.02</v>
      </c>
      <c r="N3434" s="34">
        <v>0.36</v>
      </c>
      <c r="Q3434" s="34">
        <v>0</v>
      </c>
    </row>
    <row r="3435" spans="1:17" ht="14" customHeight="1">
      <c r="A3435" s="29">
        <v>3434</v>
      </c>
      <c r="B3435" s="26">
        <v>-83.23223333333334</v>
      </c>
      <c r="C3435" s="26">
        <v>24.433383333333332</v>
      </c>
      <c r="D3435" s="86" t="s">
        <v>21</v>
      </c>
      <c r="E3435" s="39" t="s">
        <v>129</v>
      </c>
      <c r="F3435" s="31">
        <v>38335</v>
      </c>
      <c r="G3435" s="62">
        <v>0.65416666666666667</v>
      </c>
      <c r="H3435" s="63">
        <v>25.087333333333333</v>
      </c>
      <c r="I3435" s="63">
        <v>36.388666666666666</v>
      </c>
      <c r="J3435" s="78">
        <v>0.25589270344148163</v>
      </c>
      <c r="K3435" s="78">
        <v>8.134251391855854E-2</v>
      </c>
      <c r="L3435" s="34">
        <v>0</v>
      </c>
      <c r="M3435" s="27">
        <v>0.03</v>
      </c>
      <c r="N3435" s="34">
        <v>2.7</v>
      </c>
      <c r="Q3435" s="34">
        <v>0</v>
      </c>
    </row>
    <row r="3436" spans="1:17" ht="14" customHeight="1">
      <c r="A3436" s="29">
        <v>3435</v>
      </c>
      <c r="B3436" s="26">
        <v>-83.265483333333336</v>
      </c>
      <c r="C3436" s="26">
        <v>24.566233333333333</v>
      </c>
      <c r="D3436" s="86" t="s">
        <v>20</v>
      </c>
      <c r="E3436" s="39" t="s">
        <v>129</v>
      </c>
      <c r="F3436" s="31">
        <v>38335</v>
      </c>
      <c r="G3436" s="62">
        <v>0.69791666666666663</v>
      </c>
      <c r="H3436" s="63">
        <v>24.990333333333329</v>
      </c>
      <c r="I3436" s="63">
        <v>36.448</v>
      </c>
      <c r="J3436" s="78">
        <v>0.35409506933784368</v>
      </c>
      <c r="K3436" s="78">
        <v>0.10845307156382629</v>
      </c>
      <c r="L3436" s="34">
        <v>0</v>
      </c>
      <c r="M3436" s="27">
        <v>0.02</v>
      </c>
      <c r="N3436" s="34">
        <v>0</v>
      </c>
      <c r="Q3436" s="34">
        <v>0</v>
      </c>
    </row>
    <row r="3437" spans="1:17" ht="14" customHeight="1">
      <c r="A3437" s="29">
        <v>3436</v>
      </c>
      <c r="B3437" s="26">
        <v>-83.307500000000005</v>
      </c>
      <c r="C3437" s="26">
        <v>24.690983333333332</v>
      </c>
      <c r="D3437" s="86" t="s">
        <v>19</v>
      </c>
      <c r="E3437" s="39" t="s">
        <v>129</v>
      </c>
      <c r="F3437" s="31">
        <v>38335</v>
      </c>
      <c r="G3437" s="62">
        <v>0.73819444444444438</v>
      </c>
      <c r="H3437" s="63">
        <v>24.986000000000001</v>
      </c>
      <c r="I3437" s="63">
        <v>36.407333333333334</v>
      </c>
      <c r="J3437" s="78">
        <v>0.5360212471843091</v>
      </c>
      <c r="K3437" s="78">
        <v>0.23155429030168184</v>
      </c>
      <c r="L3437" s="34">
        <v>0</v>
      </c>
      <c r="M3437" s="27">
        <v>0.05</v>
      </c>
      <c r="N3437" s="34">
        <v>0</v>
      </c>
      <c r="Q3437" s="34">
        <v>0</v>
      </c>
    </row>
    <row r="3438" spans="1:17" ht="14" customHeight="1">
      <c r="A3438" s="29">
        <v>3437</v>
      </c>
      <c r="B3438" s="26">
        <v>-83.183483333333328</v>
      </c>
      <c r="C3438" s="26">
        <v>24.690316666666668</v>
      </c>
      <c r="D3438" s="86" t="s">
        <v>18</v>
      </c>
      <c r="E3438" s="39" t="s">
        <v>129</v>
      </c>
      <c r="F3438" s="31">
        <v>38335</v>
      </c>
      <c r="G3438" s="62">
        <v>0.77361111111111114</v>
      </c>
      <c r="H3438" s="63">
        <v>24.907333333333337</v>
      </c>
      <c r="I3438" s="63">
        <v>36.444000000000003</v>
      </c>
      <c r="J3438" s="78">
        <v>0.67041999794631746</v>
      </c>
      <c r="K3438" s="78">
        <v>0.19432037618744691</v>
      </c>
      <c r="L3438" s="34">
        <v>0</v>
      </c>
      <c r="M3438" s="27">
        <v>0.06</v>
      </c>
      <c r="N3438" s="34">
        <v>0.18</v>
      </c>
      <c r="Q3438" s="34">
        <v>0</v>
      </c>
    </row>
    <row r="3439" spans="1:17" ht="14" customHeight="1">
      <c r="A3439" s="29">
        <v>3438</v>
      </c>
      <c r="B3439" s="26">
        <v>-83.050483333333332</v>
      </c>
      <c r="C3439" s="26">
        <v>24.690816666666667</v>
      </c>
      <c r="D3439" s="86" t="s">
        <v>17</v>
      </c>
      <c r="E3439" s="39" t="s">
        <v>129</v>
      </c>
      <c r="F3439" s="31">
        <v>38335</v>
      </c>
      <c r="G3439" s="62">
        <v>0.81111111111111101</v>
      </c>
      <c r="H3439" s="63">
        <v>24.808000000000003</v>
      </c>
      <c r="I3439" s="63">
        <v>36.462333333333333</v>
      </c>
      <c r="J3439" s="78">
        <v>0.56025708748565495</v>
      </c>
      <c r="K3439" s="78">
        <v>0.16238979794068345</v>
      </c>
      <c r="L3439" s="34">
        <v>0</v>
      </c>
      <c r="M3439" s="27">
        <v>0.05</v>
      </c>
      <c r="N3439" s="34">
        <v>0.16</v>
      </c>
      <c r="Q3439" s="34">
        <v>0</v>
      </c>
    </row>
    <row r="3440" spans="1:17" ht="14" customHeight="1">
      <c r="A3440" s="29">
        <v>3439</v>
      </c>
      <c r="B3440" s="26">
        <v>-82.917233333333328</v>
      </c>
      <c r="C3440" s="26">
        <v>24.691199999999998</v>
      </c>
      <c r="D3440" s="86" t="s">
        <v>16</v>
      </c>
      <c r="E3440" s="39" t="s">
        <v>129</v>
      </c>
      <c r="F3440" s="31">
        <v>38335</v>
      </c>
      <c r="G3440" s="62">
        <v>0.84652777777777777</v>
      </c>
      <c r="H3440" s="63">
        <v>24.928666666666668</v>
      </c>
      <c r="I3440" s="63">
        <v>36.440333333333335</v>
      </c>
      <c r="J3440" s="78">
        <v>0.38179317253938172</v>
      </c>
      <c r="K3440" s="78">
        <v>0.10700842649436736</v>
      </c>
      <c r="L3440" s="34">
        <v>0</v>
      </c>
      <c r="M3440" s="27">
        <v>0.02</v>
      </c>
      <c r="N3440" s="34">
        <v>0</v>
      </c>
      <c r="Q3440" s="34">
        <v>0</v>
      </c>
    </row>
    <row r="3441" spans="1:17" ht="14" customHeight="1">
      <c r="A3441" s="29">
        <v>3440</v>
      </c>
      <c r="B3441" s="26">
        <v>-82.76925</v>
      </c>
      <c r="C3441" s="26">
        <v>24.589533333333332</v>
      </c>
      <c r="D3441" s="86">
        <v>27</v>
      </c>
      <c r="E3441" s="39" t="s">
        <v>129</v>
      </c>
      <c r="F3441" s="31">
        <v>38336</v>
      </c>
      <c r="G3441" s="62">
        <v>0.51527777777777783</v>
      </c>
      <c r="H3441" s="63">
        <v>23.952666666666669</v>
      </c>
      <c r="I3441" s="63">
        <v>36.508333333333333</v>
      </c>
      <c r="J3441" s="78">
        <v>0.70346887108451606</v>
      </c>
      <c r="K3441" s="78">
        <v>0.27765287944572298</v>
      </c>
      <c r="L3441" s="34">
        <v>0</v>
      </c>
      <c r="M3441" s="27">
        <v>0.05</v>
      </c>
      <c r="N3441" s="34">
        <v>0.35</v>
      </c>
      <c r="Q3441" s="34">
        <v>1.3</v>
      </c>
    </row>
    <row r="3442" spans="1:17" ht="14" customHeight="1">
      <c r="A3442" s="29">
        <v>3441</v>
      </c>
      <c r="B3442" s="26">
        <v>-82.770183333333335</v>
      </c>
      <c r="C3442" s="26">
        <v>24.492983333333335</v>
      </c>
      <c r="D3442" s="86">
        <v>26</v>
      </c>
      <c r="E3442" s="39" t="s">
        <v>129</v>
      </c>
      <c r="F3442" s="31">
        <v>38336</v>
      </c>
      <c r="G3442" s="62">
        <v>0.54374999999999996</v>
      </c>
      <c r="H3442" s="63">
        <v>24.018666666666672</v>
      </c>
      <c r="I3442" s="63">
        <v>36.511666666666663</v>
      </c>
      <c r="J3442" s="78">
        <v>0.63737112480811864</v>
      </c>
      <c r="K3442" s="78">
        <v>0.30856560042458481</v>
      </c>
      <c r="L3442" s="34">
        <v>0</v>
      </c>
      <c r="M3442" s="27">
        <v>0.04</v>
      </c>
      <c r="N3442" s="34">
        <v>0.37</v>
      </c>
      <c r="Q3442" s="34">
        <v>0.73</v>
      </c>
    </row>
    <row r="3443" spans="1:17" ht="14" customHeight="1">
      <c r="A3443" s="29">
        <v>3442</v>
      </c>
      <c r="B3443" s="26">
        <v>-82.766949999999994</v>
      </c>
      <c r="C3443" s="26">
        <v>24.392700000000001</v>
      </c>
      <c r="D3443" s="86">
        <v>25</v>
      </c>
      <c r="E3443" s="39" t="s">
        <v>129</v>
      </c>
      <c r="F3443" s="31">
        <v>38336</v>
      </c>
      <c r="G3443" s="62">
        <v>0.57638888888888895</v>
      </c>
      <c r="H3443" s="63">
        <v>24.203000000000003</v>
      </c>
      <c r="I3443" s="63">
        <v>36.5</v>
      </c>
      <c r="J3443" s="78">
        <v>0.35409506933784368</v>
      </c>
      <c r="K3443" s="78">
        <v>0.10195736545438792</v>
      </c>
      <c r="L3443" s="34">
        <v>0</v>
      </c>
      <c r="M3443" s="27">
        <v>0.03</v>
      </c>
      <c r="N3443" s="34">
        <v>0.25</v>
      </c>
      <c r="Q3443" s="34">
        <v>0</v>
      </c>
    </row>
    <row r="3444" spans="1:17" ht="14" customHeight="1">
      <c r="A3444" s="29">
        <v>3443</v>
      </c>
      <c r="B3444" s="26">
        <v>-81.828333333333333</v>
      </c>
      <c r="C3444" s="26">
        <v>24.397500000000001</v>
      </c>
      <c r="D3444" s="86">
        <v>22.5</v>
      </c>
      <c r="E3444" s="39" t="s">
        <v>129</v>
      </c>
      <c r="F3444" s="31">
        <v>38336</v>
      </c>
      <c r="G3444" s="62">
        <v>0.83819444444444446</v>
      </c>
      <c r="H3444" s="63">
        <v>24.864666666666665</v>
      </c>
      <c r="I3444" s="63">
        <v>36.449666666666666</v>
      </c>
      <c r="J3444" s="78">
        <v>0.3087709004625997</v>
      </c>
      <c r="K3444" s="78">
        <v>9.6669191477005062E-2</v>
      </c>
      <c r="L3444" s="34">
        <v>0</v>
      </c>
      <c r="M3444" s="27">
        <v>0.13</v>
      </c>
      <c r="N3444" s="34">
        <v>0</v>
      </c>
      <c r="Q3444" s="34">
        <v>0</v>
      </c>
    </row>
    <row r="3445" spans="1:17" ht="14" customHeight="1">
      <c r="A3445" s="29">
        <v>3444</v>
      </c>
      <c r="B3445" s="26">
        <v>-81.827983333333336</v>
      </c>
      <c r="C3445" s="26">
        <v>24.454283333333333</v>
      </c>
      <c r="D3445" s="86">
        <v>22</v>
      </c>
      <c r="E3445" s="39" t="s">
        <v>129</v>
      </c>
      <c r="F3445" s="31">
        <v>38336</v>
      </c>
      <c r="G3445" s="62">
        <v>0.86388888888888893</v>
      </c>
      <c r="H3445" s="63">
        <v>24.507000000000001</v>
      </c>
      <c r="I3445" s="63">
        <v>36.540999999999997</v>
      </c>
      <c r="J3445" s="78">
        <v>0.37077688149331539</v>
      </c>
      <c r="K3445" s="78">
        <v>9.2853864610014034E-2</v>
      </c>
      <c r="L3445" s="34">
        <v>0</v>
      </c>
      <c r="M3445" s="27">
        <v>0.14000000000000001</v>
      </c>
      <c r="N3445" s="34">
        <v>0.36</v>
      </c>
      <c r="Q3445" s="34">
        <v>0</v>
      </c>
    </row>
    <row r="3446" spans="1:17" ht="14" customHeight="1">
      <c r="A3446" s="29">
        <v>3445</v>
      </c>
      <c r="B3446" s="26">
        <v>-81.829599999999999</v>
      </c>
      <c r="C3446" s="26">
        <v>24.4861</v>
      </c>
      <c r="D3446" s="86">
        <v>23</v>
      </c>
      <c r="E3446" s="39" t="s">
        <v>129</v>
      </c>
      <c r="F3446" s="31">
        <v>38336</v>
      </c>
      <c r="G3446" s="62">
        <v>0.87986111111111109</v>
      </c>
      <c r="H3446" s="63">
        <v>23.888666666666666</v>
      </c>
      <c r="I3446" s="63">
        <v>36.584333333333326</v>
      </c>
      <c r="J3446" s="78">
        <v>0.48440205485417021</v>
      </c>
      <c r="K3446" s="78">
        <v>0.13485489842705253</v>
      </c>
      <c r="L3446" s="34">
        <v>0</v>
      </c>
      <c r="M3446" s="27">
        <v>0.08</v>
      </c>
      <c r="N3446" s="34">
        <v>0.14000000000000001</v>
      </c>
      <c r="Q3446" s="34">
        <v>0.11</v>
      </c>
    </row>
    <row r="3447" spans="1:17" ht="14" customHeight="1">
      <c r="A3447" s="29">
        <v>3446</v>
      </c>
      <c r="B3447" s="26">
        <v>-81.829333333333338</v>
      </c>
      <c r="C3447" s="26">
        <v>24.536549999999998</v>
      </c>
      <c r="D3447" s="86">
        <v>24</v>
      </c>
      <c r="E3447" s="39" t="s">
        <v>129</v>
      </c>
      <c r="F3447" s="31">
        <v>38336</v>
      </c>
      <c r="G3447" s="62">
        <v>0.89861111111111114</v>
      </c>
      <c r="H3447" s="63">
        <v>20.849666666666668</v>
      </c>
      <c r="I3447" s="63">
        <v>36.94</v>
      </c>
      <c r="J3447" s="78">
        <v>1.5854016571153053</v>
      </c>
      <c r="K3447" s="78">
        <v>0.5143341563810947</v>
      </c>
      <c r="L3447" s="34">
        <v>0</v>
      </c>
      <c r="M3447" s="27">
        <v>0.09</v>
      </c>
      <c r="N3447" s="34">
        <v>0.38</v>
      </c>
      <c r="Q3447" s="34">
        <v>0.1</v>
      </c>
    </row>
    <row r="3448" spans="1:17" ht="14" customHeight="1">
      <c r="A3448" s="29">
        <v>3447</v>
      </c>
      <c r="B3448" s="26">
        <v>-81.420850000000002</v>
      </c>
      <c r="C3448" s="26">
        <v>24.608483333333332</v>
      </c>
      <c r="D3448" s="86">
        <v>19</v>
      </c>
      <c r="E3448" s="39" t="s">
        <v>129</v>
      </c>
      <c r="F3448" s="31">
        <v>38337</v>
      </c>
      <c r="G3448" s="62">
        <v>0.52777777777777779</v>
      </c>
      <c r="H3448" s="63">
        <v>19.011333333333337</v>
      </c>
      <c r="I3448" s="63">
        <v>37.306999999999995</v>
      </c>
      <c r="J3448" s="78">
        <v>0.32891497551826376</v>
      </c>
      <c r="K3448" s="78">
        <v>0.17883247257088422</v>
      </c>
      <c r="L3448" s="34">
        <v>0</v>
      </c>
      <c r="M3448" s="27">
        <v>0.03</v>
      </c>
      <c r="N3448" s="34">
        <v>0.17</v>
      </c>
      <c r="Q3448" s="34">
        <v>0.8</v>
      </c>
    </row>
    <row r="3449" spans="1:17" ht="14" customHeight="1">
      <c r="A3449" s="29">
        <v>3448</v>
      </c>
      <c r="B3449" s="26">
        <v>-81.418033333333327</v>
      </c>
      <c r="C3449" s="26">
        <v>24.574716666666667</v>
      </c>
      <c r="D3449" s="86">
        <v>20</v>
      </c>
      <c r="E3449" s="39" t="s">
        <v>129</v>
      </c>
      <c r="F3449" s="31">
        <v>38337</v>
      </c>
      <c r="G3449" s="62">
        <v>0.5395833333333333</v>
      </c>
      <c r="H3449" s="63">
        <v>20.226666666666663</v>
      </c>
      <c r="I3449" s="63">
        <v>37.023000000000003</v>
      </c>
      <c r="J3449" s="78">
        <v>0.53287373545686179</v>
      </c>
      <c r="K3449" s="78">
        <v>0.18733728066980482</v>
      </c>
      <c r="L3449" s="34">
        <v>0</v>
      </c>
      <c r="M3449" s="27">
        <v>0.03</v>
      </c>
      <c r="N3449" s="34">
        <v>0.12</v>
      </c>
      <c r="Q3449" s="34">
        <v>1.7</v>
      </c>
    </row>
    <row r="3450" spans="1:17" ht="14" customHeight="1">
      <c r="A3450" s="29">
        <v>3449</v>
      </c>
      <c r="B3450" s="26">
        <v>-81.41331666666666</v>
      </c>
      <c r="C3450" s="26">
        <v>24.538233333333334</v>
      </c>
      <c r="D3450" s="86">
        <v>21</v>
      </c>
      <c r="E3450" s="39" t="s">
        <v>129</v>
      </c>
      <c r="F3450" s="31">
        <v>38337</v>
      </c>
      <c r="G3450" s="62">
        <v>0.55902777777777779</v>
      </c>
      <c r="H3450" s="63">
        <v>24.405999999999995</v>
      </c>
      <c r="I3450" s="63">
        <v>36.540333333333329</v>
      </c>
      <c r="J3450" s="78">
        <v>0.26722374566029272</v>
      </c>
      <c r="K3450" s="78">
        <v>0.10140737608284586</v>
      </c>
      <c r="L3450" s="34">
        <v>0</v>
      </c>
      <c r="M3450" s="27">
        <v>0.08</v>
      </c>
      <c r="N3450" s="34">
        <v>0</v>
      </c>
      <c r="Q3450" s="34">
        <v>0</v>
      </c>
    </row>
    <row r="3451" spans="1:17" ht="14" customHeight="1">
      <c r="A3451" s="29">
        <v>3450</v>
      </c>
      <c r="B3451" s="26">
        <v>-81.39233333333334</v>
      </c>
      <c r="C3451" s="26">
        <v>24.483666666666668</v>
      </c>
      <c r="D3451" s="86">
        <v>21.5</v>
      </c>
      <c r="E3451" s="39" t="s">
        <v>129</v>
      </c>
      <c r="F3451" s="31">
        <v>38337</v>
      </c>
      <c r="G3451" s="62">
        <v>0.59236111111111112</v>
      </c>
      <c r="H3451" s="63">
        <v>24.820333333333338</v>
      </c>
      <c r="I3451" s="63">
        <v>36.418666666666667</v>
      </c>
      <c r="J3451" s="78">
        <v>0.28768257188870139</v>
      </c>
      <c r="K3451" s="78">
        <v>0.10449546919150848</v>
      </c>
      <c r="L3451" s="34">
        <v>0</v>
      </c>
      <c r="M3451" s="27">
        <v>0.02</v>
      </c>
      <c r="N3451" s="34">
        <v>0.25</v>
      </c>
      <c r="Q3451" s="34">
        <v>0.08</v>
      </c>
    </row>
    <row r="3452" spans="1:17" ht="14" customHeight="1">
      <c r="A3452" s="29">
        <v>3451</v>
      </c>
      <c r="B3452" s="26">
        <v>-81.205433333333332</v>
      </c>
      <c r="C3452" s="26">
        <v>24.674583333333334</v>
      </c>
      <c r="D3452" s="86">
        <v>16</v>
      </c>
      <c r="E3452" s="39" t="s">
        <v>129</v>
      </c>
      <c r="F3452" s="31">
        <v>38337</v>
      </c>
      <c r="G3452" s="62">
        <v>0.67222222222222217</v>
      </c>
      <c r="H3452" s="63">
        <v>18.079666666666665</v>
      </c>
      <c r="I3452" s="63">
        <v>36.817999999999998</v>
      </c>
      <c r="J3452" s="78">
        <v>0.65468243930907999</v>
      </c>
      <c r="K3452" s="78">
        <v>0.3700147095462496</v>
      </c>
      <c r="L3452" s="34">
        <v>0</v>
      </c>
      <c r="M3452" s="27">
        <v>0</v>
      </c>
      <c r="N3452" s="34">
        <v>0</v>
      </c>
      <c r="Q3452" s="34">
        <v>2.6</v>
      </c>
    </row>
    <row r="3453" spans="1:17" ht="14" customHeight="1">
      <c r="A3453" s="29">
        <v>3452</v>
      </c>
      <c r="B3453" s="26">
        <v>-81.192666666666668</v>
      </c>
      <c r="C3453" s="26">
        <v>24.633916666666668</v>
      </c>
      <c r="D3453" s="86">
        <v>17</v>
      </c>
      <c r="E3453" s="39" t="s">
        <v>129</v>
      </c>
      <c r="F3453" s="31">
        <v>38337</v>
      </c>
      <c r="G3453" s="62">
        <v>0.69027777777777777</v>
      </c>
      <c r="H3453" s="63">
        <v>22.197999999999997</v>
      </c>
      <c r="I3453" s="63">
        <v>36.950333333333333</v>
      </c>
      <c r="J3453" s="78">
        <v>0.54357527533018324</v>
      </c>
      <c r="K3453" s="78">
        <v>0.10626558326944827</v>
      </c>
      <c r="L3453" s="34">
        <v>0</v>
      </c>
      <c r="M3453" s="27">
        <v>0.05</v>
      </c>
      <c r="N3453" s="34">
        <v>0</v>
      </c>
      <c r="Q3453" s="34">
        <v>1.4</v>
      </c>
    </row>
    <row r="3454" spans="1:17" ht="14" customHeight="1">
      <c r="A3454" s="29">
        <v>3453</v>
      </c>
      <c r="B3454" s="26">
        <v>-81.182550000000006</v>
      </c>
      <c r="C3454" s="26">
        <v>24.5976</v>
      </c>
      <c r="D3454" s="86">
        <v>18</v>
      </c>
      <c r="E3454" s="39" t="s">
        <v>129</v>
      </c>
      <c r="F3454" s="31">
        <v>38337</v>
      </c>
      <c r="G3454" s="62">
        <v>0.71250000000000002</v>
      </c>
      <c r="H3454" s="63">
        <v>24.340333333333334</v>
      </c>
      <c r="I3454" s="63">
        <v>35.889000000000003</v>
      </c>
      <c r="J3454" s="78">
        <v>0.29208908830712799</v>
      </c>
      <c r="K3454" s="78">
        <v>7.9789867883625826E-2</v>
      </c>
      <c r="L3454" s="34">
        <v>0</v>
      </c>
      <c r="M3454" s="27">
        <v>0.08</v>
      </c>
      <c r="N3454" s="34">
        <v>0</v>
      </c>
      <c r="Q3454" s="34">
        <v>0.11</v>
      </c>
    </row>
    <row r="3455" spans="1:17" ht="14" customHeight="1">
      <c r="A3455" s="29">
        <v>3454</v>
      </c>
      <c r="B3455" s="26">
        <v>-81.029750000000007</v>
      </c>
      <c r="C3455" s="26">
        <v>24.700516666666665</v>
      </c>
      <c r="D3455" s="86">
        <v>13</v>
      </c>
      <c r="E3455" s="39" t="s">
        <v>129</v>
      </c>
      <c r="F3455" s="31">
        <v>38337</v>
      </c>
      <c r="G3455" s="62">
        <v>0.77847222222222223</v>
      </c>
      <c r="H3455" s="63">
        <v>18.815000000000001</v>
      </c>
      <c r="I3455" s="63">
        <v>37.240666666666669</v>
      </c>
      <c r="J3455" s="78">
        <v>1.5432249999675089</v>
      </c>
      <c r="K3455" s="78">
        <v>0.24525826067972445</v>
      </c>
      <c r="L3455" s="34">
        <v>0</v>
      </c>
      <c r="M3455" s="27">
        <v>0.14000000000000001</v>
      </c>
      <c r="N3455" s="34">
        <v>0</v>
      </c>
      <c r="Q3455" s="34">
        <v>6.2</v>
      </c>
    </row>
    <row r="3456" spans="1:17" ht="14" customHeight="1">
      <c r="A3456" s="29">
        <v>3455</v>
      </c>
      <c r="B3456" s="26">
        <v>-81.023150000000001</v>
      </c>
      <c r="C3456" s="26">
        <v>24.675350000000002</v>
      </c>
      <c r="D3456" s="86">
        <v>14</v>
      </c>
      <c r="E3456" s="39" t="s">
        <v>129</v>
      </c>
      <c r="F3456" s="31">
        <v>38337</v>
      </c>
      <c r="G3456" s="62">
        <v>0.79583333333333339</v>
      </c>
      <c r="H3456" s="63">
        <v>21.966999999999999</v>
      </c>
      <c r="I3456" s="63">
        <v>37.001666666666665</v>
      </c>
      <c r="J3456" s="78">
        <v>0.67293800732827536</v>
      </c>
      <c r="K3456" s="78">
        <v>0.15066289289478313</v>
      </c>
      <c r="L3456" s="34">
        <v>0</v>
      </c>
      <c r="M3456" s="27">
        <v>0.12</v>
      </c>
      <c r="N3456" s="34">
        <v>0</v>
      </c>
      <c r="Q3456" s="34">
        <v>2.1</v>
      </c>
    </row>
    <row r="3457" spans="1:17" ht="14" customHeight="1">
      <c r="A3457" s="29">
        <v>3456</v>
      </c>
      <c r="B3457" s="26">
        <v>-81.01691666666666</v>
      </c>
      <c r="C3457" s="26">
        <v>24.644233333333332</v>
      </c>
      <c r="D3457" s="86">
        <v>15</v>
      </c>
      <c r="E3457" s="39" t="s">
        <v>129</v>
      </c>
      <c r="F3457" s="31">
        <v>38337</v>
      </c>
      <c r="G3457" s="62">
        <v>0.81319444444444444</v>
      </c>
      <c r="H3457" s="63">
        <v>24.370999999999999</v>
      </c>
      <c r="I3457" s="63">
        <v>36.530333333333338</v>
      </c>
      <c r="J3457" s="78">
        <v>0.35409506933784374</v>
      </c>
      <c r="K3457" s="78">
        <v>0.10439325524542727</v>
      </c>
      <c r="L3457" s="34">
        <v>0</v>
      </c>
      <c r="M3457" s="27">
        <v>0.1</v>
      </c>
      <c r="N3457" s="34">
        <v>0.12</v>
      </c>
      <c r="Q3457" s="34">
        <v>0.4</v>
      </c>
    </row>
    <row r="3458" spans="1:17" ht="14" customHeight="1">
      <c r="A3458" s="29">
        <v>3457</v>
      </c>
      <c r="B3458" s="26">
        <v>-80.99281666666667</v>
      </c>
      <c r="C3458" s="26">
        <v>24.592616666666668</v>
      </c>
      <c r="D3458" s="86">
        <v>15.5</v>
      </c>
      <c r="E3458" s="39" t="s">
        <v>129</v>
      </c>
      <c r="F3458" s="31">
        <v>38337</v>
      </c>
      <c r="G3458" s="62">
        <v>0.83680555555555547</v>
      </c>
      <c r="H3458" s="63">
        <v>24.777666666666665</v>
      </c>
      <c r="I3458" s="63">
        <v>36.494</v>
      </c>
      <c r="J3458" s="78">
        <v>0.34811479705569337</v>
      </c>
      <c r="K3458" s="78">
        <v>0.11226811295128999</v>
      </c>
      <c r="L3458" s="34">
        <v>0</v>
      </c>
      <c r="M3458" s="27">
        <v>0.11</v>
      </c>
      <c r="N3458" s="34">
        <v>0.09</v>
      </c>
      <c r="Q3458" s="34">
        <v>0.05</v>
      </c>
    </row>
    <row r="3459" spans="1:17" ht="14" customHeight="1">
      <c r="A3459" s="29">
        <v>3458</v>
      </c>
      <c r="B3459" s="26">
        <v>-80.858850000000004</v>
      </c>
      <c r="C3459" s="26">
        <v>24.784633333333332</v>
      </c>
      <c r="D3459" s="86">
        <v>10</v>
      </c>
      <c r="E3459" s="39" t="s">
        <v>129</v>
      </c>
      <c r="F3459" s="31">
        <v>38337</v>
      </c>
      <c r="G3459" s="62">
        <v>0.90763888888888899</v>
      </c>
      <c r="H3459" s="63">
        <v>20.623333333333335</v>
      </c>
      <c r="I3459" s="63">
        <v>36.935000000000002</v>
      </c>
      <c r="J3459" s="78">
        <v>0.37644240260272099</v>
      </c>
      <c r="K3459" s="78">
        <v>0.10694611201055659</v>
      </c>
      <c r="L3459" s="34">
        <v>0</v>
      </c>
      <c r="M3459" s="27">
        <v>0.09</v>
      </c>
      <c r="N3459" s="34">
        <v>0</v>
      </c>
      <c r="Q3459" s="34">
        <v>0.56000000000000005</v>
      </c>
    </row>
    <row r="3460" spans="1:17" ht="14" customHeight="1">
      <c r="A3460" s="29">
        <v>3459</v>
      </c>
      <c r="B3460" s="26">
        <v>-80.845716666666661</v>
      </c>
      <c r="C3460" s="26">
        <v>24.754183333333334</v>
      </c>
      <c r="D3460" s="86">
        <v>11</v>
      </c>
      <c r="E3460" s="39" t="s">
        <v>129</v>
      </c>
      <c r="F3460" s="31">
        <v>38337</v>
      </c>
      <c r="G3460" s="62">
        <v>0.92013888888888884</v>
      </c>
      <c r="H3460" s="63">
        <v>22.448000000000004</v>
      </c>
      <c r="I3460" s="63">
        <v>36.622999999999998</v>
      </c>
      <c r="J3460" s="78">
        <v>0.46268422393478248</v>
      </c>
      <c r="K3460" s="78">
        <v>0.10379513345902851</v>
      </c>
      <c r="L3460" s="34">
        <v>0</v>
      </c>
      <c r="M3460" s="27">
        <v>0.05</v>
      </c>
      <c r="N3460" s="34">
        <v>0</v>
      </c>
      <c r="Q3460" s="34">
        <v>0.57999999999999996</v>
      </c>
    </row>
    <row r="3461" spans="1:17" ht="14" customHeight="1">
      <c r="A3461" s="29">
        <v>3460</v>
      </c>
      <c r="B3461" s="26">
        <v>-80.83156666666666</v>
      </c>
      <c r="C3461" s="26">
        <v>24.713616666666667</v>
      </c>
      <c r="D3461" s="86">
        <v>12</v>
      </c>
      <c r="E3461" s="39" t="s">
        <v>129</v>
      </c>
      <c r="F3461" s="31">
        <v>38337</v>
      </c>
      <c r="G3461" s="62">
        <v>0.93541666666666667</v>
      </c>
      <c r="H3461" s="63">
        <v>24.37</v>
      </c>
      <c r="I3461" s="63">
        <v>36.527000000000001</v>
      </c>
      <c r="J3461" s="78">
        <v>0.29429234651634117</v>
      </c>
      <c r="K3461" s="78">
        <v>0.14849806638704968</v>
      </c>
      <c r="L3461" s="34">
        <v>0</v>
      </c>
      <c r="M3461" s="27">
        <v>0.04</v>
      </c>
      <c r="N3461" s="34">
        <v>0</v>
      </c>
      <c r="Q3461" s="34">
        <v>0.24</v>
      </c>
    </row>
    <row r="3462" spans="1:17" ht="14" customHeight="1">
      <c r="A3462" s="29">
        <v>3461</v>
      </c>
      <c r="B3462" s="26">
        <v>-80.756166666666672</v>
      </c>
      <c r="C3462" s="26">
        <v>24.81945</v>
      </c>
      <c r="D3462" s="86">
        <v>7</v>
      </c>
      <c r="E3462" s="39" t="s">
        <v>129</v>
      </c>
      <c r="F3462" s="31">
        <v>38337</v>
      </c>
      <c r="G3462" s="62">
        <v>0.97777777777777775</v>
      </c>
      <c r="H3462" s="63">
        <v>19.689666666666664</v>
      </c>
      <c r="I3462" s="63">
        <v>37.224333333333334</v>
      </c>
      <c r="J3462" s="78">
        <v>0.32671171730905046</v>
      </c>
      <c r="K3462" s="78">
        <v>0.14476803998446461</v>
      </c>
      <c r="L3462" s="34">
        <v>0</v>
      </c>
      <c r="M3462" s="27">
        <v>0</v>
      </c>
      <c r="N3462" s="34">
        <v>0.09</v>
      </c>
      <c r="Q3462" s="34">
        <v>0.16</v>
      </c>
    </row>
    <row r="3463" spans="1:17" ht="14" customHeight="1">
      <c r="A3463" s="29">
        <v>3462</v>
      </c>
      <c r="B3463" s="26">
        <v>-80.741399999999999</v>
      </c>
      <c r="C3463" s="26">
        <v>24.793433333333333</v>
      </c>
      <c r="D3463" s="86">
        <v>8</v>
      </c>
      <c r="E3463" s="39" t="s">
        <v>129</v>
      </c>
      <c r="F3463" s="31">
        <v>38337</v>
      </c>
      <c r="G3463" s="62">
        <v>0.98819444444444438</v>
      </c>
      <c r="H3463" s="63">
        <v>22.114000000000001</v>
      </c>
      <c r="I3463" s="63">
        <v>36.673000000000002</v>
      </c>
      <c r="J3463" s="78">
        <v>0.4491499235067582</v>
      </c>
      <c r="K3463" s="78">
        <v>9.405316378948296E-2</v>
      </c>
      <c r="L3463" s="34">
        <v>0</v>
      </c>
      <c r="M3463" s="27">
        <v>0</v>
      </c>
      <c r="N3463" s="34">
        <v>0.08</v>
      </c>
      <c r="Q3463" s="34">
        <v>0.32</v>
      </c>
    </row>
    <row r="3464" spans="1:17" ht="14" customHeight="1">
      <c r="A3464" s="29">
        <v>3463</v>
      </c>
      <c r="B3464" s="26">
        <v>-80.723683333333327</v>
      </c>
      <c r="C3464" s="26">
        <v>24.764016666666667</v>
      </c>
      <c r="D3464" s="86">
        <v>9</v>
      </c>
      <c r="E3464" s="39" t="s">
        <v>129</v>
      </c>
      <c r="F3464" s="31">
        <v>38338</v>
      </c>
      <c r="G3464" s="62">
        <v>6.9444444444444447E-4</v>
      </c>
      <c r="H3464" s="63">
        <v>24.331333333333333</v>
      </c>
      <c r="I3464" s="63">
        <v>36.510333333333335</v>
      </c>
      <c r="J3464" s="78">
        <v>0.33080348255473213</v>
      </c>
      <c r="K3464" s="78">
        <v>9.7371564280599343E-2</v>
      </c>
      <c r="L3464" s="34">
        <v>0</v>
      </c>
      <c r="M3464" s="27">
        <v>0.05</v>
      </c>
      <c r="N3464" s="34">
        <v>0</v>
      </c>
      <c r="Q3464" s="34">
        <v>0.11</v>
      </c>
    </row>
    <row r="3465" spans="1:17" ht="14" customHeight="1">
      <c r="A3465" s="29">
        <v>3464</v>
      </c>
      <c r="B3465" s="26">
        <v>-80.315783333333329</v>
      </c>
      <c r="C3465" s="26">
        <v>25.0656</v>
      </c>
      <c r="D3465" s="86">
        <v>6</v>
      </c>
      <c r="E3465" s="39" t="s">
        <v>129</v>
      </c>
      <c r="F3465" s="31">
        <v>38338</v>
      </c>
      <c r="G3465" s="62">
        <v>0.16458333333333333</v>
      </c>
      <c r="H3465" s="63">
        <v>24.451999999999998</v>
      </c>
      <c r="I3465" s="63">
        <v>36.509333333333331</v>
      </c>
      <c r="J3465" s="78">
        <v>0.25557795226873692</v>
      </c>
      <c r="K3465" s="78">
        <v>0.11034663397685525</v>
      </c>
      <c r="L3465" s="34">
        <v>0</v>
      </c>
      <c r="M3465" s="27">
        <v>0.1</v>
      </c>
      <c r="N3465" s="34">
        <v>0.16</v>
      </c>
      <c r="Q3465" s="34">
        <v>0.21</v>
      </c>
    </row>
    <row r="3466" spans="1:17" ht="14" customHeight="1">
      <c r="A3466" s="29">
        <v>3465</v>
      </c>
      <c r="B3466" s="26">
        <v>-80.332549999999998</v>
      </c>
      <c r="C3466" s="26">
        <v>25.079566666666668</v>
      </c>
      <c r="D3466" s="86">
        <v>5.5</v>
      </c>
      <c r="E3466" s="39" t="s">
        <v>129</v>
      </c>
      <c r="F3466" s="31">
        <v>38338</v>
      </c>
      <c r="G3466" s="62">
        <v>0.17499999999999999</v>
      </c>
      <c r="H3466" s="63">
        <v>23.019666666666666</v>
      </c>
      <c r="I3466" s="63">
        <v>36.578333333333326</v>
      </c>
      <c r="J3466" s="78">
        <v>0.56057183865839966</v>
      </c>
      <c r="K3466" s="78">
        <v>0.15206083294702166</v>
      </c>
      <c r="L3466" s="34">
        <v>0</v>
      </c>
      <c r="M3466" s="27">
        <v>0.05</v>
      </c>
      <c r="N3466" s="34">
        <v>0.09</v>
      </c>
      <c r="Q3466" s="34">
        <v>0.48</v>
      </c>
    </row>
    <row r="3467" spans="1:17" ht="14" customHeight="1">
      <c r="A3467" s="29">
        <v>3466</v>
      </c>
      <c r="B3467" s="26">
        <v>-80.353833333333327</v>
      </c>
      <c r="C3467" s="26">
        <v>25.093333333333334</v>
      </c>
      <c r="D3467" s="86">
        <v>5</v>
      </c>
      <c r="E3467" s="39" t="s">
        <v>129</v>
      </c>
      <c r="F3467" s="31">
        <v>38338</v>
      </c>
      <c r="G3467" s="62">
        <v>0.18055555555555555</v>
      </c>
      <c r="H3467" s="63">
        <v>19.750333333333334</v>
      </c>
      <c r="I3467" s="63">
        <v>36.898666666666664</v>
      </c>
      <c r="J3467" s="78">
        <v>0.34559678767373547</v>
      </c>
      <c r="K3467" s="78">
        <v>8.3931520197679882E-2</v>
      </c>
      <c r="L3467" s="34">
        <v>0</v>
      </c>
      <c r="M3467" s="27">
        <v>7.0000000000000007E-2</v>
      </c>
      <c r="N3467" s="34">
        <v>0.12</v>
      </c>
      <c r="Q3467" s="34">
        <v>0.34</v>
      </c>
    </row>
    <row r="3468" spans="1:17" ht="14" customHeight="1">
      <c r="A3468" s="29">
        <v>3467</v>
      </c>
      <c r="B3468" s="26">
        <v>-80.37818333333334</v>
      </c>
      <c r="C3468" s="26">
        <v>25.107066666666668</v>
      </c>
      <c r="D3468" s="86">
        <v>4</v>
      </c>
      <c r="E3468" s="39" t="s">
        <v>129</v>
      </c>
      <c r="F3468" s="31">
        <v>38338</v>
      </c>
      <c r="G3468" s="62">
        <v>0.19722222222222222</v>
      </c>
      <c r="H3468" s="63">
        <v>18.961333333333332</v>
      </c>
      <c r="I3468" s="63">
        <v>37.17166666666666</v>
      </c>
      <c r="J3468" s="78">
        <v>0.34842954822843825</v>
      </c>
      <c r="K3468" s="78">
        <v>9.4360824163283452E-2</v>
      </c>
      <c r="L3468" s="34">
        <v>0.06</v>
      </c>
      <c r="M3468" s="27">
        <v>0.12</v>
      </c>
      <c r="N3468" s="34">
        <v>0.16</v>
      </c>
      <c r="Q3468" s="34">
        <v>0.56000000000000005</v>
      </c>
    </row>
    <row r="3469" spans="1:17" ht="14" customHeight="1">
      <c r="A3469" s="29">
        <v>3468</v>
      </c>
      <c r="B3469" s="26">
        <v>-80.080533333333335</v>
      </c>
      <c r="C3469" s="26">
        <v>25.645666666666667</v>
      </c>
      <c r="D3469" s="86">
        <v>3</v>
      </c>
      <c r="E3469" s="39" t="s">
        <v>129</v>
      </c>
      <c r="F3469" s="31">
        <v>38338</v>
      </c>
      <c r="G3469" s="62">
        <v>0.65902777777777777</v>
      </c>
      <c r="H3469" s="63">
        <v>24.580666666666662</v>
      </c>
      <c r="I3469" s="63">
        <v>36.461666666666666</v>
      </c>
      <c r="J3469" s="78">
        <v>0.31695443095396314</v>
      </c>
      <c r="K3469" s="78">
        <v>0.11473913372076422</v>
      </c>
      <c r="L3469" s="34">
        <v>0</v>
      </c>
      <c r="M3469" s="27">
        <v>0.03</v>
      </c>
      <c r="N3469" s="34">
        <v>0.13</v>
      </c>
      <c r="Q3469" s="34">
        <v>0.32</v>
      </c>
    </row>
    <row r="3470" spans="1:17" ht="14" customHeight="1">
      <c r="A3470" s="29">
        <v>3469</v>
      </c>
      <c r="B3470" s="26">
        <v>-80.104399999999998</v>
      </c>
      <c r="C3470" s="26">
        <v>25.641383333333334</v>
      </c>
      <c r="D3470" s="86">
        <v>2</v>
      </c>
      <c r="E3470" s="39" t="s">
        <v>129</v>
      </c>
      <c r="F3470" s="31">
        <v>38338</v>
      </c>
      <c r="G3470" s="62">
        <v>0.67013888888888884</v>
      </c>
      <c r="H3470" s="63">
        <v>24.237666666666669</v>
      </c>
      <c r="I3470" s="63">
        <v>36.495333333333328</v>
      </c>
      <c r="J3470" s="78">
        <v>0.4340418672150102</v>
      </c>
      <c r="K3470" s="78">
        <v>0.11971675381465016</v>
      </c>
      <c r="L3470" s="34">
        <v>0</v>
      </c>
      <c r="M3470" s="27">
        <v>0.04</v>
      </c>
      <c r="N3470" s="34">
        <v>0.19</v>
      </c>
      <c r="Q3470" s="34">
        <v>0.21</v>
      </c>
    </row>
    <row r="3471" spans="1:17" ht="14" customHeight="1">
      <c r="A3471" s="29">
        <v>3470</v>
      </c>
      <c r="B3471" s="26">
        <v>-80.124816666666661</v>
      </c>
      <c r="C3471" s="26">
        <v>25.638266666666667</v>
      </c>
      <c r="D3471" s="86">
        <v>1</v>
      </c>
      <c r="E3471" s="39" t="s">
        <v>129</v>
      </c>
      <c r="F3471" s="31">
        <v>38338</v>
      </c>
      <c r="G3471" s="62">
        <v>0.6791666666666667</v>
      </c>
      <c r="H3471" s="63">
        <v>22.702333333333332</v>
      </c>
      <c r="I3471" s="63">
        <v>36.523666666666664</v>
      </c>
      <c r="J3471" s="78">
        <v>0.8611592086296358</v>
      </c>
      <c r="K3471" s="78">
        <v>0.24365149439914405</v>
      </c>
      <c r="L3471" s="34">
        <v>0</v>
      </c>
      <c r="M3471" s="27">
        <v>0.06</v>
      </c>
      <c r="N3471" s="34">
        <v>0.28000000000000003</v>
      </c>
      <c r="Q3471" s="34">
        <v>0.08</v>
      </c>
    </row>
    <row r="3472" spans="1:17" ht="14" customHeight="1">
      <c r="A3472" s="29">
        <v>3471</v>
      </c>
      <c r="B3472" s="26">
        <v>-80.966499999999996</v>
      </c>
      <c r="C3472" s="26">
        <v>24.931333333333335</v>
      </c>
      <c r="D3472" s="86">
        <v>71</v>
      </c>
      <c r="E3472" s="39" t="s">
        <v>129</v>
      </c>
      <c r="F3472" s="31">
        <v>38391</v>
      </c>
      <c r="G3472" s="62">
        <v>2.4305555555555556E-2</v>
      </c>
      <c r="H3472" s="63">
        <v>19.341666666666665</v>
      </c>
      <c r="I3472" s="63">
        <v>34.457999999999998</v>
      </c>
      <c r="L3472" s="34">
        <v>0</v>
      </c>
      <c r="M3472" s="27">
        <v>0</v>
      </c>
      <c r="N3472" s="34">
        <v>0</v>
      </c>
      <c r="O3472" s="32">
        <v>0</v>
      </c>
      <c r="P3472" s="34">
        <v>0</v>
      </c>
      <c r="Q3472" s="34">
        <v>19</v>
      </c>
    </row>
    <row r="3473" spans="1:17" ht="14" customHeight="1">
      <c r="A3473" s="29">
        <v>3472</v>
      </c>
      <c r="B3473" s="26">
        <v>-81.024583333333339</v>
      </c>
      <c r="C3473" s="26">
        <v>24.930350000000001</v>
      </c>
      <c r="D3473" s="86">
        <v>70</v>
      </c>
      <c r="E3473" s="39" t="s">
        <v>129</v>
      </c>
      <c r="F3473" s="31">
        <v>38391</v>
      </c>
      <c r="G3473" s="62">
        <v>4.3055555555555562E-2</v>
      </c>
      <c r="H3473" s="63">
        <v>19.521000000000001</v>
      </c>
      <c r="I3473" s="63">
        <v>34.93</v>
      </c>
      <c r="L3473" s="34">
        <v>0</v>
      </c>
      <c r="M3473" s="27">
        <v>0</v>
      </c>
      <c r="N3473" s="34">
        <v>0</v>
      </c>
      <c r="O3473" s="32">
        <v>0</v>
      </c>
      <c r="P3473" s="34">
        <v>0</v>
      </c>
      <c r="Q3473" s="34">
        <v>7.3</v>
      </c>
    </row>
    <row r="3474" spans="1:17" ht="14" customHeight="1">
      <c r="A3474" s="29">
        <v>3473</v>
      </c>
      <c r="B3474" s="26">
        <v>-81.094766666666672</v>
      </c>
      <c r="C3474" s="26">
        <v>24.930099999999999</v>
      </c>
      <c r="D3474" s="86">
        <v>69</v>
      </c>
      <c r="E3474" s="39" t="s">
        <v>129</v>
      </c>
      <c r="F3474" s="31">
        <v>38391</v>
      </c>
      <c r="G3474" s="62">
        <v>6.458333333333334E-2</v>
      </c>
      <c r="H3474" s="63">
        <v>19.502333333333333</v>
      </c>
      <c r="I3474" s="63">
        <v>35.354999999999997</v>
      </c>
      <c r="L3474" s="34">
        <v>0</v>
      </c>
      <c r="M3474" s="27">
        <v>0</v>
      </c>
      <c r="N3474" s="34">
        <v>0</v>
      </c>
      <c r="O3474" s="32">
        <v>0</v>
      </c>
      <c r="P3474" s="34">
        <v>0</v>
      </c>
      <c r="Q3474" s="34">
        <v>3.3</v>
      </c>
    </row>
    <row r="3475" spans="1:17" ht="14" customHeight="1">
      <c r="A3475" s="29">
        <v>3474</v>
      </c>
      <c r="B3475" s="26">
        <v>-81.165666999999999</v>
      </c>
      <c r="C3475" s="26">
        <v>24.929916666666667</v>
      </c>
      <c r="D3475" s="86">
        <v>68</v>
      </c>
      <c r="E3475" s="39" t="s">
        <v>129</v>
      </c>
      <c r="F3475" s="31">
        <v>38391</v>
      </c>
      <c r="G3475" s="62">
        <v>8.6805555555555566E-2</v>
      </c>
      <c r="H3475" s="63">
        <v>19.503666666666664</v>
      </c>
      <c r="I3475" s="63">
        <v>35.427</v>
      </c>
      <c r="L3475" s="34">
        <v>0</v>
      </c>
      <c r="M3475" s="27">
        <v>0</v>
      </c>
      <c r="N3475" s="34">
        <v>0</v>
      </c>
      <c r="O3475" s="32">
        <v>0</v>
      </c>
      <c r="P3475" s="34">
        <v>0</v>
      </c>
      <c r="Q3475" s="34">
        <v>0.69</v>
      </c>
    </row>
    <row r="3476" spans="1:17" ht="14" customHeight="1">
      <c r="A3476" s="29">
        <v>3475</v>
      </c>
      <c r="B3476" s="26">
        <v>-81.126883333333339</v>
      </c>
      <c r="C3476" s="26">
        <v>25.029166666666665</v>
      </c>
      <c r="D3476" s="86">
        <v>67</v>
      </c>
      <c r="E3476" s="39" t="s">
        <v>129</v>
      </c>
      <c r="F3476" s="31">
        <v>38391</v>
      </c>
      <c r="G3476" s="62">
        <v>0.50069444444444444</v>
      </c>
      <c r="H3476" s="63">
        <v>18.938333333333336</v>
      </c>
      <c r="I3476" s="63">
        <v>35.276000000000003</v>
      </c>
      <c r="J3476" s="78">
        <v>0.90122337787500006</v>
      </c>
      <c r="K3476" s="78">
        <v>0.39566935309671886</v>
      </c>
      <c r="L3476" s="34">
        <v>0</v>
      </c>
      <c r="M3476" s="27">
        <v>0</v>
      </c>
      <c r="N3476" s="34">
        <v>0</v>
      </c>
      <c r="O3476" s="32">
        <v>0</v>
      </c>
      <c r="P3476" s="34">
        <v>0</v>
      </c>
      <c r="Q3476" s="34">
        <v>5.0999999999999996</v>
      </c>
    </row>
    <row r="3477" spans="1:17" ht="14" customHeight="1">
      <c r="A3477" s="29">
        <v>3476</v>
      </c>
      <c r="B3477" s="26">
        <v>-81.108066666666673</v>
      </c>
      <c r="C3477" s="26">
        <v>25.067833333333333</v>
      </c>
      <c r="D3477" s="86">
        <v>66</v>
      </c>
      <c r="E3477" s="39" t="s">
        <v>129</v>
      </c>
      <c r="F3477" s="31">
        <v>38391</v>
      </c>
      <c r="G3477" s="62">
        <v>0.51875000000000004</v>
      </c>
      <c r="H3477" s="63">
        <v>18.830666666666666</v>
      </c>
      <c r="I3477" s="63">
        <v>35.236666666666672</v>
      </c>
      <c r="K3477" s="78">
        <v>0.28088854233125005</v>
      </c>
      <c r="L3477" s="34">
        <v>0</v>
      </c>
      <c r="M3477" s="27">
        <v>0.08</v>
      </c>
      <c r="N3477" s="34">
        <v>0</v>
      </c>
      <c r="O3477" s="32">
        <v>0</v>
      </c>
      <c r="P3477" s="34">
        <v>0</v>
      </c>
      <c r="Q3477" s="34">
        <v>12.2</v>
      </c>
    </row>
    <row r="3478" spans="1:17" ht="14" customHeight="1">
      <c r="A3478" s="29">
        <v>3477</v>
      </c>
      <c r="B3478" s="26">
        <v>-81.086483333333334</v>
      </c>
      <c r="C3478" s="26">
        <v>25.097016666666665</v>
      </c>
      <c r="D3478" s="86">
        <v>65</v>
      </c>
      <c r="E3478" s="39" t="s">
        <v>129</v>
      </c>
      <c r="F3478" s="31">
        <v>38391</v>
      </c>
      <c r="G3478" s="62">
        <v>0.53333333333333333</v>
      </c>
      <c r="H3478" s="63">
        <v>18.839333333333332</v>
      </c>
      <c r="I3478" s="63">
        <v>35.026000000000003</v>
      </c>
      <c r="J3478" s="78">
        <v>2.6448946959374995</v>
      </c>
      <c r="K3478" s="78">
        <v>2.3410220549796881</v>
      </c>
      <c r="L3478" s="34">
        <v>0</v>
      </c>
      <c r="M3478" s="27">
        <v>7.0000000000000007E-2</v>
      </c>
      <c r="N3478" s="34">
        <v>0.04</v>
      </c>
      <c r="O3478" s="32">
        <v>0</v>
      </c>
      <c r="P3478" s="34">
        <v>0.04</v>
      </c>
      <c r="Q3478" s="34">
        <v>16.600000000000001</v>
      </c>
    </row>
    <row r="3479" spans="1:17" ht="14" customHeight="1">
      <c r="A3479" s="29">
        <v>3478</v>
      </c>
      <c r="B3479" s="26">
        <v>-81.15988333333334</v>
      </c>
      <c r="C3479" s="26">
        <v>25.166116666666667</v>
      </c>
      <c r="D3479" s="86">
        <v>64</v>
      </c>
      <c r="E3479" s="39" t="s">
        <v>129</v>
      </c>
      <c r="F3479" s="31">
        <v>38391</v>
      </c>
      <c r="G3479" s="62">
        <v>0.57152777777777775</v>
      </c>
      <c r="H3479" s="63">
        <v>18.807999999999996</v>
      </c>
      <c r="I3479" s="63">
        <v>34.793666666666667</v>
      </c>
      <c r="J3479" s="78">
        <v>4.0743713903124998</v>
      </c>
      <c r="K3479" s="78">
        <v>2.914227696970312</v>
      </c>
      <c r="L3479" s="34">
        <v>0</v>
      </c>
      <c r="M3479" s="27">
        <v>0.09</v>
      </c>
      <c r="N3479" s="34">
        <v>0.11</v>
      </c>
      <c r="O3479" s="32">
        <v>0</v>
      </c>
      <c r="P3479" s="34">
        <v>0.11</v>
      </c>
      <c r="Q3479" s="34">
        <v>23.8</v>
      </c>
    </row>
    <row r="3480" spans="1:17" ht="14" customHeight="1">
      <c r="A3480" s="29">
        <v>3479</v>
      </c>
      <c r="B3480" s="26">
        <v>-81.199533333333335</v>
      </c>
      <c r="C3480" s="26">
        <v>25.166966666666667</v>
      </c>
      <c r="D3480" s="86">
        <v>63</v>
      </c>
      <c r="E3480" s="39" t="s">
        <v>129</v>
      </c>
      <c r="F3480" s="31">
        <v>38391</v>
      </c>
      <c r="G3480" s="62">
        <v>0.58750000000000002</v>
      </c>
      <c r="H3480" s="63">
        <v>19.598666666666663</v>
      </c>
      <c r="I3480" s="63">
        <v>34.87766666666667</v>
      </c>
      <c r="J3480" s="78">
        <v>2.6158697884374997</v>
      </c>
      <c r="K3480" s="78">
        <v>1.5558076042687501</v>
      </c>
      <c r="L3480" s="34">
        <v>0</v>
      </c>
      <c r="M3480" s="27">
        <v>0.1</v>
      </c>
      <c r="N3480" s="34">
        <v>0.28000000000000003</v>
      </c>
      <c r="O3480" s="32">
        <v>0</v>
      </c>
      <c r="P3480" s="34">
        <v>0.28000000000000003</v>
      </c>
      <c r="Q3480" s="34">
        <v>15.6</v>
      </c>
    </row>
    <row r="3481" spans="1:17" ht="14" customHeight="1">
      <c r="A3481" s="29">
        <v>3480</v>
      </c>
      <c r="B3481" s="26">
        <v>-81.234283333333337</v>
      </c>
      <c r="C3481" s="26">
        <v>25.16685</v>
      </c>
      <c r="D3481" s="86">
        <v>62</v>
      </c>
      <c r="E3481" s="39" t="s">
        <v>129</v>
      </c>
      <c r="F3481" s="31">
        <v>38391</v>
      </c>
      <c r="G3481" s="62">
        <v>0.60069444444444442</v>
      </c>
      <c r="H3481" s="63">
        <v>18.678999999999998</v>
      </c>
      <c r="I3481" s="63">
        <v>35.056000000000004</v>
      </c>
      <c r="J3481" s="78">
        <v>2.0277526002187498</v>
      </c>
      <c r="K3481" s="78">
        <v>1.476595003587813</v>
      </c>
      <c r="L3481" s="34">
        <v>0</v>
      </c>
      <c r="M3481" s="27">
        <v>0.08</v>
      </c>
      <c r="N3481" s="34">
        <v>0.24</v>
      </c>
      <c r="O3481" s="32">
        <v>0</v>
      </c>
      <c r="P3481" s="34">
        <v>0.24</v>
      </c>
      <c r="Q3481" s="34">
        <v>8.6</v>
      </c>
    </row>
    <row r="3482" spans="1:17" ht="14" customHeight="1">
      <c r="A3482" s="29">
        <v>3481</v>
      </c>
      <c r="B3482" s="26">
        <v>-81.274150000000006</v>
      </c>
      <c r="C3482" s="26">
        <v>25.16675</v>
      </c>
      <c r="D3482" s="86">
        <v>61</v>
      </c>
      <c r="E3482" s="39" t="s">
        <v>129</v>
      </c>
      <c r="F3482" s="31">
        <v>38391</v>
      </c>
      <c r="G3482" s="62">
        <v>0.61458333333333337</v>
      </c>
      <c r="H3482" s="63">
        <v>18.843999999999998</v>
      </c>
      <c r="I3482" s="63">
        <v>35.113666666666667</v>
      </c>
      <c r="J3482" s="78">
        <v>1.9461200478749996</v>
      </c>
      <c r="K3482" s="78">
        <v>1.3274686569662508</v>
      </c>
      <c r="L3482" s="34">
        <v>0</v>
      </c>
      <c r="M3482" s="27">
        <v>7.0000000000000007E-2</v>
      </c>
      <c r="N3482" s="34">
        <v>0.19</v>
      </c>
      <c r="O3482" s="32">
        <v>0</v>
      </c>
      <c r="P3482" s="34">
        <v>0.19</v>
      </c>
      <c r="Q3482" s="34">
        <v>6.7</v>
      </c>
    </row>
    <row r="3483" spans="1:17" ht="14" customHeight="1">
      <c r="A3483" s="29">
        <v>3482</v>
      </c>
      <c r="B3483" s="26">
        <v>-81.334999999999994</v>
      </c>
      <c r="C3483" s="26">
        <v>25.166166666666665</v>
      </c>
      <c r="D3483" s="86">
        <v>60</v>
      </c>
      <c r="E3483" s="39" t="s">
        <v>129</v>
      </c>
      <c r="F3483" s="31">
        <v>38391</v>
      </c>
      <c r="G3483" s="62">
        <v>0.63541666666666663</v>
      </c>
      <c r="H3483" s="63">
        <v>18.805999999999997</v>
      </c>
      <c r="I3483" s="63">
        <v>35.051333333333332</v>
      </c>
      <c r="J3483" s="78">
        <v>1.5727871751562499</v>
      </c>
      <c r="K3483" s="78">
        <v>1.2285427019226565</v>
      </c>
      <c r="L3483" s="34">
        <v>0</v>
      </c>
      <c r="M3483" s="27">
        <v>7.0000000000000007E-2</v>
      </c>
      <c r="N3483" s="34">
        <v>0.54</v>
      </c>
      <c r="O3483" s="32">
        <v>0</v>
      </c>
      <c r="P3483" s="34">
        <v>0.54</v>
      </c>
      <c r="Q3483" s="34">
        <v>4.5</v>
      </c>
    </row>
    <row r="3484" spans="1:17" ht="14" customHeight="1">
      <c r="A3484" s="29">
        <v>3483</v>
      </c>
      <c r="B3484" s="26">
        <v>-81.489666666666665</v>
      </c>
      <c r="C3484" s="26">
        <v>25.167000000000002</v>
      </c>
      <c r="D3484" s="86">
        <v>59</v>
      </c>
      <c r="E3484" s="39" t="s">
        <v>129</v>
      </c>
      <c r="F3484" s="31">
        <v>38391</v>
      </c>
      <c r="G3484" s="62">
        <v>0.6791666666666667</v>
      </c>
      <c r="H3484" s="63">
        <v>19.149999999999999</v>
      </c>
      <c r="I3484" s="63">
        <v>35.722666666666669</v>
      </c>
      <c r="J3484" s="78">
        <v>1.3953724280625002</v>
      </c>
      <c r="K3484" s="78">
        <v>0.88934856259406225</v>
      </c>
      <c r="L3484" s="34">
        <v>0</v>
      </c>
      <c r="M3484" s="27">
        <v>0.03</v>
      </c>
      <c r="N3484" s="34">
        <v>0</v>
      </c>
      <c r="O3484" s="32">
        <v>0</v>
      </c>
      <c r="P3484" s="34">
        <v>0</v>
      </c>
      <c r="Q3484" s="34">
        <v>0.52</v>
      </c>
    </row>
    <row r="3485" spans="1:17" ht="14" customHeight="1">
      <c r="A3485" s="29">
        <v>3484</v>
      </c>
      <c r="B3485" s="26">
        <v>-81.652879999999996</v>
      </c>
      <c r="C3485" s="26">
        <v>25.166620000000002</v>
      </c>
      <c r="D3485" s="86">
        <v>58</v>
      </c>
      <c r="E3485" s="39" t="s">
        <v>129</v>
      </c>
      <c r="F3485" s="31">
        <v>38391</v>
      </c>
      <c r="G3485" s="62">
        <v>0.72222222222222221</v>
      </c>
      <c r="H3485" s="63">
        <v>19.295000000000002</v>
      </c>
      <c r="I3485" s="63">
        <v>36.142000000000003</v>
      </c>
      <c r="J3485" s="78">
        <v>0.80290150371874991</v>
      </c>
      <c r="K3485" s="78">
        <v>0.42538723026328129</v>
      </c>
      <c r="L3485" s="34">
        <v>0</v>
      </c>
      <c r="M3485" s="27">
        <v>0.02</v>
      </c>
      <c r="N3485" s="34">
        <v>0</v>
      </c>
      <c r="O3485" s="32">
        <v>0</v>
      </c>
      <c r="P3485" s="34">
        <v>0</v>
      </c>
      <c r="Q3485" s="34">
        <v>0.8</v>
      </c>
    </row>
    <row r="3486" spans="1:17" ht="14" customHeight="1">
      <c r="A3486" s="29">
        <v>3485</v>
      </c>
      <c r="B3486" s="26">
        <v>-81.1524</v>
      </c>
      <c r="C3486" s="26">
        <v>25.343766666666667</v>
      </c>
      <c r="D3486" s="86">
        <v>54</v>
      </c>
      <c r="E3486" s="39" t="s">
        <v>129</v>
      </c>
      <c r="F3486" s="31">
        <v>38391</v>
      </c>
      <c r="G3486" s="62">
        <v>0.84861111111111109</v>
      </c>
      <c r="H3486" s="63">
        <v>19.250666666666667</v>
      </c>
      <c r="I3486" s="63">
        <v>34.774333333333338</v>
      </c>
      <c r="J3486" s="78">
        <v>3.7696098615625004</v>
      </c>
      <c r="K3486" s="78">
        <v>1.6338211134585938</v>
      </c>
      <c r="L3486" s="34">
        <v>0</v>
      </c>
      <c r="M3486" s="27">
        <v>0.06</v>
      </c>
      <c r="N3486" s="34">
        <v>0</v>
      </c>
      <c r="O3486" s="32">
        <v>0</v>
      </c>
      <c r="P3486" s="34">
        <v>0</v>
      </c>
      <c r="Q3486" s="34">
        <v>19.7</v>
      </c>
    </row>
    <row r="3487" spans="1:17" ht="14" customHeight="1">
      <c r="A3487" s="29">
        <v>3486</v>
      </c>
      <c r="B3487" s="26">
        <v>-81.193666666666672</v>
      </c>
      <c r="C3487" s="26">
        <v>25.349399999999999</v>
      </c>
      <c r="D3487" s="86">
        <v>55</v>
      </c>
      <c r="E3487" s="39" t="s">
        <v>129</v>
      </c>
      <c r="F3487" s="31">
        <v>38391</v>
      </c>
      <c r="G3487" s="62">
        <v>0.87083333333333324</v>
      </c>
      <c r="H3487" s="63">
        <v>18.851666666666663</v>
      </c>
      <c r="I3487" s="63">
        <v>35.222666666666669</v>
      </c>
      <c r="J3487" s="78">
        <v>1.1566425638749998</v>
      </c>
      <c r="K3487" s="78">
        <v>0.58513669302984406</v>
      </c>
      <c r="L3487" s="34">
        <v>0</v>
      </c>
      <c r="M3487" s="27">
        <v>0</v>
      </c>
      <c r="N3487" s="34">
        <v>0.03</v>
      </c>
      <c r="O3487" s="32">
        <v>0</v>
      </c>
      <c r="P3487" s="34">
        <v>0.03</v>
      </c>
      <c r="Q3487" s="34">
        <v>5.7</v>
      </c>
    </row>
    <row r="3488" spans="1:17" ht="14" customHeight="1">
      <c r="A3488" s="29">
        <v>3487</v>
      </c>
      <c r="B3488" s="26">
        <v>-81.227183333333329</v>
      </c>
      <c r="C3488" s="26">
        <v>25.349716666666666</v>
      </c>
      <c r="D3488" s="86">
        <v>56</v>
      </c>
      <c r="E3488" s="39" t="s">
        <v>129</v>
      </c>
      <c r="F3488" s="31">
        <v>38391</v>
      </c>
      <c r="G3488" s="62">
        <v>0.88402777777777775</v>
      </c>
      <c r="H3488" s="63">
        <v>18.968666666666667</v>
      </c>
      <c r="I3488" s="63">
        <v>35.43533333333334</v>
      </c>
      <c r="J3488" s="78">
        <v>1.1258035996562499</v>
      </c>
      <c r="K3488" s="78">
        <v>0.49020166276750027</v>
      </c>
      <c r="L3488" s="34">
        <v>0</v>
      </c>
      <c r="M3488" s="27">
        <v>0</v>
      </c>
      <c r="N3488" s="34">
        <v>0.09</v>
      </c>
      <c r="O3488" s="32">
        <v>0</v>
      </c>
      <c r="P3488" s="34">
        <v>0.09</v>
      </c>
      <c r="Q3488" s="34">
        <v>5.0999999999999996</v>
      </c>
    </row>
    <row r="3489" spans="1:17" ht="14" customHeight="1">
      <c r="A3489" s="29">
        <v>3488</v>
      </c>
      <c r="B3489" s="26">
        <v>-81.264650000000003</v>
      </c>
      <c r="C3489" s="26">
        <v>25.351733333333332</v>
      </c>
      <c r="D3489" s="86">
        <v>57</v>
      </c>
      <c r="E3489" s="39" t="s">
        <v>129</v>
      </c>
      <c r="F3489" s="31">
        <v>38391</v>
      </c>
      <c r="G3489" s="62">
        <v>0.8965277777777777</v>
      </c>
      <c r="H3489" s="63">
        <v>19.02933333333333</v>
      </c>
      <c r="I3489" s="63">
        <v>35.509333333333338</v>
      </c>
      <c r="J3489" s="78">
        <v>1.1512003937187498</v>
      </c>
      <c r="K3489" s="78">
        <v>0.47415995920359388</v>
      </c>
      <c r="L3489" s="34">
        <v>0</v>
      </c>
      <c r="M3489" s="27">
        <v>0</v>
      </c>
      <c r="N3489" s="34">
        <v>0</v>
      </c>
      <c r="O3489" s="32">
        <v>0</v>
      </c>
      <c r="P3489" s="34">
        <v>0</v>
      </c>
      <c r="Q3489" s="34">
        <v>3.7</v>
      </c>
    </row>
    <row r="3490" spans="1:17" ht="14" customHeight="1">
      <c r="A3490" s="29">
        <v>3489</v>
      </c>
      <c r="B3490" s="26">
        <v>-81.22793333333334</v>
      </c>
      <c r="C3490" s="26">
        <v>25.453133333333334</v>
      </c>
      <c r="D3490" s="86">
        <v>53</v>
      </c>
      <c r="E3490" s="39" t="s">
        <v>129</v>
      </c>
      <c r="F3490" s="31">
        <v>38391</v>
      </c>
      <c r="G3490" s="62">
        <v>0.93263888888888891</v>
      </c>
      <c r="H3490" s="63">
        <v>18.890666666666664</v>
      </c>
      <c r="I3490" s="63">
        <v>35.246000000000002</v>
      </c>
      <c r="J3490" s="78">
        <v>1.2466197771249998</v>
      </c>
      <c r="K3490" s="78">
        <v>0.70686171291468769</v>
      </c>
      <c r="L3490" s="34">
        <v>0</v>
      </c>
      <c r="M3490" s="27">
        <v>0</v>
      </c>
      <c r="N3490" s="34">
        <v>0</v>
      </c>
      <c r="O3490" s="32">
        <v>0</v>
      </c>
      <c r="P3490" s="34">
        <v>0</v>
      </c>
      <c r="Q3490" s="34">
        <v>14.8</v>
      </c>
    </row>
    <row r="3491" spans="1:17" ht="14" customHeight="1">
      <c r="A3491" s="29">
        <v>3490</v>
      </c>
      <c r="B3491" s="26">
        <v>-81.259566666666672</v>
      </c>
      <c r="C3491" s="26">
        <v>25.453250000000001</v>
      </c>
      <c r="D3491" s="86">
        <v>52</v>
      </c>
      <c r="E3491" s="39" t="s">
        <v>129</v>
      </c>
      <c r="F3491" s="31">
        <v>38391</v>
      </c>
      <c r="G3491" s="62">
        <v>0.94652777777777775</v>
      </c>
      <c r="H3491" s="63">
        <v>18.841999999999999</v>
      </c>
      <c r="I3491" s="63">
        <v>35.377333333333333</v>
      </c>
      <c r="J3491" s="78">
        <v>1.0082527242812502</v>
      </c>
      <c r="K3491" s="78">
        <v>0.51177623932359362</v>
      </c>
      <c r="L3491" s="34">
        <v>0</v>
      </c>
      <c r="M3491" s="27">
        <v>0</v>
      </c>
      <c r="N3491" s="34">
        <v>0</v>
      </c>
      <c r="O3491" s="32">
        <v>0</v>
      </c>
      <c r="P3491" s="34">
        <v>0</v>
      </c>
      <c r="Q3491" s="34">
        <v>2.8</v>
      </c>
    </row>
    <row r="3492" spans="1:17" ht="14" customHeight="1">
      <c r="A3492" s="29">
        <v>3491</v>
      </c>
      <c r="B3492" s="26">
        <v>-81.307666666666663</v>
      </c>
      <c r="C3492" s="26">
        <v>25.452750000000002</v>
      </c>
      <c r="D3492" s="86">
        <v>51</v>
      </c>
      <c r="E3492" s="39" t="s">
        <v>129</v>
      </c>
      <c r="F3492" s="31">
        <v>38391</v>
      </c>
      <c r="G3492" s="62">
        <v>0.9604166666666667</v>
      </c>
      <c r="H3492" s="63">
        <v>18.970333333333333</v>
      </c>
      <c r="I3492" s="63">
        <v>35.415333333333336</v>
      </c>
      <c r="J3492" s="78">
        <v>1.00680147890625</v>
      </c>
      <c r="K3492" s="78">
        <v>0.40789609538109367</v>
      </c>
      <c r="L3492" s="34">
        <v>0</v>
      </c>
      <c r="M3492" s="27">
        <v>0.02</v>
      </c>
      <c r="N3492" s="34">
        <v>0</v>
      </c>
      <c r="O3492" s="32">
        <v>0</v>
      </c>
      <c r="P3492" s="34">
        <v>0</v>
      </c>
      <c r="Q3492" s="34">
        <v>4.9000000000000004</v>
      </c>
    </row>
    <row r="3493" spans="1:17" ht="14" customHeight="1">
      <c r="A3493" s="29">
        <v>3492</v>
      </c>
      <c r="B3493" s="26">
        <v>-81.349516666666673</v>
      </c>
      <c r="C3493" s="26">
        <v>25.453283333333335</v>
      </c>
      <c r="D3493" s="86">
        <v>50</v>
      </c>
      <c r="E3493" s="39" t="s">
        <v>129</v>
      </c>
      <c r="F3493" s="31">
        <v>38391</v>
      </c>
      <c r="G3493" s="62">
        <v>0.97222222222222221</v>
      </c>
      <c r="H3493" s="63">
        <v>19.013000000000002</v>
      </c>
      <c r="I3493" s="63">
        <v>35.423666666666669</v>
      </c>
      <c r="J3493" s="78">
        <v>1.3837624650625</v>
      </c>
      <c r="K3493" s="78">
        <v>0.48067242282390621</v>
      </c>
      <c r="L3493" s="34">
        <v>0</v>
      </c>
      <c r="M3493" s="27">
        <v>0.06</v>
      </c>
      <c r="N3493" s="34">
        <v>0.04</v>
      </c>
      <c r="O3493" s="32">
        <v>0</v>
      </c>
      <c r="P3493" s="34">
        <v>0.04</v>
      </c>
      <c r="Q3493" s="34">
        <v>6</v>
      </c>
    </row>
    <row r="3494" spans="1:17" ht="14" customHeight="1">
      <c r="A3494" s="29">
        <v>3493</v>
      </c>
      <c r="B3494" s="26">
        <v>-81.293999999999997</v>
      </c>
      <c r="C3494" s="26">
        <v>25.582516666666667</v>
      </c>
      <c r="D3494" s="86">
        <v>49</v>
      </c>
      <c r="E3494" s="39" t="s">
        <v>129</v>
      </c>
      <c r="F3494" s="31">
        <v>38392</v>
      </c>
      <c r="G3494" s="62">
        <v>1.3888888888888888E-2</v>
      </c>
      <c r="H3494" s="63">
        <v>18.710333333333335</v>
      </c>
      <c r="I3494" s="63">
        <v>35.33100000000001</v>
      </c>
      <c r="J3494" s="78">
        <v>1.2016311704999998</v>
      </c>
      <c r="K3494" s="78">
        <v>0.79689334786625043</v>
      </c>
      <c r="L3494" s="34">
        <v>0</v>
      </c>
      <c r="M3494" s="27">
        <v>0</v>
      </c>
      <c r="N3494" s="34">
        <v>0</v>
      </c>
      <c r="O3494" s="32">
        <v>0</v>
      </c>
      <c r="P3494" s="34">
        <v>0</v>
      </c>
      <c r="Q3494" s="34">
        <v>3.3</v>
      </c>
    </row>
    <row r="3495" spans="1:17" ht="14" customHeight="1">
      <c r="A3495" s="29">
        <v>3494</v>
      </c>
      <c r="B3495" s="26">
        <v>-81.329300000000003</v>
      </c>
      <c r="C3495" s="26">
        <v>25.582933333333333</v>
      </c>
      <c r="D3495" s="86">
        <v>48</v>
      </c>
      <c r="E3495" s="39" t="s">
        <v>129</v>
      </c>
      <c r="F3495" s="31">
        <v>38392</v>
      </c>
      <c r="G3495" s="62">
        <v>2.7083333333333334E-2</v>
      </c>
      <c r="H3495" s="63">
        <v>18.870333333333331</v>
      </c>
      <c r="I3495" s="63">
        <v>35.43</v>
      </c>
      <c r="J3495" s="78">
        <v>1.1787740558437498</v>
      </c>
      <c r="K3495" s="78">
        <v>0.67803816571046893</v>
      </c>
      <c r="L3495" s="34">
        <v>0</v>
      </c>
      <c r="M3495" s="27">
        <v>0.03</v>
      </c>
      <c r="N3495" s="34">
        <v>0</v>
      </c>
      <c r="O3495" s="32">
        <v>0</v>
      </c>
      <c r="P3495" s="34">
        <v>0</v>
      </c>
      <c r="Q3495" s="34">
        <v>1.1000000000000001</v>
      </c>
    </row>
    <row r="3496" spans="1:17" ht="14" customHeight="1">
      <c r="A3496" s="29">
        <v>3495</v>
      </c>
      <c r="B3496" s="26">
        <v>-81.365983333333332</v>
      </c>
      <c r="C3496" s="26">
        <v>25.58325</v>
      </c>
      <c r="D3496" s="86">
        <v>47</v>
      </c>
      <c r="E3496" s="39" t="s">
        <v>129</v>
      </c>
      <c r="F3496" s="31">
        <v>38392</v>
      </c>
      <c r="G3496" s="62">
        <v>3.888888888888889E-2</v>
      </c>
      <c r="H3496" s="63">
        <v>18.893333333333331</v>
      </c>
      <c r="I3496" s="63">
        <v>35.462666666666671</v>
      </c>
      <c r="J3496" s="78">
        <v>0.85877445065624991</v>
      </c>
      <c r="K3496" s="78">
        <v>0.43811828031546901</v>
      </c>
      <c r="L3496" s="34">
        <v>0</v>
      </c>
      <c r="M3496" s="27">
        <v>7.0000000000000007E-2</v>
      </c>
      <c r="N3496" s="34">
        <v>0</v>
      </c>
      <c r="O3496" s="32">
        <v>0</v>
      </c>
      <c r="P3496" s="34">
        <v>0</v>
      </c>
      <c r="Q3496" s="34">
        <v>0</v>
      </c>
    </row>
    <row r="3497" spans="1:17" ht="14" customHeight="1">
      <c r="A3497" s="29">
        <v>3496</v>
      </c>
      <c r="B3497" s="26">
        <v>-81.407816666666662</v>
      </c>
      <c r="C3497" s="26">
        <v>25.583033333333333</v>
      </c>
      <c r="D3497" s="86">
        <v>46</v>
      </c>
      <c r="E3497" s="39" t="s">
        <v>129</v>
      </c>
      <c r="F3497" s="31">
        <v>38392</v>
      </c>
      <c r="G3497" s="62">
        <v>5.2083333333333336E-2</v>
      </c>
      <c r="H3497" s="63">
        <v>18.898999999999997</v>
      </c>
      <c r="I3497" s="63">
        <v>35.475999999999999</v>
      </c>
      <c r="J3497" s="78">
        <v>0.90013494384374992</v>
      </c>
      <c r="K3497" s="78">
        <v>0.46986608695031273</v>
      </c>
      <c r="L3497" s="34">
        <v>0</v>
      </c>
      <c r="M3497" s="27">
        <v>0.03</v>
      </c>
      <c r="N3497" s="34">
        <v>0</v>
      </c>
      <c r="O3497" s="32">
        <v>0</v>
      </c>
      <c r="P3497" s="34">
        <v>0</v>
      </c>
      <c r="Q3497" s="34">
        <v>0.03</v>
      </c>
    </row>
    <row r="3498" spans="1:17" ht="14" customHeight="1">
      <c r="A3498" s="29">
        <v>3497</v>
      </c>
      <c r="B3498" s="26">
        <v>-81.470116666666669</v>
      </c>
      <c r="C3498" s="26">
        <v>25.583100000000002</v>
      </c>
      <c r="D3498" s="86">
        <v>45</v>
      </c>
      <c r="E3498" s="39" t="s">
        <v>129</v>
      </c>
      <c r="F3498" s="31">
        <v>38392</v>
      </c>
      <c r="G3498" s="62">
        <v>7.013888888888889E-2</v>
      </c>
      <c r="H3498" s="63">
        <v>18.780333333333335</v>
      </c>
      <c r="I3498" s="63">
        <v>35.309666666666665</v>
      </c>
      <c r="J3498" s="78">
        <v>1.1239895429375</v>
      </c>
      <c r="K3498" s="78">
        <v>0.51904153648218765</v>
      </c>
      <c r="L3498" s="34">
        <v>0</v>
      </c>
      <c r="M3498" s="27">
        <v>0.08</v>
      </c>
      <c r="N3498" s="34">
        <v>0</v>
      </c>
      <c r="O3498" s="32">
        <v>0</v>
      </c>
      <c r="P3498" s="34">
        <v>0</v>
      </c>
      <c r="Q3498" s="34">
        <v>2.8</v>
      </c>
    </row>
    <row r="3499" spans="1:17" ht="14" customHeight="1">
      <c r="A3499" s="29">
        <v>3498</v>
      </c>
      <c r="B3499" s="26">
        <v>-81.48478333333334</v>
      </c>
      <c r="C3499" s="26">
        <v>25.779416666666666</v>
      </c>
      <c r="D3499" s="86">
        <v>39</v>
      </c>
      <c r="E3499" s="39" t="s">
        <v>129</v>
      </c>
      <c r="F3499" s="31">
        <v>38392</v>
      </c>
      <c r="G3499" s="62">
        <v>0.53680555555555554</v>
      </c>
      <c r="H3499" s="63">
        <v>18.811666666666667</v>
      </c>
      <c r="I3499" s="63">
        <v>35.525333333333329</v>
      </c>
      <c r="J3499" s="78">
        <v>1.39646086209375</v>
      </c>
      <c r="K3499" s="78">
        <v>1.8934126299117189</v>
      </c>
      <c r="L3499" s="34">
        <v>0</v>
      </c>
      <c r="M3499" s="27">
        <v>0.24</v>
      </c>
      <c r="N3499" s="34">
        <v>7.0000000000000007E-2</v>
      </c>
      <c r="O3499" s="32">
        <v>0</v>
      </c>
      <c r="P3499" s="34">
        <v>7.0000000000000007E-2</v>
      </c>
      <c r="Q3499" s="34">
        <v>17</v>
      </c>
    </row>
    <row r="3500" spans="1:17" ht="14" customHeight="1">
      <c r="A3500" s="29">
        <v>3499</v>
      </c>
      <c r="B3500" s="26">
        <v>-81.522666666666666</v>
      </c>
      <c r="C3500" s="26">
        <v>25.758783333333334</v>
      </c>
      <c r="D3500" s="86">
        <v>40</v>
      </c>
      <c r="E3500" s="39" t="s">
        <v>129</v>
      </c>
      <c r="F3500" s="31">
        <v>38392</v>
      </c>
      <c r="G3500" s="62">
        <v>0.55486111111111114</v>
      </c>
      <c r="H3500" s="63">
        <v>18.725666666666665</v>
      </c>
      <c r="I3500" s="63">
        <v>35.452333333333335</v>
      </c>
      <c r="J3500" s="78">
        <v>2.2897023904062497</v>
      </c>
      <c r="K3500" s="78">
        <v>1.5095038065226571</v>
      </c>
      <c r="L3500" s="34">
        <v>0</v>
      </c>
      <c r="M3500" s="27">
        <v>0.14000000000000001</v>
      </c>
      <c r="N3500" s="34">
        <v>0.03</v>
      </c>
      <c r="O3500" s="32">
        <v>0</v>
      </c>
      <c r="P3500" s="34">
        <v>0.03</v>
      </c>
      <c r="Q3500" s="34">
        <v>1.3</v>
      </c>
    </row>
    <row r="3501" spans="1:17" ht="14" customHeight="1">
      <c r="A3501" s="29">
        <v>3500</v>
      </c>
      <c r="B3501" s="26">
        <v>-81.574366666666663</v>
      </c>
      <c r="C3501" s="26">
        <v>25.732516666666665</v>
      </c>
      <c r="D3501" s="86">
        <v>41</v>
      </c>
      <c r="E3501" s="39" t="s">
        <v>129</v>
      </c>
      <c r="F3501" s="31">
        <v>38392</v>
      </c>
      <c r="G3501" s="62">
        <v>0.57430555555555551</v>
      </c>
      <c r="H3501" s="63">
        <v>18.678000000000001</v>
      </c>
      <c r="I3501" s="63">
        <v>35.164666666666669</v>
      </c>
      <c r="J3501" s="78">
        <v>2.9115610335937494</v>
      </c>
      <c r="K3501" s="78">
        <v>1.6932224007140633</v>
      </c>
      <c r="L3501" s="34">
        <v>0</v>
      </c>
      <c r="M3501" s="27">
        <v>0.16</v>
      </c>
      <c r="N3501" s="34">
        <v>0.04</v>
      </c>
      <c r="O3501" s="32">
        <v>0</v>
      </c>
      <c r="P3501" s="34">
        <v>0.04</v>
      </c>
      <c r="Q3501" s="34">
        <v>6.1</v>
      </c>
    </row>
    <row r="3502" spans="1:17" ht="14" customHeight="1">
      <c r="A3502" s="29">
        <v>3501</v>
      </c>
      <c r="B3502" s="26">
        <v>-81.717650000000006</v>
      </c>
      <c r="C3502" s="26">
        <v>25.654966666666667</v>
      </c>
      <c r="D3502" s="86">
        <v>42</v>
      </c>
      <c r="E3502" s="39" t="s">
        <v>129</v>
      </c>
      <c r="F3502" s="31">
        <v>38392</v>
      </c>
      <c r="G3502" s="62">
        <v>0.62152777777777779</v>
      </c>
      <c r="H3502" s="63">
        <v>18.66333333333333</v>
      </c>
      <c r="I3502" s="63">
        <v>35.480666666666671</v>
      </c>
      <c r="J3502" s="78">
        <v>0.83519171331249997</v>
      </c>
      <c r="K3502" s="78">
        <v>0.39586889933578118</v>
      </c>
      <c r="L3502" s="34">
        <v>0</v>
      </c>
      <c r="M3502" s="27">
        <v>0.08</v>
      </c>
      <c r="N3502" s="34">
        <v>0</v>
      </c>
      <c r="O3502" s="32">
        <v>0</v>
      </c>
      <c r="P3502" s="34">
        <v>0</v>
      </c>
      <c r="Q3502" s="34">
        <v>1.8</v>
      </c>
    </row>
    <row r="3503" spans="1:17" ht="14" customHeight="1">
      <c r="A3503" s="29">
        <v>3502</v>
      </c>
      <c r="B3503" s="26">
        <v>-82.249616666666668</v>
      </c>
      <c r="C3503" s="26">
        <v>26.718316666666666</v>
      </c>
      <c r="D3503" s="86" t="s">
        <v>34</v>
      </c>
      <c r="E3503" s="39" t="s">
        <v>129</v>
      </c>
      <c r="F3503" s="31">
        <v>38393</v>
      </c>
      <c r="G3503" s="62">
        <v>0.50694444444444442</v>
      </c>
      <c r="H3503" s="63">
        <v>17.849</v>
      </c>
      <c r="I3503" s="63">
        <v>34.457999999999998</v>
      </c>
      <c r="J3503" s="78">
        <v>1.3884790125312501</v>
      </c>
      <c r="K3503" s="78">
        <v>0.90213222029109352</v>
      </c>
      <c r="L3503" s="34">
        <v>0</v>
      </c>
      <c r="M3503" s="27">
        <v>0.5</v>
      </c>
      <c r="N3503" s="34">
        <v>0.1</v>
      </c>
      <c r="O3503" s="32">
        <v>0</v>
      </c>
      <c r="P3503" s="34">
        <v>0.1</v>
      </c>
      <c r="Q3503" s="34">
        <v>1.3</v>
      </c>
    </row>
    <row r="3504" spans="1:17" ht="14" customHeight="1">
      <c r="A3504" s="29">
        <v>3503</v>
      </c>
      <c r="B3504" s="26">
        <v>-82.329266666666669</v>
      </c>
      <c r="C3504" s="26">
        <v>26.661116666666668</v>
      </c>
      <c r="D3504" s="86" t="s">
        <v>35</v>
      </c>
      <c r="E3504" s="39" t="s">
        <v>129</v>
      </c>
      <c r="F3504" s="31">
        <v>38393</v>
      </c>
      <c r="G3504" s="62">
        <v>0.53194444444444444</v>
      </c>
      <c r="H3504" s="63">
        <v>17.675000000000001</v>
      </c>
      <c r="I3504" s="63">
        <v>34.924999999999997</v>
      </c>
      <c r="J3504" s="78">
        <v>1.8655759295625003</v>
      </c>
      <c r="K3504" s="78">
        <v>0.50853814808062481</v>
      </c>
      <c r="L3504" s="34">
        <v>0</v>
      </c>
      <c r="M3504" s="27">
        <v>0.22</v>
      </c>
      <c r="N3504" s="34">
        <v>1.6</v>
      </c>
      <c r="O3504" s="32">
        <v>0</v>
      </c>
      <c r="P3504" s="34">
        <v>1.6</v>
      </c>
      <c r="Q3504" s="34">
        <v>0.15</v>
      </c>
    </row>
    <row r="3505" spans="1:17" ht="14" customHeight="1">
      <c r="A3505" s="29">
        <v>3504</v>
      </c>
      <c r="B3505" s="26">
        <v>-82.466549999999998</v>
      </c>
      <c r="C3505" s="26">
        <v>26.553566666666665</v>
      </c>
      <c r="D3505" s="86" t="s">
        <v>36</v>
      </c>
      <c r="E3505" s="39" t="s">
        <v>129</v>
      </c>
      <c r="F3505" s="31">
        <v>38393</v>
      </c>
      <c r="G3505" s="62">
        <v>0.57916666666666672</v>
      </c>
      <c r="H3505" s="63">
        <v>17.493333333333336</v>
      </c>
      <c r="I3505" s="63">
        <v>35.143333333333331</v>
      </c>
      <c r="L3505" s="34">
        <v>0</v>
      </c>
      <c r="M3505" s="27">
        <v>0.08</v>
      </c>
      <c r="N3505" s="34">
        <v>0</v>
      </c>
      <c r="O3505" s="32">
        <v>0</v>
      </c>
      <c r="P3505" s="34">
        <v>0</v>
      </c>
      <c r="Q3505" s="34">
        <v>0</v>
      </c>
    </row>
    <row r="3506" spans="1:17" ht="14" customHeight="1">
      <c r="A3506" s="29">
        <v>3505</v>
      </c>
      <c r="B3506" s="26">
        <v>-82.616133333333337</v>
      </c>
      <c r="C3506" s="26">
        <v>26.471599999999999</v>
      </c>
      <c r="D3506" s="86" t="s">
        <v>37</v>
      </c>
      <c r="E3506" s="39" t="s">
        <v>129</v>
      </c>
      <c r="F3506" s="31">
        <v>38393</v>
      </c>
      <c r="G3506" s="62">
        <v>0.62291666666666667</v>
      </c>
      <c r="H3506" s="63">
        <v>18.167666666666666</v>
      </c>
      <c r="I3506" s="63">
        <v>35.760333333333335</v>
      </c>
      <c r="J3506" s="78">
        <v>0.63310579484375007</v>
      </c>
      <c r="K3506" s="78">
        <v>0.21647501636187499</v>
      </c>
      <c r="L3506" s="34">
        <v>0</v>
      </c>
      <c r="M3506" s="27">
        <v>0.03</v>
      </c>
      <c r="N3506" s="34">
        <v>0</v>
      </c>
      <c r="O3506" s="32">
        <v>0</v>
      </c>
      <c r="P3506" s="34">
        <v>0</v>
      </c>
      <c r="Q3506" s="34">
        <v>0</v>
      </c>
    </row>
    <row r="3507" spans="1:17" ht="14" customHeight="1">
      <c r="A3507" s="29">
        <v>3506</v>
      </c>
      <c r="B3507" s="26">
        <v>-82.766166666666663</v>
      </c>
      <c r="C3507" s="26">
        <v>26.383783333333334</v>
      </c>
      <c r="D3507" s="86" t="s">
        <v>38</v>
      </c>
      <c r="E3507" s="39" t="s">
        <v>129</v>
      </c>
      <c r="F3507" s="31">
        <v>38393</v>
      </c>
      <c r="G3507" s="62">
        <v>0.6694444444444444</v>
      </c>
      <c r="H3507" s="63">
        <v>19.000333333333334</v>
      </c>
      <c r="I3507" s="63">
        <v>36.106333333333332</v>
      </c>
      <c r="J3507" s="78">
        <v>1.055055387625</v>
      </c>
      <c r="K3507" s="78">
        <v>0.27995067500765636</v>
      </c>
      <c r="L3507" s="34">
        <v>0</v>
      </c>
      <c r="M3507" s="27">
        <v>0.05</v>
      </c>
      <c r="N3507" s="34">
        <v>0</v>
      </c>
      <c r="O3507" s="32">
        <v>0</v>
      </c>
      <c r="P3507" s="34">
        <v>0</v>
      </c>
      <c r="Q3507" s="34">
        <v>0</v>
      </c>
    </row>
    <row r="3508" spans="1:17" ht="14" customHeight="1">
      <c r="A3508" s="29">
        <v>3507</v>
      </c>
      <c r="B3508" s="26">
        <v>-82.216899999999995</v>
      </c>
      <c r="C3508" s="26">
        <v>26.182566666666666</v>
      </c>
      <c r="D3508" s="86" t="s">
        <v>39</v>
      </c>
      <c r="E3508" s="39" t="s">
        <v>129</v>
      </c>
      <c r="F3508" s="31">
        <v>38393</v>
      </c>
      <c r="G3508" s="62">
        <v>0.80347222222222225</v>
      </c>
      <c r="H3508" s="63">
        <v>18.394000000000002</v>
      </c>
      <c r="I3508" s="63">
        <v>35.581666666666671</v>
      </c>
      <c r="J3508" s="78">
        <v>0.39872966678124999</v>
      </c>
      <c r="K3508" s="78">
        <v>0.15564606646875001</v>
      </c>
      <c r="L3508" s="34">
        <v>0</v>
      </c>
      <c r="M3508" s="27">
        <v>0.11</v>
      </c>
      <c r="N3508" s="34">
        <v>0</v>
      </c>
      <c r="O3508" s="32">
        <v>0</v>
      </c>
      <c r="P3508" s="34">
        <v>0</v>
      </c>
      <c r="Q3508" s="34">
        <v>0</v>
      </c>
    </row>
    <row r="3509" spans="1:17" ht="14" customHeight="1">
      <c r="A3509" s="29">
        <v>3508</v>
      </c>
      <c r="B3509" s="26">
        <v>-82.133499999999998</v>
      </c>
      <c r="C3509" s="26">
        <v>26.258516666666665</v>
      </c>
      <c r="D3509" s="86" t="s">
        <v>33</v>
      </c>
      <c r="E3509" s="39" t="s">
        <v>129</v>
      </c>
      <c r="F3509" s="31">
        <v>38393</v>
      </c>
      <c r="G3509" s="62">
        <v>0.83472222222222225</v>
      </c>
      <c r="H3509" s="63">
        <v>18.224666666666664</v>
      </c>
      <c r="I3509" s="63">
        <v>35.18533333333334</v>
      </c>
      <c r="J3509" s="78">
        <v>0.64399013515624981</v>
      </c>
      <c r="K3509" s="78">
        <v>0.30122049003500029</v>
      </c>
      <c r="L3509" s="34">
        <v>0</v>
      </c>
      <c r="M3509" s="27">
        <v>0.18</v>
      </c>
      <c r="N3509" s="34">
        <v>0</v>
      </c>
      <c r="O3509" s="32">
        <v>0</v>
      </c>
      <c r="P3509" s="34">
        <v>0</v>
      </c>
      <c r="Q3509" s="34">
        <v>1.9</v>
      </c>
    </row>
    <row r="3510" spans="1:17" ht="14" customHeight="1">
      <c r="A3510" s="29">
        <v>3509</v>
      </c>
      <c r="B3510" s="26">
        <v>-82.043516666666662</v>
      </c>
      <c r="C3510" s="26">
        <v>26.340983333333334</v>
      </c>
      <c r="D3510" s="86" t="s">
        <v>32</v>
      </c>
      <c r="E3510" s="39" t="s">
        <v>129</v>
      </c>
      <c r="F3510" s="31">
        <v>38393</v>
      </c>
      <c r="G3510" s="62">
        <v>0.86805555555555547</v>
      </c>
      <c r="H3510" s="63">
        <v>18.03833333333333</v>
      </c>
      <c r="I3510" s="63">
        <v>35.026666666666664</v>
      </c>
      <c r="J3510" s="78">
        <v>1.6192270271562497</v>
      </c>
      <c r="K3510" s="78">
        <v>0.84185474364046886</v>
      </c>
      <c r="L3510" s="34">
        <v>0</v>
      </c>
      <c r="M3510" s="27">
        <v>0.11</v>
      </c>
      <c r="N3510" s="34">
        <v>0</v>
      </c>
      <c r="O3510" s="32">
        <v>0</v>
      </c>
      <c r="P3510" s="34">
        <v>0</v>
      </c>
      <c r="Q3510" s="34">
        <v>6.3</v>
      </c>
    </row>
    <row r="3511" spans="1:17" ht="14" customHeight="1">
      <c r="A3511" s="29">
        <v>3510</v>
      </c>
      <c r="B3511" s="26">
        <v>-81.999733333333339</v>
      </c>
      <c r="C3511" s="26">
        <v>26.382616666666667</v>
      </c>
      <c r="D3511" s="86" t="s">
        <v>31</v>
      </c>
      <c r="E3511" s="39" t="s">
        <v>129</v>
      </c>
      <c r="F3511" s="31">
        <v>38393</v>
      </c>
      <c r="G3511" s="62">
        <v>0.88680555555555562</v>
      </c>
      <c r="H3511" s="63">
        <v>18.084666666666667</v>
      </c>
      <c r="I3511" s="63">
        <v>34.930666666666667</v>
      </c>
      <c r="J3511" s="78">
        <v>1.3841252764062499</v>
      </c>
      <c r="K3511" s="78">
        <v>0.78209790126812484</v>
      </c>
      <c r="L3511" s="34">
        <v>0</v>
      </c>
      <c r="M3511" s="27">
        <v>0.13</v>
      </c>
      <c r="N3511" s="34">
        <v>0</v>
      </c>
      <c r="O3511" s="32">
        <v>0</v>
      </c>
      <c r="P3511" s="34">
        <v>0</v>
      </c>
      <c r="Q3511" s="34">
        <v>8.1</v>
      </c>
    </row>
    <row r="3512" spans="1:17" ht="14" customHeight="1">
      <c r="A3512" s="29">
        <v>3511</v>
      </c>
      <c r="B3512" s="26">
        <v>-81.959483333333338</v>
      </c>
      <c r="C3512" s="26">
        <v>26.425516666666667</v>
      </c>
      <c r="D3512" s="86" t="s">
        <v>30</v>
      </c>
      <c r="E3512" s="39" t="s">
        <v>129</v>
      </c>
      <c r="F3512" s="31">
        <v>38393</v>
      </c>
      <c r="G3512" s="62">
        <v>0.90555555555555556</v>
      </c>
      <c r="H3512" s="63">
        <v>18.38933333333333</v>
      </c>
      <c r="I3512" s="63">
        <v>34.512333333333338</v>
      </c>
      <c r="J3512" s="78">
        <v>1.6616759543749999</v>
      </c>
      <c r="K3512" s="78">
        <v>1.0104150798900002</v>
      </c>
      <c r="L3512" s="34">
        <v>0</v>
      </c>
      <c r="M3512" s="27">
        <v>0.25</v>
      </c>
      <c r="N3512" s="34">
        <v>0</v>
      </c>
      <c r="O3512" s="32">
        <v>0</v>
      </c>
      <c r="P3512" s="34">
        <v>0</v>
      </c>
      <c r="Q3512" s="34">
        <v>9.9</v>
      </c>
    </row>
    <row r="3513" spans="1:17" ht="14" customHeight="1">
      <c r="A3513" s="29">
        <v>3512</v>
      </c>
      <c r="B3513" s="26">
        <v>-81.766999999999996</v>
      </c>
      <c r="C3513" s="26">
        <v>25.949333333333332</v>
      </c>
      <c r="D3513" s="86">
        <v>34</v>
      </c>
      <c r="E3513" s="39" t="s">
        <v>129</v>
      </c>
      <c r="F3513" s="31">
        <v>38395</v>
      </c>
      <c r="G3513" s="62">
        <v>0.53888888888888886</v>
      </c>
      <c r="H3513" s="63">
        <v>16.783333333333331</v>
      </c>
      <c r="I3513" s="63">
        <v>35.298666666666669</v>
      </c>
      <c r="J3513" s="78">
        <v>1.8848049307812507</v>
      </c>
      <c r="K3513" s="78">
        <v>3.2050572701203111</v>
      </c>
      <c r="L3513" s="34">
        <v>0</v>
      </c>
      <c r="M3513" s="27">
        <v>0.34</v>
      </c>
      <c r="N3513" s="34">
        <v>0.55000000000000004</v>
      </c>
      <c r="O3513" s="32">
        <v>0</v>
      </c>
      <c r="P3513" s="34">
        <v>0.55000000000000004</v>
      </c>
      <c r="Q3513" s="34">
        <v>6.4</v>
      </c>
    </row>
    <row r="3514" spans="1:17" ht="14" customHeight="1">
      <c r="A3514" s="29">
        <v>3513</v>
      </c>
      <c r="B3514" s="26">
        <v>-81.799499999999995</v>
      </c>
      <c r="C3514" s="26">
        <v>25.91</v>
      </c>
      <c r="D3514" s="86">
        <v>33</v>
      </c>
      <c r="E3514" s="39" t="s">
        <v>129</v>
      </c>
      <c r="F3514" s="31">
        <v>38395</v>
      </c>
      <c r="G3514" s="62">
        <v>0.55833333333333335</v>
      </c>
      <c r="H3514" s="63">
        <v>17.081999999999997</v>
      </c>
      <c r="I3514" s="63">
        <v>35.293666666666667</v>
      </c>
      <c r="J3514" s="78">
        <v>2.1645324768124996</v>
      </c>
      <c r="K3514" s="78">
        <v>2.2794819948528131</v>
      </c>
      <c r="L3514" s="34">
        <v>0</v>
      </c>
      <c r="M3514" s="27">
        <v>0.22</v>
      </c>
      <c r="N3514" s="34">
        <v>0.35</v>
      </c>
      <c r="O3514" s="32">
        <v>0</v>
      </c>
      <c r="P3514" s="34">
        <v>0.35</v>
      </c>
      <c r="Q3514" s="34">
        <v>5.5</v>
      </c>
    </row>
    <row r="3515" spans="1:17" ht="14" customHeight="1">
      <c r="A3515" s="29">
        <v>3514</v>
      </c>
      <c r="B3515" s="26">
        <v>-81.832333333333338</v>
      </c>
      <c r="C3515" s="26">
        <v>25.872499999999999</v>
      </c>
      <c r="D3515" s="86">
        <v>32</v>
      </c>
      <c r="E3515" s="39" t="s">
        <v>129</v>
      </c>
      <c r="F3515" s="31">
        <v>38395</v>
      </c>
      <c r="G3515" s="62">
        <v>0.5756944444444444</v>
      </c>
      <c r="H3515" s="63">
        <v>17.237333333333332</v>
      </c>
      <c r="I3515" s="63">
        <v>35.363666666666667</v>
      </c>
      <c r="J3515" s="78">
        <v>2.3045776555000002</v>
      </c>
      <c r="K3515" s="78">
        <v>1.8625954343735933</v>
      </c>
      <c r="L3515" s="34">
        <v>0</v>
      </c>
      <c r="M3515" s="27">
        <v>0.2</v>
      </c>
      <c r="N3515" s="34">
        <v>0.27</v>
      </c>
      <c r="O3515" s="32">
        <v>0</v>
      </c>
      <c r="P3515" s="34">
        <v>0.27</v>
      </c>
      <c r="Q3515" s="34">
        <v>3.7</v>
      </c>
    </row>
    <row r="3516" spans="1:17" ht="14" customHeight="1">
      <c r="A3516" s="29">
        <v>3515</v>
      </c>
      <c r="B3516" s="26">
        <v>-81.941666666666663</v>
      </c>
      <c r="C3516" s="26">
        <v>25.74</v>
      </c>
      <c r="D3516" s="86">
        <v>31</v>
      </c>
      <c r="E3516" s="39" t="s">
        <v>129</v>
      </c>
      <c r="F3516" s="31">
        <v>38395</v>
      </c>
      <c r="G3516" s="62">
        <v>0.61944444444444446</v>
      </c>
      <c r="H3516" s="63">
        <v>17.774999999999999</v>
      </c>
      <c r="I3516" s="63">
        <v>35.709000000000003</v>
      </c>
      <c r="J3516" s="78">
        <v>1.3554631802500001</v>
      </c>
      <c r="K3516" s="78">
        <v>0.95212580940312519</v>
      </c>
      <c r="L3516" s="34">
        <v>0</v>
      </c>
      <c r="M3516" s="27">
        <v>0.12</v>
      </c>
      <c r="N3516" s="34">
        <v>0.28000000000000003</v>
      </c>
      <c r="O3516" s="32">
        <v>0</v>
      </c>
      <c r="P3516" s="34">
        <v>0.28000000000000003</v>
      </c>
      <c r="Q3516" s="34">
        <v>1.5</v>
      </c>
    </row>
    <row r="3517" spans="1:17" ht="14" customHeight="1">
      <c r="A3517" s="29">
        <v>3516</v>
      </c>
      <c r="B3517" s="26">
        <v>-82.074333333333328</v>
      </c>
      <c r="C3517" s="26">
        <v>25.568833333333334</v>
      </c>
      <c r="D3517" s="86">
        <v>30.5</v>
      </c>
      <c r="E3517" s="39" t="s">
        <v>129</v>
      </c>
      <c r="F3517" s="31">
        <v>38395</v>
      </c>
      <c r="G3517" s="62">
        <v>0.67638888888888893</v>
      </c>
      <c r="H3517" s="63">
        <v>18.168333333333333</v>
      </c>
      <c r="I3517" s="63">
        <v>35.99</v>
      </c>
      <c r="J3517" s="78">
        <v>0.87691501784375014</v>
      </c>
      <c r="K3517" s="78">
        <v>0.45982346895531256</v>
      </c>
      <c r="L3517" s="34">
        <v>0</v>
      </c>
      <c r="M3517" s="27">
        <v>0.09</v>
      </c>
      <c r="N3517" s="34">
        <v>0.27</v>
      </c>
      <c r="O3517" s="32">
        <v>0</v>
      </c>
      <c r="P3517" s="34">
        <v>0.27</v>
      </c>
      <c r="Q3517" s="34">
        <v>1.2</v>
      </c>
    </row>
    <row r="3518" spans="1:17" ht="14" customHeight="1">
      <c r="A3518" s="29">
        <v>3517</v>
      </c>
      <c r="B3518" s="26">
        <v>-82.208666666666673</v>
      </c>
      <c r="C3518" s="26">
        <v>25.401333333333334</v>
      </c>
      <c r="D3518" s="86">
        <v>30</v>
      </c>
      <c r="E3518" s="39" t="s">
        <v>129</v>
      </c>
      <c r="F3518" s="31">
        <v>38395</v>
      </c>
      <c r="G3518" s="62">
        <v>0.73472222222222217</v>
      </c>
      <c r="H3518" s="63">
        <v>18.841666666666669</v>
      </c>
      <c r="I3518" s="63">
        <v>36.250666666666667</v>
      </c>
      <c r="J3518" s="78">
        <v>0.60553213271874995</v>
      </c>
      <c r="K3518" s="78">
        <v>0.27072801064953134</v>
      </c>
      <c r="L3518" s="34">
        <v>0</v>
      </c>
      <c r="M3518" s="27">
        <v>0.03</v>
      </c>
      <c r="N3518" s="34">
        <v>0.42</v>
      </c>
      <c r="O3518" s="32">
        <v>0</v>
      </c>
      <c r="P3518" s="34">
        <v>0.42</v>
      </c>
      <c r="Q3518" s="34">
        <v>1.7</v>
      </c>
    </row>
    <row r="3519" spans="1:17" ht="14" customHeight="1">
      <c r="A3519" s="29">
        <v>3518</v>
      </c>
      <c r="B3519" s="26">
        <v>-82.34826666666666</v>
      </c>
      <c r="C3519" s="26">
        <v>25.2286</v>
      </c>
      <c r="D3519" s="86">
        <v>29.5</v>
      </c>
      <c r="E3519" s="39" t="s">
        <v>129</v>
      </c>
      <c r="F3519" s="31">
        <v>38395</v>
      </c>
      <c r="G3519" s="62">
        <v>0.79305555555555562</v>
      </c>
      <c r="H3519" s="63">
        <v>19.357666666666663</v>
      </c>
      <c r="I3519" s="63">
        <v>36.267333333333333</v>
      </c>
      <c r="J3519" s="78">
        <v>0.52462520306250005</v>
      </c>
      <c r="K3519" s="78">
        <v>0.20091403782843753</v>
      </c>
      <c r="L3519" s="34">
        <v>0</v>
      </c>
      <c r="M3519" s="27">
        <v>0.03</v>
      </c>
      <c r="N3519" s="34">
        <v>0.25</v>
      </c>
      <c r="O3519" s="32">
        <v>0</v>
      </c>
      <c r="P3519" s="34">
        <v>0.25</v>
      </c>
      <c r="Q3519" s="34">
        <v>1.5</v>
      </c>
    </row>
    <row r="3520" spans="1:17" ht="14" customHeight="1">
      <c r="A3520" s="29">
        <v>3519</v>
      </c>
      <c r="B3520" s="26">
        <v>-82.478333333333339</v>
      </c>
      <c r="C3520" s="26">
        <v>25.061666666666667</v>
      </c>
      <c r="D3520" s="86">
        <v>29</v>
      </c>
      <c r="E3520" s="39" t="s">
        <v>129</v>
      </c>
      <c r="F3520" s="31">
        <v>38395</v>
      </c>
      <c r="G3520" s="62">
        <v>0.84652777777777777</v>
      </c>
      <c r="H3520" s="63">
        <v>19.765999999999998</v>
      </c>
      <c r="I3520" s="63">
        <v>36.277999999999999</v>
      </c>
      <c r="J3520" s="78">
        <v>0.52208552365624994</v>
      </c>
      <c r="K3520" s="78">
        <v>0.22562874656468757</v>
      </c>
      <c r="L3520" s="34">
        <v>0</v>
      </c>
      <c r="M3520" s="27">
        <v>0.02</v>
      </c>
      <c r="N3520" s="34">
        <v>0.31</v>
      </c>
      <c r="O3520" s="32">
        <v>0</v>
      </c>
      <c r="P3520" s="34">
        <v>0.31</v>
      </c>
      <c r="Q3520" s="34">
        <v>1.8</v>
      </c>
    </row>
    <row r="3521" spans="1:17" ht="14" customHeight="1">
      <c r="A3521" s="29">
        <v>3520</v>
      </c>
      <c r="B3521" s="26">
        <v>-82.614999999999995</v>
      </c>
      <c r="C3521" s="26">
        <v>24.9</v>
      </c>
      <c r="D3521" s="86">
        <v>28.5</v>
      </c>
      <c r="E3521" s="39" t="s">
        <v>129</v>
      </c>
      <c r="F3521" s="31">
        <v>38395</v>
      </c>
      <c r="G3521" s="62">
        <v>0.89861111111111114</v>
      </c>
      <c r="H3521" s="63">
        <v>19.758333333333333</v>
      </c>
      <c r="I3521" s="63">
        <v>36.304666666666662</v>
      </c>
      <c r="J3521" s="78">
        <v>0.55945509206249988</v>
      </c>
      <c r="K3521" s="78">
        <v>0.24473620598328144</v>
      </c>
      <c r="L3521" s="34">
        <v>0</v>
      </c>
      <c r="M3521" s="27">
        <v>0</v>
      </c>
      <c r="N3521" s="34">
        <v>0.3</v>
      </c>
      <c r="O3521" s="32">
        <v>0</v>
      </c>
      <c r="P3521" s="34">
        <v>0.3</v>
      </c>
      <c r="Q3521" s="34">
        <v>1</v>
      </c>
    </row>
    <row r="3522" spans="1:17" ht="14" customHeight="1">
      <c r="A3522" s="29">
        <v>3521</v>
      </c>
      <c r="B3522" s="26">
        <v>-82.747166666666672</v>
      </c>
      <c r="C3522" s="26">
        <v>24.728000000000002</v>
      </c>
      <c r="D3522" s="86">
        <v>28</v>
      </c>
      <c r="E3522" s="39" t="s">
        <v>129</v>
      </c>
      <c r="F3522" s="31">
        <v>38395</v>
      </c>
      <c r="G3522" s="62">
        <v>0.9506944444444444</v>
      </c>
      <c r="H3522" s="63">
        <v>20.224333333333334</v>
      </c>
      <c r="I3522" s="63">
        <v>36.437000000000005</v>
      </c>
      <c r="J3522" s="78">
        <v>0.75646165171874991</v>
      </c>
      <c r="K3522" s="78">
        <v>0.24314709229765638</v>
      </c>
      <c r="L3522" s="34">
        <v>0</v>
      </c>
      <c r="M3522" s="27">
        <v>0.04</v>
      </c>
      <c r="N3522" s="34">
        <v>0.28999999999999998</v>
      </c>
      <c r="O3522" s="32">
        <v>0</v>
      </c>
      <c r="P3522" s="34">
        <v>0.28999999999999998</v>
      </c>
      <c r="Q3522" s="34">
        <v>1.3</v>
      </c>
    </row>
    <row r="3523" spans="1:17" ht="14" customHeight="1">
      <c r="A3523" s="29">
        <v>3522</v>
      </c>
      <c r="B3523" s="26">
        <v>-82.910333333333327</v>
      </c>
      <c r="C3523" s="26">
        <v>24.619333333333334</v>
      </c>
      <c r="D3523" s="86" t="s">
        <v>26</v>
      </c>
      <c r="E3523" s="39" t="s">
        <v>129</v>
      </c>
      <c r="F3523" s="31">
        <v>38396</v>
      </c>
      <c r="G3523" s="62">
        <v>5.5555555555555558E-3</v>
      </c>
      <c r="H3523" s="63">
        <v>20.869666666666664</v>
      </c>
      <c r="I3523" s="63">
        <v>36.657333333333334</v>
      </c>
      <c r="J3523" s="78">
        <v>0.43247112174999991</v>
      </c>
      <c r="K3523" s="78">
        <v>0.16902654882625007</v>
      </c>
      <c r="L3523" s="34">
        <v>0</v>
      </c>
      <c r="M3523" s="27">
        <v>0</v>
      </c>
      <c r="N3523" s="34">
        <v>0.35</v>
      </c>
      <c r="O3523" s="32">
        <v>0</v>
      </c>
      <c r="P3523" s="34">
        <v>0.35</v>
      </c>
      <c r="Q3523" s="34">
        <v>0.51</v>
      </c>
    </row>
    <row r="3524" spans="1:17" ht="14" customHeight="1">
      <c r="A3524" s="29">
        <v>3523</v>
      </c>
      <c r="B3524" s="26">
        <v>-82.971666666666664</v>
      </c>
      <c r="C3524" s="26">
        <v>24.5505</v>
      </c>
      <c r="D3524" s="86" t="s">
        <v>25</v>
      </c>
      <c r="E3524" s="39" t="s">
        <v>129</v>
      </c>
      <c r="F3524" s="31">
        <v>38396</v>
      </c>
      <c r="G3524" s="62">
        <v>2.9166666666666664E-2</v>
      </c>
      <c r="H3524" s="63">
        <v>20.870999999999999</v>
      </c>
      <c r="I3524" s="63">
        <v>36.667999999999999</v>
      </c>
      <c r="J3524" s="78">
        <v>0.43247112174999996</v>
      </c>
      <c r="K3524" s="78">
        <v>0.17179842749250013</v>
      </c>
      <c r="L3524" s="34">
        <v>0</v>
      </c>
      <c r="M3524" s="27">
        <v>0</v>
      </c>
      <c r="N3524" s="34">
        <v>0.34</v>
      </c>
      <c r="O3524" s="32">
        <v>0</v>
      </c>
      <c r="P3524" s="34">
        <v>0.34</v>
      </c>
      <c r="Q3524" s="34">
        <v>0.38</v>
      </c>
    </row>
    <row r="3525" spans="1:17" ht="14" customHeight="1">
      <c r="A3525" s="29">
        <v>3524</v>
      </c>
      <c r="B3525" s="26">
        <v>-83.041666666666671</v>
      </c>
      <c r="C3525" s="26">
        <v>24.466666666666665</v>
      </c>
      <c r="D3525" s="86" t="s">
        <v>24</v>
      </c>
      <c r="E3525" s="39" t="s">
        <v>129</v>
      </c>
      <c r="F3525" s="31">
        <v>38396</v>
      </c>
      <c r="G3525" s="62">
        <v>0.51111111111111118</v>
      </c>
      <c r="H3525" s="63">
        <v>22.468</v>
      </c>
      <c r="I3525" s="63">
        <v>36.460333333333331</v>
      </c>
      <c r="J3525" s="78">
        <v>0.20172310712499997</v>
      </c>
      <c r="K3525" s="78">
        <v>9.833275849656252E-2</v>
      </c>
      <c r="L3525" s="34">
        <v>0</v>
      </c>
      <c r="M3525" s="27">
        <v>0</v>
      </c>
      <c r="N3525" s="34">
        <v>0.33</v>
      </c>
      <c r="O3525" s="32">
        <v>0</v>
      </c>
      <c r="P3525" s="34">
        <v>0.33</v>
      </c>
      <c r="Q3525" s="34">
        <v>0.49</v>
      </c>
    </row>
    <row r="3526" spans="1:17" ht="14" customHeight="1">
      <c r="A3526" s="29">
        <v>3525</v>
      </c>
      <c r="B3526" s="26">
        <v>-83.115166666666667</v>
      </c>
      <c r="C3526" s="26">
        <v>24.383500000000002</v>
      </c>
      <c r="D3526" s="86" t="s">
        <v>23</v>
      </c>
      <c r="E3526" s="39" t="s">
        <v>129</v>
      </c>
      <c r="F3526" s="31">
        <v>38396</v>
      </c>
      <c r="G3526" s="62">
        <v>0.5625</v>
      </c>
      <c r="H3526" s="63">
        <v>25.231666666666669</v>
      </c>
      <c r="I3526" s="63">
        <v>36.020333333333333</v>
      </c>
      <c r="J3526" s="78">
        <v>0.15673450049999998</v>
      </c>
      <c r="K3526" s="78">
        <v>6.50157928E-2</v>
      </c>
      <c r="L3526" s="34">
        <v>0.24</v>
      </c>
      <c r="M3526" s="27">
        <v>0</v>
      </c>
      <c r="N3526" s="34">
        <v>0.25</v>
      </c>
      <c r="O3526" s="32">
        <v>0</v>
      </c>
      <c r="P3526" s="34">
        <v>0.25</v>
      </c>
      <c r="Q3526" s="34">
        <v>0.36</v>
      </c>
    </row>
    <row r="3527" spans="1:17" ht="14" customHeight="1">
      <c r="A3527" s="29">
        <v>3526</v>
      </c>
      <c r="B3527" s="26">
        <v>-83.192166666666665</v>
      </c>
      <c r="C3527" s="26">
        <v>24.300833333333333</v>
      </c>
      <c r="D3527" s="86" t="s">
        <v>22</v>
      </c>
      <c r="E3527" s="39" t="s">
        <v>129</v>
      </c>
      <c r="F3527" s="31">
        <v>38396</v>
      </c>
      <c r="G3527" s="62">
        <v>0.60416666666666663</v>
      </c>
      <c r="H3527" s="63">
        <v>24.87233333333333</v>
      </c>
      <c r="I3527" s="63">
        <v>36.204999999999998</v>
      </c>
      <c r="J3527" s="78">
        <v>0.30040779262499995</v>
      </c>
      <c r="K3527" s="78">
        <v>0.15487327830656258</v>
      </c>
      <c r="L3527" s="34">
        <v>0</v>
      </c>
      <c r="M3527" s="27">
        <v>0</v>
      </c>
      <c r="N3527" s="34">
        <v>0.06</v>
      </c>
      <c r="O3527" s="32">
        <v>0.08</v>
      </c>
      <c r="P3527" s="34">
        <v>0</v>
      </c>
      <c r="Q3527" s="34">
        <v>0.27</v>
      </c>
    </row>
    <row r="3528" spans="1:17" ht="14" customHeight="1">
      <c r="A3528" s="29">
        <v>3527</v>
      </c>
      <c r="B3528" s="26">
        <v>-83.234999999999999</v>
      </c>
      <c r="C3528" s="26">
        <v>24.432666666666666</v>
      </c>
      <c r="D3528" s="86" t="s">
        <v>21</v>
      </c>
      <c r="E3528" s="39" t="s">
        <v>129</v>
      </c>
      <c r="F3528" s="31">
        <v>38396</v>
      </c>
      <c r="G3528" s="62">
        <v>0.67222222222222217</v>
      </c>
      <c r="H3528" s="63">
        <v>25.11633333333333</v>
      </c>
      <c r="I3528" s="63">
        <v>36.062666666666672</v>
      </c>
      <c r="J3528" s="78">
        <v>0.19374125756250002</v>
      </c>
      <c r="K3528" s="78">
        <v>0.12848963738906252</v>
      </c>
      <c r="L3528" s="34">
        <v>0</v>
      </c>
      <c r="M3528" s="27">
        <v>0</v>
      </c>
      <c r="N3528" s="34">
        <v>0.18</v>
      </c>
      <c r="O3528" s="32">
        <v>0</v>
      </c>
      <c r="P3528" s="34">
        <v>0.18</v>
      </c>
      <c r="Q3528" s="34">
        <v>0.25</v>
      </c>
    </row>
    <row r="3529" spans="1:17" ht="14" customHeight="1">
      <c r="A3529" s="29">
        <v>3528</v>
      </c>
      <c r="B3529" s="26">
        <v>-83.267499999999998</v>
      </c>
      <c r="C3529" s="26">
        <v>24.566166666666668</v>
      </c>
      <c r="D3529" s="86" t="s">
        <v>20</v>
      </c>
      <c r="E3529" s="39" t="s">
        <v>129</v>
      </c>
      <c r="F3529" s="31">
        <v>38396</v>
      </c>
      <c r="G3529" s="62">
        <v>0.72013888888888899</v>
      </c>
      <c r="H3529" s="63">
        <v>25.297333333333331</v>
      </c>
      <c r="I3529" s="63">
        <v>36.079666666666668</v>
      </c>
      <c r="J3529" s="78">
        <v>0.23256207134375001</v>
      </c>
      <c r="K3529" s="78">
        <v>9.7637974773281205E-2</v>
      </c>
      <c r="L3529" s="34">
        <v>0</v>
      </c>
      <c r="M3529" s="27">
        <v>0</v>
      </c>
      <c r="N3529" s="34">
        <v>0.82</v>
      </c>
      <c r="O3529" s="32">
        <v>0</v>
      </c>
      <c r="P3529" s="34">
        <v>0.82</v>
      </c>
      <c r="Q3529" s="34">
        <v>0.28999999999999998</v>
      </c>
    </row>
    <row r="3530" spans="1:17" ht="14" customHeight="1">
      <c r="A3530" s="29">
        <v>3529</v>
      </c>
      <c r="B3530" s="26">
        <v>-83.31016666666666</v>
      </c>
      <c r="C3530" s="26">
        <v>24.690666666666665</v>
      </c>
      <c r="D3530" s="86" t="s">
        <v>19</v>
      </c>
      <c r="E3530" s="39" t="s">
        <v>129</v>
      </c>
      <c r="F3530" s="31">
        <v>38396</v>
      </c>
      <c r="G3530" s="62">
        <v>0.76527777777777783</v>
      </c>
      <c r="H3530" s="63">
        <v>24.135333333333332</v>
      </c>
      <c r="I3530" s="63">
        <v>36.242666666666672</v>
      </c>
      <c r="J3530" s="78">
        <v>0.17306101096875001</v>
      </c>
      <c r="K3530" s="78">
        <v>6.1162736329375009E-2</v>
      </c>
      <c r="L3530" s="34">
        <v>0</v>
      </c>
      <c r="M3530" s="27">
        <v>0</v>
      </c>
      <c r="N3530" s="34">
        <v>0.28999999999999998</v>
      </c>
      <c r="O3530" s="32">
        <v>0</v>
      </c>
      <c r="P3530" s="34">
        <v>0.28999999999999998</v>
      </c>
      <c r="Q3530" s="34">
        <v>0.33</v>
      </c>
    </row>
    <row r="3531" spans="1:17" ht="14" customHeight="1">
      <c r="A3531" s="29">
        <v>3530</v>
      </c>
      <c r="B3531" s="26">
        <v>-83.185333333333332</v>
      </c>
      <c r="C3531" s="26">
        <v>24.690833333333334</v>
      </c>
      <c r="D3531" s="86" t="s">
        <v>18</v>
      </c>
      <c r="E3531" s="39" t="s">
        <v>129</v>
      </c>
      <c r="F3531" s="31">
        <v>38396</v>
      </c>
      <c r="G3531" s="62">
        <v>0.80833333333333324</v>
      </c>
      <c r="H3531" s="63">
        <v>21.821000000000002</v>
      </c>
      <c r="I3531" s="63">
        <v>36.558666666666674</v>
      </c>
      <c r="J3531" s="78">
        <v>0.25287950659375003</v>
      </c>
      <c r="K3531" s="78">
        <v>0.10573229585234378</v>
      </c>
      <c r="L3531" s="34">
        <v>0</v>
      </c>
      <c r="M3531" s="27">
        <v>0</v>
      </c>
      <c r="N3531" s="34">
        <v>0.44</v>
      </c>
      <c r="O3531" s="32">
        <v>0</v>
      </c>
      <c r="P3531" s="34">
        <v>0.44</v>
      </c>
      <c r="Q3531" s="34">
        <v>0.33</v>
      </c>
    </row>
    <row r="3532" spans="1:17" ht="14" customHeight="1">
      <c r="A3532" s="29">
        <v>3531</v>
      </c>
      <c r="B3532" s="26">
        <v>-83.052166666666665</v>
      </c>
      <c r="C3532" s="26">
        <v>24.691833333333335</v>
      </c>
      <c r="D3532" s="86" t="s">
        <v>17</v>
      </c>
      <c r="E3532" s="39" t="s">
        <v>129</v>
      </c>
      <c r="F3532" s="31">
        <v>38396</v>
      </c>
      <c r="G3532" s="62">
        <v>0.85624999999999996</v>
      </c>
      <c r="H3532" s="63">
        <v>21.398666666666667</v>
      </c>
      <c r="I3532" s="63">
        <v>36.596333333333341</v>
      </c>
      <c r="J3532" s="78">
        <v>0.41650742262500001</v>
      </c>
      <c r="K3532" s="78">
        <v>0.16212224895468749</v>
      </c>
      <c r="L3532" s="34">
        <v>0</v>
      </c>
      <c r="M3532" s="27">
        <v>0</v>
      </c>
      <c r="N3532" s="34">
        <v>0.4</v>
      </c>
      <c r="O3532" s="32">
        <v>0</v>
      </c>
      <c r="P3532" s="34">
        <v>0.4</v>
      </c>
      <c r="Q3532" s="34">
        <v>0.71</v>
      </c>
    </row>
    <row r="3533" spans="1:17" ht="14" customHeight="1">
      <c r="A3533" s="29">
        <v>3532</v>
      </c>
      <c r="B3533" s="26">
        <v>-82.918000000000006</v>
      </c>
      <c r="C3533" s="26">
        <v>24.690333333333335</v>
      </c>
      <c r="D3533" s="86" t="s">
        <v>16</v>
      </c>
      <c r="E3533" s="39" t="s">
        <v>129</v>
      </c>
      <c r="F3533" s="31">
        <v>38396</v>
      </c>
      <c r="G3533" s="62">
        <v>0.90208333333333324</v>
      </c>
      <c r="H3533" s="63">
        <v>20.816000000000003</v>
      </c>
      <c r="I3533" s="63">
        <v>36.619999999999997</v>
      </c>
      <c r="J3533" s="78">
        <v>0.45423980237500006</v>
      </c>
      <c r="K3533" s="78">
        <v>0.18571768469546884</v>
      </c>
      <c r="L3533" s="34">
        <v>0</v>
      </c>
      <c r="M3533" s="27">
        <v>0</v>
      </c>
      <c r="N3533" s="34">
        <v>0.32</v>
      </c>
      <c r="O3533" s="32">
        <v>0</v>
      </c>
      <c r="P3533" s="34">
        <v>0.32</v>
      </c>
      <c r="Q3533" s="34">
        <v>0.73</v>
      </c>
    </row>
    <row r="3534" spans="1:17" ht="14" customHeight="1">
      <c r="A3534" s="29">
        <v>3533</v>
      </c>
      <c r="B3534" s="26">
        <v>-82.770499999999998</v>
      </c>
      <c r="C3534" s="26">
        <v>24.590166666666665</v>
      </c>
      <c r="D3534" s="86">
        <v>27</v>
      </c>
      <c r="E3534" s="39" t="s">
        <v>129</v>
      </c>
      <c r="F3534" s="31">
        <v>38397</v>
      </c>
      <c r="G3534" s="62">
        <v>0.5083333333333333</v>
      </c>
      <c r="H3534" s="63">
        <v>19.700333333333333</v>
      </c>
      <c r="I3534" s="63">
        <v>36.350333333333332</v>
      </c>
      <c r="J3534" s="78">
        <v>0.51773178753124993</v>
      </c>
      <c r="K3534" s="78">
        <v>0.23725866418859384</v>
      </c>
      <c r="L3534" s="34">
        <v>0</v>
      </c>
      <c r="M3534" s="27">
        <v>0.04</v>
      </c>
      <c r="N3534" s="34">
        <v>0.23</v>
      </c>
      <c r="O3534" s="32">
        <v>0</v>
      </c>
      <c r="P3534" s="34">
        <v>0.23</v>
      </c>
      <c r="Q3534" s="34">
        <v>0.38</v>
      </c>
    </row>
    <row r="3535" spans="1:17" ht="14" customHeight="1">
      <c r="A3535" s="29">
        <v>3534</v>
      </c>
      <c r="B3535" s="26">
        <v>-82.768666666666661</v>
      </c>
      <c r="C3535" s="26">
        <v>24.494</v>
      </c>
      <c r="D3535" s="86">
        <v>26</v>
      </c>
      <c r="E3535" s="39" t="s">
        <v>129</v>
      </c>
      <c r="F3535" s="31">
        <v>38397</v>
      </c>
      <c r="G3535" s="62">
        <v>0.53125</v>
      </c>
      <c r="H3535" s="63">
        <v>21.681000000000001</v>
      </c>
      <c r="I3535" s="63">
        <v>36.402999999999999</v>
      </c>
      <c r="J3535" s="78">
        <v>0.58884281090625001</v>
      </c>
      <c r="K3535" s="78">
        <v>0.2257430321379689</v>
      </c>
      <c r="L3535" s="34">
        <v>0</v>
      </c>
      <c r="M3535" s="27">
        <v>0.04</v>
      </c>
      <c r="N3535" s="34">
        <v>0.25</v>
      </c>
      <c r="O3535" s="32">
        <v>0</v>
      </c>
      <c r="P3535" s="34">
        <v>0.25</v>
      </c>
      <c r="Q3535" s="34">
        <v>0.71</v>
      </c>
    </row>
    <row r="3536" spans="1:17" ht="14" customHeight="1">
      <c r="A3536" s="29">
        <v>3535</v>
      </c>
      <c r="B3536" s="26">
        <v>-82.763833333333338</v>
      </c>
      <c r="C3536" s="26">
        <v>24.393166666666666</v>
      </c>
      <c r="D3536" s="86">
        <v>25</v>
      </c>
      <c r="E3536" s="39" t="s">
        <v>129</v>
      </c>
      <c r="F3536" s="31">
        <v>38397</v>
      </c>
      <c r="G3536" s="62">
        <v>0.57291666666666663</v>
      </c>
      <c r="H3536" s="63">
        <v>23.207333333333334</v>
      </c>
      <c r="I3536" s="63">
        <v>36.271333333333338</v>
      </c>
      <c r="J3536" s="78">
        <v>0.40417183693749992</v>
      </c>
      <c r="K3536" s="78">
        <v>0.15782656264468761</v>
      </c>
      <c r="L3536" s="34">
        <v>0</v>
      </c>
      <c r="M3536" s="27">
        <v>0.06</v>
      </c>
      <c r="N3536" s="34">
        <v>0.22</v>
      </c>
      <c r="O3536" s="32">
        <v>0</v>
      </c>
      <c r="P3536" s="34">
        <v>0.22</v>
      </c>
      <c r="Q3536" s="34">
        <v>0.64</v>
      </c>
    </row>
    <row r="3537" spans="1:17" ht="14" customHeight="1">
      <c r="A3537" s="29">
        <v>3536</v>
      </c>
      <c r="B3537" s="26">
        <v>-82.76466666666667</v>
      </c>
      <c r="C3537" s="26">
        <v>24.288166666666665</v>
      </c>
      <c r="D3537" s="86">
        <v>25.5</v>
      </c>
      <c r="E3537" s="39" t="s">
        <v>129</v>
      </c>
      <c r="F3537" s="31">
        <v>38397</v>
      </c>
      <c r="G3537" s="62">
        <v>0.61319444444444449</v>
      </c>
      <c r="H3537" s="63">
        <v>24.90433333333333</v>
      </c>
      <c r="I3537" s="63">
        <v>36.179000000000002</v>
      </c>
      <c r="J3537" s="78">
        <v>0.15383200975</v>
      </c>
      <c r="K3537" s="78">
        <v>8.6974949380468763E-2</v>
      </c>
      <c r="L3537" s="34">
        <v>0</v>
      </c>
      <c r="M3537" s="27">
        <v>0.11</v>
      </c>
      <c r="N3537" s="34">
        <v>0.26</v>
      </c>
      <c r="O3537" s="32">
        <v>0</v>
      </c>
      <c r="P3537" s="34">
        <v>0.26</v>
      </c>
      <c r="Q3537" s="34">
        <v>0.34</v>
      </c>
    </row>
    <row r="3538" spans="1:17" ht="14" customHeight="1">
      <c r="A3538" s="29">
        <v>3537</v>
      </c>
      <c r="B3538" s="26">
        <v>-81.831000000000003</v>
      </c>
      <c r="C3538" s="26">
        <v>24.397333333333332</v>
      </c>
      <c r="D3538" s="86">
        <v>22.5</v>
      </c>
      <c r="E3538" s="39" t="s">
        <v>129</v>
      </c>
      <c r="F3538" s="31">
        <v>38397</v>
      </c>
      <c r="G3538" s="62">
        <v>0.88124999999999998</v>
      </c>
      <c r="H3538" s="63">
        <v>23.664999999999999</v>
      </c>
      <c r="I3538" s="63">
        <v>36.387333333333338</v>
      </c>
      <c r="J3538" s="78">
        <v>0.26049854481250001</v>
      </c>
      <c r="K3538" s="78">
        <v>0.1379590134609375</v>
      </c>
      <c r="L3538" s="34">
        <v>0</v>
      </c>
      <c r="M3538" s="27">
        <v>0.04</v>
      </c>
      <c r="N3538" s="34">
        <v>0.28000000000000003</v>
      </c>
      <c r="O3538" s="32">
        <v>0</v>
      </c>
      <c r="P3538" s="34">
        <v>0.28000000000000003</v>
      </c>
      <c r="Q3538" s="34">
        <v>0.32</v>
      </c>
    </row>
    <row r="3539" spans="1:17" ht="14" customHeight="1">
      <c r="A3539" s="29">
        <v>3538</v>
      </c>
      <c r="B3539" s="26">
        <v>-81.828999999999994</v>
      </c>
      <c r="C3539" s="26">
        <v>24.454499999999999</v>
      </c>
      <c r="D3539" s="86">
        <v>22</v>
      </c>
      <c r="E3539" s="39" t="s">
        <v>129</v>
      </c>
      <c r="F3539" s="31">
        <v>38397</v>
      </c>
      <c r="G3539" s="62">
        <v>0.90625</v>
      </c>
      <c r="H3539" s="63">
        <v>23.523666666666667</v>
      </c>
      <c r="I3539" s="63">
        <v>36.377333333333333</v>
      </c>
      <c r="J3539" s="78">
        <v>0.18321972859374996</v>
      </c>
      <c r="K3539" s="78">
        <v>9.0849774531718774E-2</v>
      </c>
      <c r="L3539" s="34">
        <v>0</v>
      </c>
      <c r="M3539" s="27">
        <v>0.05</v>
      </c>
      <c r="N3539" s="34">
        <v>0.3</v>
      </c>
      <c r="O3539" s="32">
        <v>0</v>
      </c>
      <c r="P3539" s="34">
        <v>0.3</v>
      </c>
      <c r="Q3539" s="34">
        <v>0.36</v>
      </c>
    </row>
    <row r="3540" spans="1:17" ht="14" customHeight="1">
      <c r="A3540" s="29">
        <v>3539</v>
      </c>
      <c r="B3540" s="26">
        <v>-81.828333333333333</v>
      </c>
      <c r="C3540" s="26">
        <v>24.486000000000001</v>
      </c>
      <c r="D3540" s="86">
        <v>23</v>
      </c>
      <c r="E3540" s="39" t="s">
        <v>129</v>
      </c>
      <c r="F3540" s="31">
        <v>38397</v>
      </c>
      <c r="G3540" s="62">
        <v>0.9243055555555556</v>
      </c>
      <c r="H3540" s="63">
        <v>22.359666666666666</v>
      </c>
      <c r="I3540" s="63">
        <v>36.412333333333329</v>
      </c>
      <c r="J3540" s="78">
        <v>0.41723304531249994</v>
      </c>
      <c r="K3540" s="78">
        <v>0.1974310489284376</v>
      </c>
      <c r="L3540" s="34">
        <v>0</v>
      </c>
      <c r="M3540" s="27">
        <v>0.05</v>
      </c>
      <c r="N3540" s="34">
        <v>0.33</v>
      </c>
      <c r="O3540" s="32">
        <v>0</v>
      </c>
      <c r="P3540" s="34">
        <v>0.33</v>
      </c>
      <c r="Q3540" s="34">
        <v>0.57999999999999996</v>
      </c>
    </row>
    <row r="3541" spans="1:17" ht="14" customHeight="1">
      <c r="A3541" s="29">
        <v>3540</v>
      </c>
      <c r="B3541" s="26">
        <v>-81.828666666666663</v>
      </c>
      <c r="C3541" s="26">
        <v>24.535333333333334</v>
      </c>
      <c r="D3541" s="86">
        <v>24</v>
      </c>
      <c r="E3541" s="39" t="s">
        <v>129</v>
      </c>
      <c r="F3541" s="31">
        <v>38397</v>
      </c>
      <c r="G3541" s="62">
        <v>0.94444444444444453</v>
      </c>
      <c r="H3541" s="63">
        <v>19.837333333333333</v>
      </c>
      <c r="I3541" s="63">
        <v>36.302</v>
      </c>
      <c r="J3541" s="78">
        <v>0.94548636181249979</v>
      </c>
      <c r="K3541" s="78">
        <v>0.58493714679078157</v>
      </c>
      <c r="L3541" s="34">
        <v>0</v>
      </c>
      <c r="M3541" s="27">
        <v>0</v>
      </c>
      <c r="N3541" s="34">
        <v>0.56000000000000005</v>
      </c>
      <c r="O3541" s="32">
        <v>0</v>
      </c>
      <c r="P3541" s="34">
        <v>0.56000000000000005</v>
      </c>
      <c r="Q3541" s="34">
        <v>0.28000000000000003</v>
      </c>
    </row>
    <row r="3542" spans="1:17" ht="14" customHeight="1">
      <c r="A3542" s="29">
        <v>3541</v>
      </c>
      <c r="B3542" s="26">
        <v>-81.42016666666666</v>
      </c>
      <c r="C3542" s="26">
        <v>24.608499999999999</v>
      </c>
      <c r="D3542" s="86">
        <v>19</v>
      </c>
      <c r="E3542" s="39" t="s">
        <v>129</v>
      </c>
      <c r="F3542" s="31">
        <v>38398</v>
      </c>
      <c r="G3542" s="62">
        <v>0.59722222222222221</v>
      </c>
      <c r="H3542" s="63">
        <v>19.90133333333333</v>
      </c>
      <c r="I3542" s="63">
        <v>36.116999999999997</v>
      </c>
      <c r="L3542" s="34">
        <v>0</v>
      </c>
      <c r="M3542" s="27">
        <v>0</v>
      </c>
      <c r="N3542" s="34">
        <v>0.36</v>
      </c>
      <c r="O3542" s="32">
        <v>0</v>
      </c>
      <c r="P3542" s="34">
        <v>0.36</v>
      </c>
      <c r="Q3542" s="34">
        <v>1.3</v>
      </c>
    </row>
    <row r="3543" spans="1:17" ht="14" customHeight="1">
      <c r="A3543" s="29">
        <v>3542</v>
      </c>
      <c r="B3543" s="26">
        <v>-81.418166666666664</v>
      </c>
      <c r="C3543" s="26">
        <v>24.575333333333333</v>
      </c>
      <c r="D3543" s="86">
        <v>20</v>
      </c>
      <c r="E3543" s="39" t="s">
        <v>129</v>
      </c>
      <c r="F3543" s="31">
        <v>38398</v>
      </c>
      <c r="G3543" s="62">
        <v>0.61111111111111105</v>
      </c>
      <c r="H3543" s="63">
        <v>21.89833333333333</v>
      </c>
      <c r="I3543" s="63">
        <v>36.335000000000001</v>
      </c>
      <c r="J3543" s="78">
        <v>0.51374086274999997</v>
      </c>
      <c r="K3543" s="78">
        <v>0.23639880130390634</v>
      </c>
      <c r="L3543" s="34">
        <v>0</v>
      </c>
      <c r="M3543" s="27">
        <v>0.13</v>
      </c>
      <c r="N3543" s="34">
        <v>0.21</v>
      </c>
      <c r="O3543" s="32">
        <v>0</v>
      </c>
      <c r="P3543" s="34">
        <v>0.21</v>
      </c>
      <c r="Q3543" s="34">
        <v>0.77</v>
      </c>
    </row>
    <row r="3544" spans="1:17" ht="14" customHeight="1">
      <c r="A3544" s="29">
        <v>3543</v>
      </c>
      <c r="B3544" s="26">
        <v>-81.412833333333339</v>
      </c>
      <c r="C3544" s="26">
        <v>24.537666666666667</v>
      </c>
      <c r="D3544" s="86">
        <v>21</v>
      </c>
      <c r="E3544" s="39" t="s">
        <v>129</v>
      </c>
      <c r="F3544" s="31">
        <v>38398</v>
      </c>
      <c r="G3544" s="62">
        <v>0.63541666666666663</v>
      </c>
      <c r="H3544" s="63">
        <v>23.473666666666663</v>
      </c>
      <c r="I3544" s="63">
        <v>36.342666666666666</v>
      </c>
      <c r="J3544" s="78">
        <v>0.27827630065625003</v>
      </c>
      <c r="K3544" s="78">
        <v>0.11567695478453122</v>
      </c>
      <c r="L3544" s="34">
        <v>0</v>
      </c>
      <c r="M3544" s="27">
        <v>0.11</v>
      </c>
      <c r="N3544" s="34">
        <v>0.15</v>
      </c>
      <c r="O3544" s="32">
        <v>0</v>
      </c>
      <c r="P3544" s="34">
        <v>0.15</v>
      </c>
      <c r="Q3544" s="34">
        <v>0.06</v>
      </c>
    </row>
    <row r="3545" spans="1:17" ht="14" customHeight="1">
      <c r="A3545" s="29">
        <v>3544</v>
      </c>
      <c r="B3545" s="26">
        <v>-81.39266666666667</v>
      </c>
      <c r="C3545" s="26">
        <v>24.483000000000001</v>
      </c>
      <c r="D3545" s="86">
        <v>21.5</v>
      </c>
      <c r="E3545" s="39" t="s">
        <v>129</v>
      </c>
      <c r="F3545" s="31">
        <v>38398</v>
      </c>
      <c r="G3545" s="62">
        <v>0.66527777777777775</v>
      </c>
      <c r="H3545" s="63">
        <v>23.957666666666665</v>
      </c>
      <c r="I3545" s="63">
        <v>36.31</v>
      </c>
      <c r="J3545" s="78">
        <v>0.18358253993750001</v>
      </c>
      <c r="K3545" s="78">
        <v>7.4548660857031268E-2</v>
      </c>
      <c r="L3545" s="34">
        <v>0</v>
      </c>
      <c r="M3545" s="27">
        <v>0</v>
      </c>
      <c r="N3545" s="34">
        <v>0.32</v>
      </c>
      <c r="O3545" s="32">
        <v>0</v>
      </c>
      <c r="P3545" s="34">
        <v>0.32</v>
      </c>
      <c r="Q3545" s="34">
        <v>0.38</v>
      </c>
    </row>
    <row r="3546" spans="1:17" ht="14" customHeight="1">
      <c r="A3546" s="29">
        <v>3545</v>
      </c>
      <c r="B3546" s="26">
        <v>-81.182833333333335</v>
      </c>
      <c r="C3546" s="26">
        <v>24.598166666666668</v>
      </c>
      <c r="D3546" s="86">
        <v>18</v>
      </c>
      <c r="E3546" s="39" t="s">
        <v>129</v>
      </c>
      <c r="F3546" s="31">
        <v>38398</v>
      </c>
      <c r="G3546" s="62">
        <v>0.73611111111111116</v>
      </c>
      <c r="H3546" s="63">
        <v>22.98</v>
      </c>
      <c r="I3546" s="63">
        <v>36.43266666666667</v>
      </c>
      <c r="J3546" s="78">
        <v>0.17959161515625</v>
      </c>
      <c r="K3546" s="78">
        <v>7.6114191805312564E-2</v>
      </c>
      <c r="L3546" s="34">
        <v>0</v>
      </c>
      <c r="M3546" s="27">
        <v>7.0000000000000007E-2</v>
      </c>
      <c r="N3546" s="34">
        <v>0.22</v>
      </c>
      <c r="O3546" s="32">
        <v>0</v>
      </c>
      <c r="P3546" s="34">
        <v>0.22</v>
      </c>
      <c r="Q3546" s="34">
        <v>0.14000000000000001</v>
      </c>
    </row>
    <row r="3547" spans="1:17" ht="14" customHeight="1">
      <c r="A3547" s="29">
        <v>3546</v>
      </c>
      <c r="B3547" s="26">
        <v>-81.1935</v>
      </c>
      <c r="C3547" s="26">
        <v>24.634833333333333</v>
      </c>
      <c r="D3547" s="86">
        <v>17</v>
      </c>
      <c r="E3547" s="39" t="s">
        <v>129</v>
      </c>
      <c r="F3547" s="31">
        <v>38398</v>
      </c>
      <c r="G3547" s="62">
        <v>0.75555555555555554</v>
      </c>
      <c r="H3547" s="63">
        <v>21.901</v>
      </c>
      <c r="I3547" s="63">
        <v>36.431666666666665</v>
      </c>
      <c r="J3547" s="78">
        <v>0.28807220693749996</v>
      </c>
      <c r="K3547" s="78">
        <v>0.10588104850328128</v>
      </c>
      <c r="L3547" s="34">
        <v>0</v>
      </c>
      <c r="M3547" s="27">
        <v>0.11</v>
      </c>
      <c r="N3547" s="34">
        <v>0.28000000000000003</v>
      </c>
      <c r="O3547" s="32">
        <v>0</v>
      </c>
      <c r="P3547" s="34">
        <v>0.28000000000000003</v>
      </c>
      <c r="Q3547" s="34">
        <v>0.86</v>
      </c>
    </row>
    <row r="3548" spans="1:17" ht="14" customHeight="1">
      <c r="A3548" s="29">
        <v>3547</v>
      </c>
      <c r="B3548" s="26">
        <v>-81.204666666666668</v>
      </c>
      <c r="C3548" s="26">
        <v>24.673000000000002</v>
      </c>
      <c r="D3548" s="86">
        <v>16</v>
      </c>
      <c r="E3548" s="39" t="s">
        <v>129</v>
      </c>
      <c r="F3548" s="31">
        <v>38398</v>
      </c>
      <c r="G3548" s="62">
        <v>0.77430555555555547</v>
      </c>
      <c r="H3548" s="63">
        <v>19.698666666666664</v>
      </c>
      <c r="I3548" s="63">
        <v>35.845999999999997</v>
      </c>
      <c r="J3548" s="78">
        <v>0.38494283571874993</v>
      </c>
      <c r="K3548" s="78">
        <v>0.23076071302203133</v>
      </c>
      <c r="L3548" s="34">
        <v>0</v>
      </c>
      <c r="M3548" s="27">
        <v>0</v>
      </c>
      <c r="N3548" s="34">
        <v>0.32</v>
      </c>
      <c r="O3548" s="32">
        <v>0</v>
      </c>
      <c r="P3548" s="34">
        <v>0.32</v>
      </c>
      <c r="Q3548" s="34">
        <v>1.8</v>
      </c>
    </row>
    <row r="3549" spans="1:17" ht="14" customHeight="1">
      <c r="A3549" s="29">
        <v>3548</v>
      </c>
      <c r="B3549" s="26">
        <v>-81.028333333333336</v>
      </c>
      <c r="C3549" s="26">
        <v>24.7</v>
      </c>
      <c r="D3549" s="86">
        <v>13</v>
      </c>
      <c r="E3549" s="39" t="s">
        <v>129</v>
      </c>
      <c r="F3549" s="31">
        <v>38398</v>
      </c>
      <c r="G3549" s="62">
        <v>0.82847222222222217</v>
      </c>
      <c r="H3549" s="63">
        <v>20.996666666666666</v>
      </c>
      <c r="I3549" s="63">
        <v>36.731999999999999</v>
      </c>
      <c r="J3549" s="78">
        <v>0.36172290971874999</v>
      </c>
      <c r="K3549" s="78">
        <v>0.1770610060335939</v>
      </c>
      <c r="L3549" s="34">
        <v>0</v>
      </c>
      <c r="M3549" s="27">
        <v>0</v>
      </c>
      <c r="N3549" s="34">
        <v>0</v>
      </c>
      <c r="O3549" s="32">
        <v>0</v>
      </c>
      <c r="P3549" s="34">
        <v>0</v>
      </c>
      <c r="Q3549" s="34">
        <v>1.8</v>
      </c>
    </row>
    <row r="3550" spans="1:17" ht="14" customHeight="1">
      <c r="A3550" s="29">
        <v>3549</v>
      </c>
      <c r="B3550" s="26">
        <v>-81.024500000000003</v>
      </c>
      <c r="C3550" s="26">
        <v>24.6755</v>
      </c>
      <c r="D3550" s="86">
        <v>14</v>
      </c>
      <c r="E3550" s="39" t="s">
        <v>129</v>
      </c>
      <c r="F3550" s="31">
        <v>38398</v>
      </c>
      <c r="G3550" s="62">
        <v>0.84027777777777779</v>
      </c>
      <c r="H3550" s="63">
        <v>22.46466666666667</v>
      </c>
      <c r="I3550" s="63">
        <v>36.584666666666671</v>
      </c>
      <c r="J3550" s="78">
        <v>0.26884320571874998</v>
      </c>
      <c r="K3550" s="78">
        <v>0.10917174739109377</v>
      </c>
      <c r="L3550" s="34">
        <v>0</v>
      </c>
      <c r="M3550" s="27">
        <v>0</v>
      </c>
      <c r="N3550" s="34">
        <v>0.08</v>
      </c>
      <c r="O3550" s="32">
        <v>0</v>
      </c>
      <c r="P3550" s="34">
        <v>0.08</v>
      </c>
      <c r="Q3550" s="34">
        <v>0.13</v>
      </c>
    </row>
    <row r="3551" spans="1:17" ht="14" customHeight="1">
      <c r="A3551" s="29">
        <v>3550</v>
      </c>
      <c r="B3551" s="26">
        <v>-81.022333333333336</v>
      </c>
      <c r="C3551" s="26">
        <v>24.642499999999998</v>
      </c>
      <c r="D3551" s="86">
        <v>15</v>
      </c>
      <c r="E3551" s="39" t="s">
        <v>129</v>
      </c>
      <c r="F3551" s="31">
        <v>38398</v>
      </c>
      <c r="G3551" s="62">
        <v>0.8618055555555556</v>
      </c>
      <c r="H3551" s="63">
        <v>23.022333333333336</v>
      </c>
      <c r="I3551" s="63">
        <v>36.431666666666672</v>
      </c>
      <c r="J3551" s="78">
        <v>0.18285691724999997</v>
      </c>
      <c r="K3551" s="78">
        <v>6.7305132379062535E-2</v>
      </c>
      <c r="L3551" s="34">
        <v>0</v>
      </c>
      <c r="M3551" s="27">
        <v>0</v>
      </c>
      <c r="N3551" s="34">
        <v>0.08</v>
      </c>
      <c r="O3551" s="32">
        <v>0</v>
      </c>
      <c r="P3551" s="34">
        <v>0.08</v>
      </c>
      <c r="Q3551" s="34">
        <v>0</v>
      </c>
    </row>
    <row r="3552" spans="1:17" ht="14" customHeight="1">
      <c r="A3552" s="29">
        <v>3551</v>
      </c>
      <c r="B3552" s="26">
        <v>-80.99166666666666</v>
      </c>
      <c r="C3552" s="26">
        <v>24.591666666666665</v>
      </c>
      <c r="D3552" s="86">
        <v>15.5</v>
      </c>
      <c r="E3552" s="39" t="s">
        <v>129</v>
      </c>
      <c r="F3552" s="31">
        <v>38398</v>
      </c>
      <c r="G3552" s="62">
        <v>0.88958333333333339</v>
      </c>
      <c r="H3552" s="63">
        <v>22.868666666666666</v>
      </c>
      <c r="I3552" s="63">
        <v>36.464666666666666</v>
      </c>
      <c r="J3552" s="78">
        <v>9.1428458625000014E-2</v>
      </c>
      <c r="K3552" s="78">
        <v>7.4884261350000009E-2</v>
      </c>
      <c r="L3552" s="34">
        <v>0</v>
      </c>
      <c r="M3552" s="27">
        <v>0</v>
      </c>
      <c r="N3552" s="34">
        <v>0</v>
      </c>
      <c r="O3552" s="32">
        <v>0</v>
      </c>
      <c r="P3552" s="34">
        <v>0</v>
      </c>
      <c r="Q3552" s="34">
        <v>0.01</v>
      </c>
    </row>
    <row r="3553" spans="1:17" ht="14" customHeight="1">
      <c r="A3553" s="29">
        <v>3552</v>
      </c>
      <c r="B3553" s="26">
        <v>-80.833166666666671</v>
      </c>
      <c r="C3553" s="26">
        <v>24.714333333333332</v>
      </c>
      <c r="D3553" s="86">
        <v>12</v>
      </c>
      <c r="E3553" s="39" t="s">
        <v>129</v>
      </c>
      <c r="F3553" s="31">
        <v>38398</v>
      </c>
      <c r="G3553" s="62">
        <v>0.95625000000000004</v>
      </c>
      <c r="H3553" s="63">
        <v>23.021333333333331</v>
      </c>
      <c r="I3553" s="63">
        <v>36.431333333333335</v>
      </c>
      <c r="J3553" s="78">
        <v>0.1690700861875</v>
      </c>
      <c r="K3553" s="78">
        <v>7.4162266775937458E-2</v>
      </c>
      <c r="L3553" s="34">
        <v>0</v>
      </c>
      <c r="M3553" s="27">
        <v>0</v>
      </c>
      <c r="N3553" s="34">
        <v>0.01</v>
      </c>
      <c r="O3553" s="32">
        <v>0</v>
      </c>
      <c r="P3553" s="34">
        <v>0.01</v>
      </c>
      <c r="Q3553" s="34">
        <v>0.04</v>
      </c>
    </row>
    <row r="3554" spans="1:17" ht="14" customHeight="1">
      <c r="A3554" s="29">
        <v>3553</v>
      </c>
      <c r="B3554" s="26">
        <v>-80.847833333333327</v>
      </c>
      <c r="C3554" s="26">
        <v>24.752666666666666</v>
      </c>
      <c r="D3554" s="86">
        <v>11</v>
      </c>
      <c r="E3554" s="39" t="s">
        <v>129</v>
      </c>
      <c r="F3554" s="31">
        <v>38398</v>
      </c>
      <c r="G3554" s="62">
        <v>0.97361111111111109</v>
      </c>
      <c r="H3554" s="63">
        <v>21.906666666666666</v>
      </c>
      <c r="I3554" s="63">
        <v>36.664666666666669</v>
      </c>
      <c r="J3554" s="78">
        <v>0.28154160275000001</v>
      </c>
      <c r="K3554" s="78">
        <v>0.10963977402453129</v>
      </c>
      <c r="L3554" s="34">
        <v>0</v>
      </c>
      <c r="M3554" s="27">
        <v>0</v>
      </c>
      <c r="N3554" s="34">
        <v>0</v>
      </c>
      <c r="O3554" s="32">
        <v>0</v>
      </c>
      <c r="P3554" s="34">
        <v>0</v>
      </c>
      <c r="Q3554" s="34">
        <v>0</v>
      </c>
    </row>
    <row r="3555" spans="1:17" ht="14" customHeight="1">
      <c r="A3555" s="29">
        <v>3554</v>
      </c>
      <c r="B3555" s="26">
        <v>-80.859666666666669</v>
      </c>
      <c r="C3555" s="26">
        <v>24.7865</v>
      </c>
      <c r="D3555" s="86">
        <v>10</v>
      </c>
      <c r="E3555" s="39" t="s">
        <v>129</v>
      </c>
      <c r="F3555" s="31">
        <v>38398</v>
      </c>
      <c r="G3555" s="62">
        <v>0.98750000000000004</v>
      </c>
      <c r="H3555" s="63">
        <v>21.814333333333337</v>
      </c>
      <c r="I3555" s="63">
        <v>36.783666666666669</v>
      </c>
      <c r="J3555" s="78">
        <v>0.30802683084374993</v>
      </c>
      <c r="K3555" s="78">
        <v>0.18571405658203127</v>
      </c>
      <c r="L3555" s="34">
        <v>0</v>
      </c>
      <c r="M3555" s="27">
        <v>0</v>
      </c>
      <c r="N3555" s="34">
        <v>0</v>
      </c>
      <c r="O3555" s="32">
        <v>0</v>
      </c>
      <c r="P3555" s="34">
        <v>0</v>
      </c>
      <c r="Q3555" s="34">
        <v>0.82</v>
      </c>
    </row>
    <row r="3556" spans="1:17" ht="14" customHeight="1">
      <c r="A3556" s="29">
        <v>3555</v>
      </c>
      <c r="B3556" s="26">
        <v>-80.75533333333334</v>
      </c>
      <c r="C3556" s="26">
        <v>24.816333333333333</v>
      </c>
      <c r="D3556" s="86">
        <v>7</v>
      </c>
      <c r="E3556" s="39" t="s">
        <v>129</v>
      </c>
      <c r="F3556" s="31">
        <v>38399</v>
      </c>
      <c r="G3556" s="62">
        <v>2.6388888888888889E-2</v>
      </c>
      <c r="H3556" s="63">
        <v>21.945999999999998</v>
      </c>
      <c r="I3556" s="63">
        <v>36.948</v>
      </c>
      <c r="J3556" s="78">
        <v>0.20825371131250003</v>
      </c>
      <c r="K3556" s="78">
        <v>0.15555536363281255</v>
      </c>
      <c r="L3556" s="34">
        <v>0</v>
      </c>
      <c r="M3556" s="27">
        <v>0</v>
      </c>
      <c r="N3556" s="34">
        <v>0.03</v>
      </c>
      <c r="O3556" s="32">
        <v>0</v>
      </c>
      <c r="P3556" s="34">
        <v>0.03</v>
      </c>
      <c r="Q3556" s="34">
        <v>0</v>
      </c>
    </row>
    <row r="3557" spans="1:17" ht="14" customHeight="1">
      <c r="A3557" s="29">
        <v>3556</v>
      </c>
      <c r="B3557" s="26">
        <v>-80.741500000000002</v>
      </c>
      <c r="C3557" s="26">
        <v>24.792333333333332</v>
      </c>
      <c r="D3557" s="86">
        <v>8</v>
      </c>
      <c r="E3557" s="39" t="s">
        <v>129</v>
      </c>
      <c r="F3557" s="31">
        <v>38399</v>
      </c>
      <c r="G3557" s="62">
        <v>3.7499999999999999E-2</v>
      </c>
      <c r="H3557" s="63">
        <v>22.575666666666667</v>
      </c>
      <c r="I3557" s="63">
        <v>36.528666666666673</v>
      </c>
      <c r="J3557" s="78">
        <v>0.21478431549999999</v>
      </c>
      <c r="K3557" s="78">
        <v>8.0074277622343787E-2</v>
      </c>
      <c r="L3557" s="34">
        <v>0</v>
      </c>
      <c r="M3557" s="27">
        <v>0</v>
      </c>
      <c r="N3557" s="34">
        <v>0.01</v>
      </c>
      <c r="O3557" s="32">
        <v>0</v>
      </c>
      <c r="P3557" s="34">
        <v>0.01</v>
      </c>
      <c r="Q3557" s="34">
        <v>0</v>
      </c>
    </row>
    <row r="3558" spans="1:17" ht="14" customHeight="1">
      <c r="A3558" s="29">
        <v>3557</v>
      </c>
      <c r="B3558" s="26">
        <v>-80.724999999999994</v>
      </c>
      <c r="C3558" s="26">
        <v>24.763166666666667</v>
      </c>
      <c r="D3558" s="86">
        <v>9</v>
      </c>
      <c r="E3558" s="39" t="s">
        <v>129</v>
      </c>
      <c r="F3558" s="31">
        <v>38399</v>
      </c>
      <c r="G3558" s="62">
        <v>5.1388888888888894E-2</v>
      </c>
      <c r="H3558" s="63">
        <v>23.020999999999997</v>
      </c>
      <c r="I3558" s="63">
        <v>36.434000000000005</v>
      </c>
      <c r="J3558" s="78">
        <v>0.14585016018750002</v>
      </c>
      <c r="K3558" s="78">
        <v>5.7536436948593769E-2</v>
      </c>
      <c r="L3558" s="34">
        <v>0</v>
      </c>
      <c r="M3558" s="27">
        <v>0</v>
      </c>
      <c r="N3558" s="34">
        <v>0</v>
      </c>
      <c r="O3558" s="32">
        <v>0</v>
      </c>
      <c r="P3558" s="34">
        <v>0</v>
      </c>
      <c r="Q3558" s="34">
        <v>0.04</v>
      </c>
    </row>
    <row r="3559" spans="1:17" ht="14" customHeight="1">
      <c r="A3559" s="29">
        <v>3558</v>
      </c>
      <c r="B3559" s="26">
        <v>-80.691500000000005</v>
      </c>
      <c r="C3559" s="26">
        <v>24.717166666666667</v>
      </c>
      <c r="D3559" s="86">
        <v>9.5</v>
      </c>
      <c r="E3559" s="39" t="s">
        <v>129</v>
      </c>
      <c r="F3559" s="31">
        <v>38399</v>
      </c>
      <c r="G3559" s="62">
        <v>7.3611111111111113E-2</v>
      </c>
      <c r="H3559" s="63">
        <v>22.545333333333332</v>
      </c>
      <c r="I3559" s="63">
        <v>36.488333333333337</v>
      </c>
      <c r="J3559" s="78">
        <v>0.15564606646875001</v>
      </c>
      <c r="K3559" s="78">
        <v>8.6893316828124983E-2</v>
      </c>
      <c r="L3559" s="34">
        <v>0</v>
      </c>
      <c r="M3559" s="27">
        <v>0</v>
      </c>
      <c r="N3559" s="34">
        <v>0</v>
      </c>
      <c r="O3559" s="32">
        <v>0.03</v>
      </c>
      <c r="P3559" s="34">
        <v>0</v>
      </c>
      <c r="Q3559" s="34">
        <v>0</v>
      </c>
    </row>
    <row r="3560" spans="1:17" ht="14" customHeight="1">
      <c r="A3560" s="29">
        <v>3559</v>
      </c>
      <c r="B3560" s="26">
        <v>-80.37866666666666</v>
      </c>
      <c r="C3560" s="26">
        <v>25.108499999999999</v>
      </c>
      <c r="D3560" s="86">
        <v>4</v>
      </c>
      <c r="E3560" s="39" t="s">
        <v>129</v>
      </c>
      <c r="F3560" s="31">
        <v>38399</v>
      </c>
      <c r="G3560" s="62">
        <v>0.53680555555555554</v>
      </c>
      <c r="H3560" s="63">
        <v>20.937666666666669</v>
      </c>
      <c r="I3560" s="63">
        <v>36.869666666666667</v>
      </c>
      <c r="J3560" s="78">
        <v>0.20897933399999996</v>
      </c>
      <c r="K3560" s="78">
        <v>7.825659279015626E-2</v>
      </c>
      <c r="L3560" s="34">
        <v>0</v>
      </c>
      <c r="M3560" s="27">
        <v>0.11</v>
      </c>
      <c r="N3560" s="34">
        <v>0.02</v>
      </c>
      <c r="O3560" s="32">
        <v>0</v>
      </c>
      <c r="P3560" s="34">
        <v>0.02</v>
      </c>
      <c r="Q3560" s="34">
        <v>0</v>
      </c>
    </row>
    <row r="3561" spans="1:17" ht="14" customHeight="1">
      <c r="A3561" s="29">
        <v>3560</v>
      </c>
      <c r="B3561" s="26">
        <v>-80.354500000000002</v>
      </c>
      <c r="C3561" s="26">
        <v>25.093</v>
      </c>
      <c r="D3561" s="86">
        <v>5</v>
      </c>
      <c r="E3561" s="39" t="s">
        <v>129</v>
      </c>
      <c r="F3561" s="31">
        <v>38399</v>
      </c>
      <c r="G3561" s="62">
        <v>0.55208333333333337</v>
      </c>
      <c r="H3561" s="63">
        <v>21.431666666666661</v>
      </c>
      <c r="I3561" s="63">
        <v>36.69466666666667</v>
      </c>
      <c r="J3561" s="78">
        <v>0.19664374831249998</v>
      </c>
      <c r="K3561" s="78">
        <v>8.0197633479218794E-2</v>
      </c>
      <c r="L3561" s="34">
        <v>0</v>
      </c>
      <c r="M3561" s="27">
        <v>0.01</v>
      </c>
      <c r="N3561" s="34">
        <v>0</v>
      </c>
      <c r="O3561" s="32">
        <v>0</v>
      </c>
      <c r="P3561" s="34">
        <v>0</v>
      </c>
      <c r="Q3561" s="34">
        <v>0</v>
      </c>
    </row>
    <row r="3562" spans="1:17" ht="14" customHeight="1">
      <c r="A3562" s="29">
        <v>3561</v>
      </c>
      <c r="B3562" s="26">
        <v>-80.331666666666663</v>
      </c>
      <c r="C3562" s="26">
        <v>25.079000000000001</v>
      </c>
      <c r="D3562" s="86">
        <v>5.5</v>
      </c>
      <c r="E3562" s="39" t="s">
        <v>129</v>
      </c>
      <c r="F3562" s="31">
        <v>38399</v>
      </c>
      <c r="G3562" s="62">
        <v>0.59236111111111112</v>
      </c>
      <c r="H3562" s="63">
        <v>22.703999999999997</v>
      </c>
      <c r="I3562" s="63">
        <v>36.459333333333326</v>
      </c>
      <c r="J3562" s="78">
        <v>0.24417203434375001</v>
      </c>
      <c r="K3562" s="78">
        <v>0.11409328326906246</v>
      </c>
    </row>
    <row r="3563" spans="1:17" ht="14" customHeight="1">
      <c r="A3563" s="29">
        <v>3562</v>
      </c>
      <c r="B3563" s="26">
        <v>-80.317333333333337</v>
      </c>
      <c r="C3563" s="26">
        <v>25.064833333333301</v>
      </c>
      <c r="D3563" s="86">
        <v>6</v>
      </c>
      <c r="E3563" s="39" t="s">
        <v>129</v>
      </c>
      <c r="F3563" s="31">
        <v>38399</v>
      </c>
      <c r="G3563" s="62">
        <v>0.60416666666666663</v>
      </c>
      <c r="H3563" s="63">
        <v>22.627666666666666</v>
      </c>
      <c r="I3563" s="63">
        <v>36.460666666666668</v>
      </c>
      <c r="J3563" s="78">
        <v>0.25106544987500001</v>
      </c>
      <c r="K3563" s="78">
        <v>0.1002701710721875</v>
      </c>
      <c r="L3563" s="34">
        <v>0</v>
      </c>
      <c r="M3563" s="27">
        <v>0.08</v>
      </c>
      <c r="N3563" s="34">
        <v>0.01</v>
      </c>
      <c r="O3563" s="32">
        <v>0</v>
      </c>
      <c r="P3563" s="34">
        <v>0.01</v>
      </c>
      <c r="Q3563" s="34">
        <v>0</v>
      </c>
    </row>
    <row r="3564" spans="1:17" ht="14" customHeight="1">
      <c r="A3564" s="29">
        <v>3563</v>
      </c>
      <c r="B3564" s="26">
        <v>-80.288333333333327</v>
      </c>
      <c r="C3564" s="26">
        <v>25.048733333333335</v>
      </c>
      <c r="D3564" s="86">
        <v>6.5</v>
      </c>
      <c r="E3564" s="39" t="s">
        <v>129</v>
      </c>
      <c r="F3564" s="31">
        <v>38399</v>
      </c>
      <c r="G3564" s="62">
        <v>0.61944444444444446</v>
      </c>
      <c r="H3564" s="63">
        <v>23.153666666666666</v>
      </c>
      <c r="I3564" s="63">
        <v>36.380333333333333</v>
      </c>
      <c r="J3564" s="78">
        <v>0.17560069037499998</v>
      </c>
      <c r="K3564" s="78">
        <v>7.8026207586875021E-2</v>
      </c>
      <c r="L3564" s="34">
        <v>0</v>
      </c>
      <c r="M3564" s="27">
        <v>0</v>
      </c>
      <c r="N3564" s="34">
        <v>0.02</v>
      </c>
      <c r="O3564" s="32">
        <v>0</v>
      </c>
      <c r="P3564" s="34">
        <v>0.02</v>
      </c>
      <c r="Q3564" s="34">
        <v>0.04</v>
      </c>
    </row>
    <row r="3565" spans="1:17" ht="14" customHeight="1">
      <c r="A3565" s="29">
        <v>3564</v>
      </c>
      <c r="B3565" s="26">
        <v>-80.083666666666673</v>
      </c>
      <c r="C3565" s="26">
        <v>25.646666666666668</v>
      </c>
      <c r="D3565" s="86">
        <v>3</v>
      </c>
      <c r="E3565" s="39" t="s">
        <v>129</v>
      </c>
      <c r="F3565" s="31">
        <v>38399</v>
      </c>
      <c r="G3565" s="62">
        <v>0.76527777777777783</v>
      </c>
      <c r="H3565" s="63">
        <v>23.315666666666669</v>
      </c>
      <c r="I3565" s="63">
        <v>36.406666666666673</v>
      </c>
      <c r="J3565" s="78">
        <v>0.18829908740624995</v>
      </c>
      <c r="K3565" s="78">
        <v>7.5029385887500022E-2</v>
      </c>
      <c r="L3565" s="34">
        <v>0</v>
      </c>
      <c r="M3565" s="27">
        <v>0.04</v>
      </c>
      <c r="N3565" s="34">
        <v>0</v>
      </c>
      <c r="O3565" s="32">
        <v>0</v>
      </c>
      <c r="P3565" s="34">
        <v>0</v>
      </c>
      <c r="Q3565" s="34">
        <v>0.04</v>
      </c>
    </row>
    <row r="3566" spans="1:17" ht="14" customHeight="1">
      <c r="A3566" s="29">
        <v>3565</v>
      </c>
      <c r="B3566" s="26">
        <v>-80.106666666666669</v>
      </c>
      <c r="C3566" s="26">
        <v>25.642499999999998</v>
      </c>
      <c r="D3566" s="86">
        <v>2</v>
      </c>
      <c r="E3566" s="39" t="s">
        <v>129</v>
      </c>
      <c r="F3566" s="31">
        <v>38399</v>
      </c>
      <c r="G3566" s="62">
        <v>0.77847222222222223</v>
      </c>
      <c r="H3566" s="63">
        <v>23.187333333333331</v>
      </c>
      <c r="I3566" s="63">
        <v>36.378999999999998</v>
      </c>
      <c r="J3566" s="78">
        <v>0.28553252753125002</v>
      </c>
      <c r="K3566" s="78">
        <v>0.10356994024359378</v>
      </c>
      <c r="L3566" s="34">
        <v>0</v>
      </c>
      <c r="M3566" s="27">
        <v>0.19</v>
      </c>
      <c r="N3566" s="34">
        <v>0.02</v>
      </c>
      <c r="O3566" s="32">
        <v>0</v>
      </c>
      <c r="P3566" s="34">
        <v>0.02</v>
      </c>
      <c r="Q3566" s="34">
        <v>0.04</v>
      </c>
    </row>
    <row r="3567" spans="1:17" ht="14" customHeight="1">
      <c r="A3567" s="29">
        <v>3566</v>
      </c>
      <c r="B3567" s="26">
        <v>-80.126000000000005</v>
      </c>
      <c r="C3567" s="26">
        <v>25.645166666666668</v>
      </c>
      <c r="D3567" s="118">
        <v>1</v>
      </c>
      <c r="E3567" s="40" t="s">
        <v>129</v>
      </c>
      <c r="F3567" s="31">
        <v>38399</v>
      </c>
      <c r="G3567" s="62">
        <v>0.78611111111111109</v>
      </c>
      <c r="H3567" s="63">
        <v>22.13933333333333</v>
      </c>
      <c r="I3567" s="63">
        <v>36.478333333333332</v>
      </c>
      <c r="J3567" s="79">
        <v>0.29460281112499997</v>
      </c>
      <c r="K3567" s="79">
        <v>0.1010828684821875</v>
      </c>
      <c r="L3567" s="34">
        <v>0</v>
      </c>
      <c r="M3567" s="27">
        <v>0.32</v>
      </c>
      <c r="N3567" s="34">
        <v>0</v>
      </c>
      <c r="O3567" s="32">
        <v>0</v>
      </c>
      <c r="P3567" s="34">
        <v>0</v>
      </c>
      <c r="Q3567" s="34">
        <v>0.06</v>
      </c>
    </row>
    <row r="3568" spans="1:17" ht="14" customHeight="1">
      <c r="A3568" s="29">
        <v>3567</v>
      </c>
      <c r="B3568" s="26">
        <v>-80.126850000000005</v>
      </c>
      <c r="C3568" s="26">
        <v>25.645700000000001</v>
      </c>
      <c r="D3568" s="86">
        <v>1</v>
      </c>
      <c r="E3568" s="39" t="s">
        <v>129</v>
      </c>
      <c r="F3568" s="31">
        <v>38449</v>
      </c>
      <c r="G3568" s="62">
        <v>0.51249999999999996</v>
      </c>
      <c r="H3568" s="63">
        <v>23.533333333333331</v>
      </c>
      <c r="I3568" s="63">
        <v>36.537000000000006</v>
      </c>
      <c r="J3568" s="78">
        <v>0.44262983937500006</v>
      </c>
      <c r="K3568" s="78">
        <v>0.21673079835921877</v>
      </c>
      <c r="M3568" s="27">
        <v>7.0000000000000007E-2</v>
      </c>
      <c r="N3568" s="34">
        <v>0.23</v>
      </c>
      <c r="Q3568" s="34">
        <v>0</v>
      </c>
    </row>
    <row r="3569" spans="1:17" ht="14" customHeight="1">
      <c r="A3569" s="29">
        <v>3568</v>
      </c>
      <c r="B3569" s="26">
        <v>-80.104050000000001</v>
      </c>
      <c r="C3569" s="26">
        <v>25.641183333333334</v>
      </c>
      <c r="D3569" s="86">
        <v>2</v>
      </c>
      <c r="E3569" s="39" t="s">
        <v>129</v>
      </c>
      <c r="F3569" s="31">
        <v>38449</v>
      </c>
      <c r="G3569" s="62">
        <v>0.53611111111111109</v>
      </c>
      <c r="H3569" s="63">
        <v>23.676333333333332</v>
      </c>
      <c r="I3569" s="63">
        <v>36.399666666666668</v>
      </c>
      <c r="J3569" s="78">
        <v>0.29387718843750005</v>
      </c>
      <c r="K3569" s="78">
        <v>0.15551364032828119</v>
      </c>
      <c r="M3569" s="27">
        <v>0.09</v>
      </c>
      <c r="N3569" s="34">
        <v>0.3</v>
      </c>
      <c r="Q3569" s="34">
        <v>0.08</v>
      </c>
    </row>
    <row r="3570" spans="1:17" ht="14" customHeight="1">
      <c r="A3570" s="29">
        <v>3569</v>
      </c>
      <c r="B3570" s="26">
        <v>-80.084883333333337</v>
      </c>
      <c r="C3570" s="26">
        <v>25.646933333333333</v>
      </c>
      <c r="D3570" s="86">
        <v>3</v>
      </c>
      <c r="E3570" s="39" t="s">
        <v>129</v>
      </c>
      <c r="F3570" s="31">
        <v>38449</v>
      </c>
      <c r="G3570" s="62">
        <v>0.55625000000000002</v>
      </c>
      <c r="H3570" s="63">
        <v>23.602999999999998</v>
      </c>
      <c r="I3570" s="63">
        <v>36.424999999999997</v>
      </c>
      <c r="J3570" s="78">
        <v>0.31492024637499999</v>
      </c>
      <c r="K3570" s="78">
        <v>0.12095767389281249</v>
      </c>
      <c r="M3570" s="27">
        <v>0</v>
      </c>
      <c r="N3570" s="34">
        <v>0.14000000000000001</v>
      </c>
      <c r="Q3570" s="34">
        <v>0</v>
      </c>
    </row>
    <row r="3571" spans="1:17" ht="14" customHeight="1">
      <c r="A3571" s="29">
        <v>3570</v>
      </c>
      <c r="B3571" s="26">
        <v>-80.380083333333332</v>
      </c>
      <c r="C3571" s="26">
        <v>25.108599999999999</v>
      </c>
      <c r="D3571" s="86">
        <v>4</v>
      </c>
      <c r="E3571" s="39" t="s">
        <v>129</v>
      </c>
      <c r="F3571" s="31">
        <v>38449</v>
      </c>
      <c r="G3571" s="62">
        <v>0.76736111111111116</v>
      </c>
      <c r="H3571" s="63">
        <v>24.393666666666665</v>
      </c>
      <c r="I3571" s="63">
        <v>37.541333333333334</v>
      </c>
      <c r="J3571" s="78">
        <v>0.20789089996874999</v>
      </c>
      <c r="K3571" s="78">
        <v>1.9056665830468767E-2</v>
      </c>
      <c r="M3571" s="27">
        <v>0</v>
      </c>
      <c r="N3571" s="34">
        <v>0.28000000000000003</v>
      </c>
      <c r="Q3571" s="34">
        <v>0</v>
      </c>
    </row>
    <row r="3572" spans="1:17" ht="14" customHeight="1">
      <c r="A3572" s="29">
        <v>3571</v>
      </c>
      <c r="B3572" s="26">
        <v>-80.354866666666666</v>
      </c>
      <c r="C3572" s="26">
        <v>25.09385</v>
      </c>
      <c r="D3572" s="86">
        <v>5</v>
      </c>
      <c r="E3572" s="39" t="s">
        <v>129</v>
      </c>
      <c r="F3572" s="31">
        <v>38449</v>
      </c>
      <c r="G3572" s="62">
        <v>0.78333333333333333</v>
      </c>
      <c r="H3572" s="63">
        <v>24.316333333333336</v>
      </c>
      <c r="I3572" s="63">
        <v>36.91566666666666</v>
      </c>
      <c r="J3572" s="78">
        <v>0.30512434009375</v>
      </c>
      <c r="K3572" s="78">
        <v>9.5065642346093798E-2</v>
      </c>
      <c r="M3572" s="27">
        <v>0</v>
      </c>
      <c r="N3572" s="34">
        <v>0.17</v>
      </c>
      <c r="Q3572" s="34">
        <v>0</v>
      </c>
    </row>
    <row r="3573" spans="1:17" ht="14" customHeight="1">
      <c r="A3573" s="29">
        <v>3572</v>
      </c>
      <c r="B3573" s="26">
        <v>-80.692983333333331</v>
      </c>
      <c r="C3573" s="26">
        <v>24.717633333333332</v>
      </c>
      <c r="D3573" s="86">
        <v>9.5</v>
      </c>
      <c r="E3573" s="39" t="s">
        <v>129</v>
      </c>
      <c r="F3573" s="31">
        <v>38449</v>
      </c>
      <c r="G3573" s="62">
        <v>0.97222222222222221</v>
      </c>
      <c r="H3573" s="63">
        <v>23.531000000000002</v>
      </c>
      <c r="I3573" s="63">
        <v>36.303333333333335</v>
      </c>
      <c r="J3573" s="78">
        <v>0.12516991359375002</v>
      </c>
      <c r="K3573" s="78">
        <v>4.6340078880468746E-2</v>
      </c>
      <c r="M3573" s="27">
        <v>0</v>
      </c>
      <c r="N3573" s="34">
        <v>0.23</v>
      </c>
      <c r="Q3573" s="34">
        <v>0</v>
      </c>
    </row>
    <row r="3574" spans="1:17" ht="14" customHeight="1">
      <c r="A3574" s="29">
        <v>3573</v>
      </c>
      <c r="B3574" s="26">
        <v>-80.723699999999994</v>
      </c>
      <c r="C3574" s="26">
        <v>24.765333333333334</v>
      </c>
      <c r="D3574" s="86">
        <v>9</v>
      </c>
      <c r="E3574" s="39" t="s">
        <v>129</v>
      </c>
      <c r="F3574" s="31">
        <v>38449</v>
      </c>
      <c r="G3574" s="62">
        <v>0.99722222222222223</v>
      </c>
      <c r="H3574" s="63">
        <v>23.783666666666665</v>
      </c>
      <c r="I3574" s="63">
        <v>36.335333333333331</v>
      </c>
      <c r="J3574" s="78">
        <v>0.15129233034374998</v>
      </c>
      <c r="K3574" s="78">
        <v>4.3085661127031286E-2</v>
      </c>
      <c r="M3574" s="27">
        <v>0</v>
      </c>
      <c r="N3574" s="34">
        <v>0.13</v>
      </c>
      <c r="Q3574" s="34">
        <v>0</v>
      </c>
    </row>
    <row r="3575" spans="1:17" ht="14" customHeight="1">
      <c r="A3575" s="29">
        <v>3574</v>
      </c>
      <c r="B3575" s="26">
        <v>-80.742233333333331</v>
      </c>
      <c r="C3575" s="26">
        <v>24.794416666666667</v>
      </c>
      <c r="D3575" s="86">
        <v>8</v>
      </c>
      <c r="E3575" s="39" t="s">
        <v>129</v>
      </c>
      <c r="F3575" s="31">
        <v>38450</v>
      </c>
      <c r="G3575" s="62">
        <v>1.3888888888888888E-2</v>
      </c>
      <c r="H3575" s="63">
        <v>24.440999999999999</v>
      </c>
      <c r="I3575" s="63">
        <v>36.44166666666667</v>
      </c>
      <c r="J3575" s="78">
        <v>0.30657558546874997</v>
      </c>
      <c r="K3575" s="78">
        <v>0.10089057847000002</v>
      </c>
      <c r="M3575" s="27">
        <v>0</v>
      </c>
      <c r="N3575" s="34">
        <v>0.25</v>
      </c>
      <c r="Q3575" s="34">
        <v>0</v>
      </c>
    </row>
    <row r="3576" spans="1:17" ht="14" customHeight="1">
      <c r="A3576" s="29">
        <v>3575</v>
      </c>
      <c r="B3576" s="26">
        <v>-80.755633333333336</v>
      </c>
      <c r="C3576" s="26">
        <v>24.818650000000002</v>
      </c>
      <c r="D3576" s="86">
        <v>7</v>
      </c>
      <c r="E3576" s="39" t="s">
        <v>129</v>
      </c>
      <c r="F3576" s="31">
        <v>38450</v>
      </c>
      <c r="G3576" s="62">
        <v>2.7777777777777776E-2</v>
      </c>
      <c r="H3576" s="63">
        <v>24.582999999999998</v>
      </c>
      <c r="I3576" s="63">
        <v>36.832333333333338</v>
      </c>
      <c r="J3576" s="78">
        <v>0.29532843381249996</v>
      </c>
      <c r="K3576" s="78">
        <v>0.11872094195859374</v>
      </c>
      <c r="M3576" s="27">
        <v>0</v>
      </c>
      <c r="N3576" s="34">
        <v>0.32</v>
      </c>
      <c r="Q3576" s="34">
        <v>0</v>
      </c>
    </row>
    <row r="3577" spans="1:17" ht="14" customHeight="1">
      <c r="A3577" s="29">
        <v>3576</v>
      </c>
      <c r="B3577" s="26">
        <v>-80.8613</v>
      </c>
      <c r="C3577" s="26">
        <v>24.785666666666668</v>
      </c>
      <c r="D3577" s="86">
        <v>10</v>
      </c>
      <c r="E3577" s="39" t="s">
        <v>129</v>
      </c>
      <c r="F3577" s="31">
        <v>38450</v>
      </c>
      <c r="G3577" s="62">
        <v>6.3888888888888884E-2</v>
      </c>
      <c r="H3577" s="63">
        <v>24.596666666666664</v>
      </c>
      <c r="I3577" s="63">
        <v>36.744666666666667</v>
      </c>
      <c r="J3577" s="78">
        <v>0.54095171353125004</v>
      </c>
      <c r="K3577" s="78">
        <v>0.25353800918265623</v>
      </c>
      <c r="M3577" s="27">
        <v>0</v>
      </c>
      <c r="N3577" s="34">
        <v>0.39</v>
      </c>
      <c r="Q3577" s="34">
        <v>0.51</v>
      </c>
    </row>
    <row r="3578" spans="1:17" ht="14" customHeight="1">
      <c r="A3578" s="29">
        <v>3577</v>
      </c>
      <c r="B3578" s="26">
        <v>-80.846850000000003</v>
      </c>
      <c r="C3578" s="26">
        <v>24.753783333333335</v>
      </c>
      <c r="D3578" s="86">
        <v>11</v>
      </c>
      <c r="E3578" s="39" t="s">
        <v>129</v>
      </c>
      <c r="F3578" s="31">
        <v>38450</v>
      </c>
      <c r="G3578" s="62">
        <v>8.1250000000000003E-2</v>
      </c>
      <c r="H3578" s="63">
        <v>24.149666666666665</v>
      </c>
      <c r="I3578" s="63">
        <v>36.444333333333333</v>
      </c>
      <c r="J3578" s="78">
        <v>0.35519230553125003</v>
      </c>
      <c r="K3578" s="78">
        <v>0.15136852072593746</v>
      </c>
      <c r="M3578" s="27">
        <v>0</v>
      </c>
      <c r="N3578" s="34">
        <v>0.25</v>
      </c>
      <c r="Q3578" s="34">
        <v>0</v>
      </c>
    </row>
    <row r="3579" spans="1:17" ht="14" customHeight="1">
      <c r="A3579" s="29">
        <v>3578</v>
      </c>
      <c r="B3579" s="26">
        <v>-80.833933333333334</v>
      </c>
      <c r="C3579" s="26">
        <v>24.71555</v>
      </c>
      <c r="D3579" s="86">
        <v>12</v>
      </c>
      <c r="E3579" s="39" t="s">
        <v>129</v>
      </c>
      <c r="F3579" s="31">
        <v>38450</v>
      </c>
      <c r="G3579" s="62">
        <v>0.10416666666666667</v>
      </c>
      <c r="H3579" s="63">
        <v>23.902000000000001</v>
      </c>
      <c r="I3579" s="63">
        <v>36.359666666666669</v>
      </c>
      <c r="J3579" s="78">
        <v>0.18176848321875</v>
      </c>
      <c r="K3579" s="78">
        <v>6.0424415244843745E-2</v>
      </c>
      <c r="M3579" s="27">
        <v>0</v>
      </c>
      <c r="N3579" s="34">
        <v>0.27</v>
      </c>
      <c r="Q3579" s="34">
        <v>0</v>
      </c>
    </row>
    <row r="3580" spans="1:17" ht="14" customHeight="1">
      <c r="A3580" s="29">
        <v>3579</v>
      </c>
      <c r="B3580" s="26">
        <v>-81.030216666666661</v>
      </c>
      <c r="C3580" s="26">
        <v>24.698799999999999</v>
      </c>
      <c r="D3580" s="86">
        <v>13</v>
      </c>
      <c r="E3580" s="39" t="s">
        <v>129</v>
      </c>
      <c r="F3580" s="31">
        <v>38450</v>
      </c>
      <c r="G3580" s="62">
        <v>0.50486111111111109</v>
      </c>
      <c r="H3580" s="63">
        <v>24.477333333333334</v>
      </c>
      <c r="I3580" s="63">
        <v>36.758333333333333</v>
      </c>
      <c r="J3580" s="78">
        <v>0.43029425368749996</v>
      </c>
      <c r="K3580" s="78">
        <v>0.30771844120156255</v>
      </c>
      <c r="M3580" s="27">
        <v>0</v>
      </c>
      <c r="N3580" s="34">
        <v>0.36</v>
      </c>
      <c r="Q3580" s="34">
        <v>2.6</v>
      </c>
    </row>
    <row r="3581" spans="1:17" ht="14" customHeight="1">
      <c r="A3581" s="29">
        <v>3580</v>
      </c>
      <c r="B3581" s="26">
        <v>-81.023200000000003</v>
      </c>
      <c r="C3581" s="26">
        <v>24.676200000000001</v>
      </c>
      <c r="D3581" s="86">
        <v>14</v>
      </c>
      <c r="E3581" s="39" t="s">
        <v>129</v>
      </c>
      <c r="F3581" s="31">
        <v>38450</v>
      </c>
      <c r="G3581" s="62">
        <v>0.52083333333333337</v>
      </c>
      <c r="H3581" s="63">
        <v>24.178666666666668</v>
      </c>
      <c r="I3581" s="63">
        <v>36.529333333333334</v>
      </c>
      <c r="J3581" s="78">
        <v>0.46077040656250001</v>
      </c>
      <c r="K3581" s="78">
        <v>0.21141017000312504</v>
      </c>
      <c r="M3581" s="27">
        <v>0</v>
      </c>
      <c r="N3581" s="34">
        <v>0.2</v>
      </c>
      <c r="Q3581" s="34">
        <v>1.1000000000000001</v>
      </c>
    </row>
    <row r="3582" spans="1:17" ht="14" customHeight="1">
      <c r="A3582" s="29">
        <v>3581</v>
      </c>
      <c r="B3582" s="26">
        <v>-81.017383333333328</v>
      </c>
      <c r="C3582" s="26">
        <v>24.644933333333334</v>
      </c>
      <c r="D3582" s="86">
        <v>15</v>
      </c>
      <c r="E3582" s="39" t="s">
        <v>129</v>
      </c>
      <c r="F3582" s="31">
        <v>38450</v>
      </c>
      <c r="G3582" s="62">
        <v>0.55208333333333337</v>
      </c>
      <c r="H3582" s="63">
        <v>23.704666666666665</v>
      </c>
      <c r="I3582" s="63">
        <v>36.301000000000002</v>
      </c>
      <c r="J3582" s="78">
        <v>0.19482969159374994</v>
      </c>
      <c r="K3582" s="78">
        <v>6.8152296866718837E-2</v>
      </c>
      <c r="M3582" s="27">
        <v>0</v>
      </c>
      <c r="N3582" s="34">
        <v>0.31</v>
      </c>
      <c r="Q3582" s="34">
        <v>0</v>
      </c>
    </row>
    <row r="3583" spans="1:17" ht="14" customHeight="1">
      <c r="A3583" s="29">
        <v>3582</v>
      </c>
      <c r="B3583" s="26">
        <v>-80.991433333333333</v>
      </c>
      <c r="C3583" s="26">
        <v>24.591116666666668</v>
      </c>
      <c r="D3583" s="86">
        <v>15.5</v>
      </c>
      <c r="E3583" s="39" t="s">
        <v>129</v>
      </c>
      <c r="F3583" s="31">
        <v>38450</v>
      </c>
      <c r="G3583" s="62">
        <v>0.58888888888888891</v>
      </c>
      <c r="H3583" s="63">
        <v>23.878666666666664</v>
      </c>
      <c r="I3583" s="63">
        <v>36.266999999999996</v>
      </c>
      <c r="J3583" s="78">
        <v>0.14911546228124997</v>
      </c>
      <c r="K3583" s="78">
        <v>4.6648468522656278E-2</v>
      </c>
      <c r="M3583" s="27">
        <v>0</v>
      </c>
      <c r="N3583" s="34">
        <v>0.23</v>
      </c>
      <c r="Q3583" s="34">
        <v>0</v>
      </c>
    </row>
    <row r="3584" spans="1:17" ht="14" customHeight="1">
      <c r="A3584" s="29">
        <v>3583</v>
      </c>
      <c r="B3584" s="26">
        <v>-81.18353333333333</v>
      </c>
      <c r="C3584" s="26">
        <v>24.596966666666667</v>
      </c>
      <c r="D3584" s="86">
        <v>18</v>
      </c>
      <c r="E3584" s="39" t="s">
        <v>129</v>
      </c>
      <c r="F3584" s="31">
        <v>38450</v>
      </c>
      <c r="G3584" s="62">
        <v>0.66527777777777775</v>
      </c>
      <c r="H3584" s="63">
        <v>23.864666666666665</v>
      </c>
      <c r="I3584" s="63">
        <v>36.220666666666666</v>
      </c>
      <c r="J3584" s="78">
        <v>0.20643965459375002</v>
      </c>
      <c r="K3584" s="78">
        <v>6.1393121532656227E-2</v>
      </c>
      <c r="M3584" s="27">
        <v>0</v>
      </c>
      <c r="N3584" s="34">
        <v>0.21</v>
      </c>
      <c r="Q3584" s="34">
        <v>0</v>
      </c>
    </row>
    <row r="3585" spans="1:17" ht="14" customHeight="1">
      <c r="A3585" s="29">
        <v>3584</v>
      </c>
      <c r="B3585" s="26">
        <v>-81.19283333333334</v>
      </c>
      <c r="C3585" s="26">
        <v>24.63505</v>
      </c>
      <c r="D3585" s="86">
        <v>17</v>
      </c>
      <c r="E3585" s="39" t="s">
        <v>129</v>
      </c>
      <c r="F3585" s="31">
        <v>38450</v>
      </c>
      <c r="G3585" s="62">
        <v>0.69097222222222221</v>
      </c>
      <c r="H3585" s="63">
        <v>24.151333333333337</v>
      </c>
      <c r="I3585" s="63">
        <v>36.315333333333335</v>
      </c>
      <c r="J3585" s="78">
        <v>0.52607644843750001</v>
      </c>
      <c r="K3585" s="78">
        <v>0.14402521912843752</v>
      </c>
      <c r="M3585" s="27">
        <v>0</v>
      </c>
      <c r="N3585" s="34">
        <v>0.26</v>
      </c>
      <c r="Q3585" s="34">
        <v>0.96</v>
      </c>
    </row>
    <row r="3586" spans="1:17" ht="14" customHeight="1">
      <c r="A3586" s="29">
        <v>3585</v>
      </c>
      <c r="B3586" s="26">
        <v>-81.201633333333334</v>
      </c>
      <c r="C3586" s="26">
        <v>24.66835</v>
      </c>
      <c r="D3586" s="86">
        <v>16</v>
      </c>
      <c r="E3586" s="39" t="s">
        <v>129</v>
      </c>
      <c r="F3586" s="31">
        <v>38450</v>
      </c>
      <c r="G3586" s="62">
        <v>0.71875</v>
      </c>
      <c r="H3586" s="63">
        <v>24.901999999999997</v>
      </c>
      <c r="I3586" s="63">
        <v>36.514000000000003</v>
      </c>
      <c r="J3586" s="78">
        <v>0.74122357528124994</v>
      </c>
      <c r="K3586" s="78">
        <v>0.30377468189500012</v>
      </c>
      <c r="M3586" s="27">
        <v>0.06</v>
      </c>
      <c r="N3586" s="34">
        <v>0.16</v>
      </c>
      <c r="Q3586" s="34">
        <v>4.5999999999999996</v>
      </c>
    </row>
    <row r="3587" spans="1:17" ht="14" customHeight="1">
      <c r="A3587" s="29">
        <v>3586</v>
      </c>
      <c r="B3587" s="26">
        <v>-81.421999999999997</v>
      </c>
      <c r="C3587" s="26">
        <v>24.609316666666668</v>
      </c>
      <c r="D3587" s="86">
        <v>19</v>
      </c>
      <c r="E3587" s="39" t="s">
        <v>129</v>
      </c>
      <c r="F3587" s="31">
        <v>38450</v>
      </c>
      <c r="G3587" s="62">
        <v>0.78263888888888899</v>
      </c>
      <c r="H3587" s="63">
        <v>25.631666666666671</v>
      </c>
      <c r="I3587" s="63">
        <v>35.93</v>
      </c>
      <c r="J3587" s="78">
        <v>0.35990885300000008</v>
      </c>
      <c r="K3587" s="78">
        <v>0.13972227659156247</v>
      </c>
      <c r="M3587" s="27">
        <v>0</v>
      </c>
      <c r="N3587" s="34">
        <v>0.3</v>
      </c>
      <c r="Q3587" s="34">
        <v>1.4</v>
      </c>
    </row>
    <row r="3588" spans="1:17" ht="14" customHeight="1">
      <c r="A3588" s="29">
        <v>3587</v>
      </c>
      <c r="B3588" s="26">
        <v>-81.41846666666666</v>
      </c>
      <c r="C3588" s="26">
        <v>24.574283333333334</v>
      </c>
      <c r="D3588" s="86">
        <v>20</v>
      </c>
      <c r="E3588" s="39" t="s">
        <v>129</v>
      </c>
      <c r="F3588" s="31">
        <v>38450</v>
      </c>
      <c r="G3588" s="62">
        <v>0.7993055555555556</v>
      </c>
      <c r="H3588" s="63">
        <v>24.936666666666667</v>
      </c>
      <c r="I3588" s="63">
        <v>36.283999999999999</v>
      </c>
      <c r="J3588" s="78">
        <v>0.50866150393749998</v>
      </c>
      <c r="K3588" s="78">
        <v>0.13580028596562493</v>
      </c>
      <c r="M3588" s="27">
        <v>0</v>
      </c>
      <c r="N3588" s="34">
        <v>0.21</v>
      </c>
      <c r="Q3588" s="34">
        <v>5.9</v>
      </c>
    </row>
    <row r="3589" spans="1:17" ht="14" customHeight="1">
      <c r="A3589" s="29">
        <v>3588</v>
      </c>
      <c r="B3589" s="26">
        <v>-81.411666666666662</v>
      </c>
      <c r="C3589" s="26">
        <v>24.537683333333334</v>
      </c>
      <c r="D3589" s="86">
        <v>21</v>
      </c>
      <c r="E3589" s="39" t="s">
        <v>129</v>
      </c>
      <c r="F3589" s="31">
        <v>38450</v>
      </c>
      <c r="G3589" s="62">
        <v>0.82361111111111107</v>
      </c>
      <c r="H3589" s="63">
        <v>24.364999999999998</v>
      </c>
      <c r="I3589" s="63">
        <v>36.090000000000003</v>
      </c>
      <c r="J3589" s="78">
        <v>0.39764123275000007</v>
      </c>
      <c r="K3589" s="78">
        <v>9.9218018175312422E-2</v>
      </c>
      <c r="M3589" s="27">
        <v>0</v>
      </c>
      <c r="N3589" s="34">
        <v>0.25</v>
      </c>
      <c r="Q3589" s="34">
        <v>1.6</v>
      </c>
    </row>
    <row r="3590" spans="1:17" ht="14" customHeight="1">
      <c r="A3590" s="29">
        <v>3589</v>
      </c>
      <c r="B3590" s="26">
        <v>-81.389399999999995</v>
      </c>
      <c r="C3590" s="26">
        <v>24.479733333333332</v>
      </c>
      <c r="D3590" s="86">
        <v>21.5</v>
      </c>
      <c r="E3590" s="39" t="s">
        <v>129</v>
      </c>
      <c r="F3590" s="31">
        <v>38450</v>
      </c>
      <c r="G3590" s="62">
        <v>0.85277777777777775</v>
      </c>
      <c r="H3590" s="63">
        <v>24.002666666666666</v>
      </c>
      <c r="I3590" s="63">
        <v>36.292999999999999</v>
      </c>
      <c r="J3590" s="78">
        <v>0.20317435249999999</v>
      </c>
      <c r="K3590" s="78">
        <v>5.5649817961093792E-2</v>
      </c>
      <c r="M3590" s="27">
        <v>0</v>
      </c>
      <c r="N3590" s="34">
        <v>0.21</v>
      </c>
      <c r="Q3590" s="34">
        <v>0</v>
      </c>
    </row>
    <row r="3591" spans="1:17" ht="14" customHeight="1">
      <c r="A3591" s="29">
        <v>3590</v>
      </c>
      <c r="B3591" s="26">
        <v>-81.829499999999996</v>
      </c>
      <c r="C3591" s="26">
        <v>24.536666666666665</v>
      </c>
      <c r="D3591" s="86">
        <v>24</v>
      </c>
      <c r="E3591" s="39" t="s">
        <v>129</v>
      </c>
      <c r="F3591" s="31">
        <v>38451</v>
      </c>
      <c r="G3591" s="62">
        <v>0.4548611111111111</v>
      </c>
      <c r="H3591" s="63">
        <v>25.007000000000001</v>
      </c>
      <c r="I3591" s="63">
        <v>36.155000000000001</v>
      </c>
      <c r="J3591" s="78">
        <v>0.58666594284374995</v>
      </c>
      <c r="K3591" s="78">
        <v>0.41155686183953144</v>
      </c>
      <c r="M3591" s="27">
        <v>0.03</v>
      </c>
      <c r="N3591" s="34">
        <v>0.66</v>
      </c>
      <c r="Q3591" s="34">
        <v>0.06</v>
      </c>
    </row>
    <row r="3592" spans="1:17" ht="14" customHeight="1">
      <c r="A3592" s="29">
        <v>3591</v>
      </c>
      <c r="B3592" s="26">
        <v>-81.828333333333333</v>
      </c>
      <c r="C3592" s="26">
        <v>24.486000000000001</v>
      </c>
      <c r="D3592" s="86">
        <v>23</v>
      </c>
      <c r="E3592" s="39" t="s">
        <v>129</v>
      </c>
      <c r="F3592" s="31">
        <v>38451</v>
      </c>
      <c r="G3592" s="62">
        <v>0.47569444444444442</v>
      </c>
      <c r="H3592" s="63">
        <v>24.725999999999999</v>
      </c>
      <c r="I3592" s="63">
        <v>36.361666666666665</v>
      </c>
      <c r="J3592" s="78">
        <v>0.79201716340625006</v>
      </c>
      <c r="K3592" s="78">
        <v>0.25817836626921881</v>
      </c>
      <c r="M3592" s="27">
        <v>0.26</v>
      </c>
      <c r="N3592" s="34">
        <v>0.46</v>
      </c>
      <c r="Q3592" s="34">
        <v>0.63</v>
      </c>
    </row>
    <row r="3593" spans="1:17" ht="14" customHeight="1">
      <c r="A3593" s="29">
        <v>3592</v>
      </c>
      <c r="B3593" s="26">
        <v>-81.828000000000003</v>
      </c>
      <c r="C3593" s="26">
        <v>24.454666666666668</v>
      </c>
      <c r="D3593" s="86">
        <v>22</v>
      </c>
      <c r="E3593" s="39" t="s">
        <v>129</v>
      </c>
      <c r="F3593" s="31">
        <v>38451</v>
      </c>
      <c r="G3593" s="62">
        <v>0.4916666666666667</v>
      </c>
      <c r="H3593" s="63">
        <v>24.21166666666667</v>
      </c>
      <c r="I3593" s="63">
        <v>36.262</v>
      </c>
      <c r="J3593" s="78">
        <v>0.46875225612499999</v>
      </c>
      <c r="K3593" s="78">
        <v>0.14383292911625001</v>
      </c>
      <c r="M3593" s="27">
        <v>0.04</v>
      </c>
      <c r="N3593" s="34">
        <v>0.26</v>
      </c>
      <c r="Q3593" s="34">
        <v>0.03</v>
      </c>
    </row>
    <row r="3594" spans="1:17" ht="14" customHeight="1">
      <c r="A3594" s="29">
        <v>3593</v>
      </c>
      <c r="B3594" s="26">
        <v>-81.827666666666673</v>
      </c>
      <c r="C3594" s="26">
        <v>24.395499999999998</v>
      </c>
      <c r="D3594" s="86">
        <v>22.5</v>
      </c>
      <c r="E3594" s="39" t="s">
        <v>129</v>
      </c>
      <c r="F3594" s="31">
        <v>38451</v>
      </c>
      <c r="G3594" s="62">
        <v>0.51666666666666672</v>
      </c>
      <c r="H3594" s="63">
        <v>23.387333333333334</v>
      </c>
      <c r="I3594" s="63">
        <v>36.175333333333334</v>
      </c>
      <c r="J3594" s="78">
        <v>0.30621277412499998</v>
      </c>
      <c r="K3594" s="78">
        <v>8.9819390315468817E-2</v>
      </c>
      <c r="M3594" s="27">
        <v>0.03</v>
      </c>
      <c r="N3594" s="34">
        <v>0.26</v>
      </c>
      <c r="Q3594" s="34">
        <v>0</v>
      </c>
    </row>
    <row r="3595" spans="1:17" ht="14" customHeight="1">
      <c r="A3595" s="29">
        <v>3594</v>
      </c>
      <c r="B3595" s="26">
        <v>-82.764233333333337</v>
      </c>
      <c r="C3595" s="26">
        <v>24.287099999999999</v>
      </c>
      <c r="D3595" s="86">
        <v>25.5</v>
      </c>
      <c r="E3595" s="39" t="s">
        <v>129</v>
      </c>
      <c r="F3595" s="31">
        <v>38451</v>
      </c>
      <c r="G3595" s="62">
        <v>0.77013888888888893</v>
      </c>
      <c r="H3595" s="63">
        <v>25.583666666666669</v>
      </c>
      <c r="I3595" s="63">
        <v>36.406333333333329</v>
      </c>
      <c r="J3595" s="78">
        <v>8.4535043093749984E-2</v>
      </c>
      <c r="K3595" s="78">
        <v>2.6686588389531259E-2</v>
      </c>
      <c r="L3595" s="33"/>
      <c r="M3595" s="32">
        <v>0.03</v>
      </c>
      <c r="N3595" s="33">
        <v>0.18</v>
      </c>
      <c r="P3595" s="33"/>
      <c r="Q3595" s="33">
        <v>0</v>
      </c>
    </row>
    <row r="3596" spans="1:17" ht="14" customHeight="1">
      <c r="A3596" s="29">
        <v>3595</v>
      </c>
      <c r="B3596" s="26">
        <v>-82.766383333333337</v>
      </c>
      <c r="C3596" s="26">
        <v>24.393666666666668</v>
      </c>
      <c r="D3596" s="86">
        <v>25</v>
      </c>
      <c r="E3596" s="39" t="s">
        <v>129</v>
      </c>
      <c r="F3596" s="31">
        <v>38451</v>
      </c>
      <c r="G3596" s="62">
        <v>0.81597222222222221</v>
      </c>
      <c r="H3596" s="63">
        <v>24.879333333333335</v>
      </c>
      <c r="I3596" s="63">
        <v>36.420666666666669</v>
      </c>
      <c r="J3596" s="78">
        <v>0.17741474709374999</v>
      </c>
      <c r="K3596" s="78">
        <v>5.8541424370781275E-2</v>
      </c>
      <c r="M3596" s="27">
        <v>0.05</v>
      </c>
      <c r="N3596" s="34">
        <v>0.24</v>
      </c>
      <c r="Q3596" s="34">
        <v>0</v>
      </c>
    </row>
    <row r="3597" spans="1:17" ht="14" customHeight="1">
      <c r="A3597" s="29">
        <v>3596</v>
      </c>
      <c r="B3597" s="26">
        <v>-82.767899999999997</v>
      </c>
      <c r="C3597" s="26">
        <v>24.492533333333334</v>
      </c>
      <c r="D3597" s="86">
        <v>26</v>
      </c>
      <c r="E3597" s="39" t="s">
        <v>129</v>
      </c>
      <c r="F3597" s="31">
        <v>38451</v>
      </c>
      <c r="G3597" s="62">
        <v>0.8520833333333333</v>
      </c>
      <c r="H3597" s="63">
        <v>25.084333333333333</v>
      </c>
      <c r="I3597" s="63">
        <v>36.378000000000007</v>
      </c>
      <c r="J3597" s="78">
        <v>0.19156438949999999</v>
      </c>
      <c r="K3597" s="78">
        <v>4.4391781964531279E-2</v>
      </c>
      <c r="M3597" s="27">
        <v>0.35</v>
      </c>
      <c r="N3597" s="34">
        <v>0.35</v>
      </c>
      <c r="Q3597" s="34">
        <v>0</v>
      </c>
    </row>
    <row r="3598" spans="1:17" ht="14" customHeight="1">
      <c r="A3598" s="29">
        <v>3597</v>
      </c>
      <c r="B3598" s="26">
        <v>-82.768466666666669</v>
      </c>
      <c r="C3598" s="26">
        <v>24.5899</v>
      </c>
      <c r="D3598" s="86">
        <v>27</v>
      </c>
      <c r="E3598" s="39" t="s">
        <v>129</v>
      </c>
      <c r="F3598" s="31">
        <v>38451</v>
      </c>
      <c r="G3598" s="62">
        <v>0.8881944444444444</v>
      </c>
      <c r="H3598" s="63">
        <v>24.957999999999998</v>
      </c>
      <c r="I3598" s="63">
        <v>36.43</v>
      </c>
      <c r="J3598" s="78">
        <v>0.14548734884374998</v>
      </c>
      <c r="K3598" s="78">
        <v>3.2952340296093764E-2</v>
      </c>
      <c r="M3598" s="27">
        <v>0.03</v>
      </c>
      <c r="N3598" s="34">
        <v>0.21</v>
      </c>
      <c r="Q3598" s="34">
        <v>0</v>
      </c>
    </row>
    <row r="3599" spans="1:17" ht="14" customHeight="1">
      <c r="A3599" s="29">
        <v>3598</v>
      </c>
      <c r="B3599" s="26">
        <v>-82.911450000000002</v>
      </c>
      <c r="C3599" s="26">
        <v>24.617999999999999</v>
      </c>
      <c r="D3599" s="86" t="s">
        <v>26</v>
      </c>
      <c r="E3599" s="39" t="s">
        <v>129</v>
      </c>
      <c r="F3599" s="31">
        <v>38452</v>
      </c>
      <c r="G3599" s="62">
        <v>0.47916666666666669</v>
      </c>
      <c r="H3599" s="63">
        <v>23.962333333333333</v>
      </c>
      <c r="I3599" s="63">
        <v>36.45066666666667</v>
      </c>
      <c r="J3599" s="78">
        <v>0.34213109715625001</v>
      </c>
      <c r="K3599" s="78">
        <v>0.1301277306060937</v>
      </c>
      <c r="M3599" s="27">
        <v>0</v>
      </c>
      <c r="N3599" s="34">
        <v>0.24</v>
      </c>
      <c r="Q3599" s="34">
        <v>0</v>
      </c>
    </row>
    <row r="3600" spans="1:17" ht="14" customHeight="1">
      <c r="A3600" s="29">
        <v>3599</v>
      </c>
      <c r="B3600" s="26">
        <v>-82.971816666666669</v>
      </c>
      <c r="C3600" s="26">
        <v>24.549183333333332</v>
      </c>
      <c r="D3600" s="86" t="s">
        <v>25</v>
      </c>
      <c r="E3600" s="39" t="s">
        <v>129</v>
      </c>
      <c r="F3600" s="31">
        <v>38452</v>
      </c>
      <c r="G3600" s="62">
        <v>0.50486111111111109</v>
      </c>
      <c r="H3600" s="63">
        <v>23.867000000000001</v>
      </c>
      <c r="I3600" s="63">
        <v>36.454666666666668</v>
      </c>
      <c r="J3600" s="78">
        <v>0.24888858181249998</v>
      </c>
      <c r="K3600" s="78">
        <v>9.0320069969843778E-2</v>
      </c>
      <c r="L3600" s="33"/>
      <c r="M3600" s="32">
        <v>0</v>
      </c>
      <c r="N3600" s="33">
        <v>0.19</v>
      </c>
      <c r="P3600" s="33"/>
      <c r="Q3600" s="33">
        <v>0</v>
      </c>
    </row>
    <row r="3601" spans="1:17" ht="14" customHeight="1">
      <c r="A3601" s="29">
        <v>3600</v>
      </c>
      <c r="B3601" s="26">
        <v>-83.042866666666669</v>
      </c>
      <c r="C3601" s="26">
        <v>24.467483333333334</v>
      </c>
      <c r="D3601" s="86" t="s">
        <v>24</v>
      </c>
      <c r="E3601" s="39" t="s">
        <v>129</v>
      </c>
      <c r="F3601" s="31">
        <v>38452</v>
      </c>
      <c r="G3601" s="62">
        <v>0.53680555555555554</v>
      </c>
      <c r="H3601" s="63">
        <v>23.729333333333333</v>
      </c>
      <c r="I3601" s="63">
        <v>36.445666666666675</v>
      </c>
      <c r="J3601" s="78">
        <v>0.18793627606249996</v>
      </c>
      <c r="K3601" s="78">
        <v>4.9752319568437557E-2</v>
      </c>
      <c r="M3601" s="27">
        <v>0</v>
      </c>
      <c r="N3601" s="34">
        <v>0.25</v>
      </c>
      <c r="Q3601" s="34">
        <v>0</v>
      </c>
    </row>
    <row r="3602" spans="1:17" ht="14" customHeight="1">
      <c r="A3602" s="29">
        <v>3601</v>
      </c>
      <c r="B3602" s="26">
        <v>-83.114866666666671</v>
      </c>
      <c r="C3602" s="26">
        <v>24.383883333333333</v>
      </c>
      <c r="D3602" s="86" t="s">
        <v>23</v>
      </c>
      <c r="E3602" s="39" t="s">
        <v>129</v>
      </c>
      <c r="F3602" s="31">
        <v>38452</v>
      </c>
      <c r="G3602" s="62">
        <v>0.57638888888888895</v>
      </c>
      <c r="H3602" s="63">
        <v>24.039333333333332</v>
      </c>
      <c r="I3602" s="63">
        <v>36.455333333333336</v>
      </c>
      <c r="J3602" s="78">
        <v>0.10267561028125002</v>
      </c>
      <c r="K3602" s="78">
        <v>3.5918323031249991E-2</v>
      </c>
      <c r="M3602" s="27">
        <v>0.05</v>
      </c>
      <c r="N3602" s="34">
        <v>0.12</v>
      </c>
      <c r="Q3602" s="34">
        <v>0</v>
      </c>
    </row>
    <row r="3603" spans="1:17" ht="14" customHeight="1">
      <c r="A3603" s="29">
        <v>3602</v>
      </c>
      <c r="B3603" s="26">
        <v>-83.19283333333334</v>
      </c>
      <c r="C3603" s="26">
        <v>24.300016666666668</v>
      </c>
      <c r="D3603" s="86" t="s">
        <v>22</v>
      </c>
      <c r="E3603" s="39" t="s">
        <v>129</v>
      </c>
      <c r="F3603" s="31">
        <v>38452</v>
      </c>
      <c r="G3603" s="62">
        <v>0.61805555555555558</v>
      </c>
      <c r="H3603" s="63">
        <v>24.492333333333335</v>
      </c>
      <c r="I3603" s="63">
        <v>36.405999999999999</v>
      </c>
      <c r="J3603" s="78">
        <v>9.4693760718749992E-2</v>
      </c>
      <c r="K3603" s="78">
        <v>2.553647642984376E-2</v>
      </c>
      <c r="M3603" s="27">
        <v>0</v>
      </c>
      <c r="N3603" s="34">
        <v>0.25</v>
      </c>
      <c r="Q3603" s="34">
        <v>0</v>
      </c>
    </row>
    <row r="3604" spans="1:17" ht="14" customHeight="1">
      <c r="A3604" s="29">
        <v>3603</v>
      </c>
      <c r="B3604" s="26">
        <v>-83.233850000000004</v>
      </c>
      <c r="C3604" s="26">
        <v>24.433533333333333</v>
      </c>
      <c r="D3604" s="86" t="s">
        <v>21</v>
      </c>
      <c r="E3604" s="39" t="s">
        <v>129</v>
      </c>
      <c r="F3604" s="31">
        <v>38452</v>
      </c>
      <c r="G3604" s="62">
        <v>0.7055555555555556</v>
      </c>
      <c r="H3604" s="63">
        <v>24.415333333333333</v>
      </c>
      <c r="I3604" s="63">
        <v>36.450000000000003</v>
      </c>
      <c r="J3604" s="78">
        <v>8.9251590562500011E-2</v>
      </c>
      <c r="K3604" s="78">
        <v>3.3057555585781259E-2</v>
      </c>
      <c r="M3604" s="27">
        <v>0.05</v>
      </c>
      <c r="N3604" s="34">
        <v>0.24</v>
      </c>
      <c r="Q3604" s="34">
        <v>0</v>
      </c>
    </row>
    <row r="3605" spans="1:17" ht="14" customHeight="1">
      <c r="A3605" s="29">
        <v>3604</v>
      </c>
      <c r="B3605" s="26">
        <v>-83.267466666666664</v>
      </c>
      <c r="C3605" s="26">
        <v>24.567783333333335</v>
      </c>
      <c r="D3605" s="86" t="s">
        <v>20</v>
      </c>
      <c r="E3605" s="39" t="s">
        <v>129</v>
      </c>
      <c r="F3605" s="31">
        <v>38452</v>
      </c>
      <c r="G3605" s="62">
        <v>0.75208333333333333</v>
      </c>
      <c r="H3605" s="63">
        <v>24.04</v>
      </c>
      <c r="I3605" s="63">
        <v>36.377666666666663</v>
      </c>
      <c r="J3605" s="78">
        <v>8.9977213249999993E-2</v>
      </c>
      <c r="K3605" s="78">
        <v>2.124441823328126E-2</v>
      </c>
      <c r="M3605" s="27">
        <v>0</v>
      </c>
      <c r="N3605" s="34">
        <v>0.25</v>
      </c>
      <c r="Q3605" s="34">
        <v>0</v>
      </c>
    </row>
    <row r="3606" spans="1:17" ht="14" customHeight="1">
      <c r="A3606" s="29">
        <v>3605</v>
      </c>
      <c r="B3606" s="26">
        <v>-83.309250000000006</v>
      </c>
      <c r="C3606" s="26">
        <v>24.690233333333332</v>
      </c>
      <c r="D3606" s="86" t="s">
        <v>19</v>
      </c>
      <c r="E3606" s="39" t="s">
        <v>129</v>
      </c>
      <c r="F3606" s="31">
        <v>38452</v>
      </c>
      <c r="G3606" s="62">
        <v>0.79652777777777783</v>
      </c>
      <c r="H3606" s="63">
        <v>23.814333333333334</v>
      </c>
      <c r="I3606" s="63">
        <v>36.292999999999999</v>
      </c>
      <c r="J3606" s="78">
        <v>0.10267561028125</v>
      </c>
      <c r="K3606" s="78">
        <v>2.2751899366562502E-2</v>
      </c>
      <c r="M3606" s="27">
        <v>0.08</v>
      </c>
      <c r="N3606" s="34">
        <v>0.21</v>
      </c>
      <c r="Q3606" s="34">
        <v>0</v>
      </c>
    </row>
    <row r="3607" spans="1:17" ht="14" customHeight="1">
      <c r="A3607" s="29">
        <v>3606</v>
      </c>
      <c r="B3607" s="26">
        <v>-83.18313333333333</v>
      </c>
      <c r="C3607" s="26">
        <v>24.691500000000001</v>
      </c>
      <c r="D3607" s="86" t="s">
        <v>18</v>
      </c>
      <c r="E3607" s="39" t="s">
        <v>129</v>
      </c>
      <c r="F3607" s="31">
        <v>38452</v>
      </c>
      <c r="G3607" s="62">
        <v>0.83472222222222225</v>
      </c>
      <c r="H3607" s="63">
        <v>23.690666666666669</v>
      </c>
      <c r="I3607" s="63">
        <v>36.332666666666668</v>
      </c>
      <c r="J3607" s="78">
        <v>0.17632631306250002</v>
      </c>
      <c r="K3607" s="78">
        <v>4.8195858903750013E-2</v>
      </c>
    </row>
    <row r="3608" spans="1:17" ht="14" customHeight="1">
      <c r="A3608" s="29">
        <v>3607</v>
      </c>
      <c r="B3608" s="26">
        <v>-83.051083333333338</v>
      </c>
      <c r="C3608" s="26">
        <v>24.692</v>
      </c>
      <c r="D3608" s="86" t="s">
        <v>17</v>
      </c>
      <c r="E3608" s="39" t="s">
        <v>129</v>
      </c>
      <c r="F3608" s="31">
        <v>38452</v>
      </c>
      <c r="G3608" s="62">
        <v>0.8847222222222223</v>
      </c>
      <c r="H3608" s="63">
        <v>24.043333333333333</v>
      </c>
      <c r="I3608" s="63">
        <v>36.42966666666667</v>
      </c>
      <c r="J3608" s="78">
        <v>0.19482969159375002</v>
      </c>
      <c r="K3608" s="78">
        <v>5.2560479369062503E-2</v>
      </c>
      <c r="M3608" s="27">
        <v>0.05</v>
      </c>
      <c r="N3608" s="34">
        <v>0.28000000000000003</v>
      </c>
      <c r="Q3608" s="34">
        <v>0</v>
      </c>
    </row>
    <row r="3609" spans="1:17" ht="14" customHeight="1">
      <c r="A3609" s="29">
        <v>3608</v>
      </c>
      <c r="B3609" s="26">
        <v>-82.915933333333328</v>
      </c>
      <c r="C3609" s="26">
        <v>24.690233333333332</v>
      </c>
      <c r="D3609" s="86" t="s">
        <v>16</v>
      </c>
      <c r="E3609" s="39" t="s">
        <v>129</v>
      </c>
      <c r="F3609" s="31">
        <v>38452</v>
      </c>
      <c r="G3609" s="62">
        <v>0.92638888888888893</v>
      </c>
      <c r="H3609" s="63">
        <v>23.274999999999999</v>
      </c>
      <c r="I3609" s="63">
        <v>36.403333333333336</v>
      </c>
      <c r="J3609" s="78">
        <v>0.26739196034374996</v>
      </c>
      <c r="K3609" s="78">
        <v>9.225929660218754E-2</v>
      </c>
      <c r="M3609" s="27">
        <v>7.0000000000000007E-2</v>
      </c>
      <c r="N3609" s="34">
        <v>0.27</v>
      </c>
      <c r="Q3609" s="34">
        <v>0</v>
      </c>
    </row>
    <row r="3610" spans="1:17" ht="14" customHeight="1">
      <c r="A3610" s="29">
        <v>3609</v>
      </c>
      <c r="B3610" s="26">
        <v>-82.751966666666661</v>
      </c>
      <c r="C3610" s="26">
        <v>24.727350000000001</v>
      </c>
      <c r="D3610" s="86">
        <v>28</v>
      </c>
      <c r="E3610" s="39" t="s">
        <v>129</v>
      </c>
      <c r="F3610" s="31">
        <v>38452</v>
      </c>
      <c r="G3610" s="62">
        <v>0.98472222222222217</v>
      </c>
      <c r="H3610" s="63">
        <v>24.108333333333334</v>
      </c>
      <c r="I3610" s="63">
        <v>36.395999999999994</v>
      </c>
      <c r="J3610" s="78">
        <v>0.33705173834375002</v>
      </c>
      <c r="K3610" s="78">
        <v>0.13832545291812498</v>
      </c>
      <c r="M3610" s="27">
        <v>0.03</v>
      </c>
      <c r="N3610" s="34">
        <v>0.3</v>
      </c>
      <c r="Q3610" s="34">
        <v>0.06</v>
      </c>
    </row>
    <row r="3611" spans="1:17" ht="14" customHeight="1">
      <c r="A3611" s="29">
        <v>3610</v>
      </c>
      <c r="B3611" s="26">
        <v>-82.616749999999996</v>
      </c>
      <c r="C3611" s="26">
        <v>24.899716666666666</v>
      </c>
      <c r="D3611" s="86">
        <v>28.5</v>
      </c>
      <c r="E3611" s="39" t="s">
        <v>129</v>
      </c>
      <c r="F3611" s="31">
        <v>38453</v>
      </c>
      <c r="G3611" s="62">
        <v>4.5138888888888888E-2</v>
      </c>
      <c r="H3611" s="63">
        <v>23.667999999999996</v>
      </c>
      <c r="I3611" s="63">
        <v>36.283333333333339</v>
      </c>
      <c r="J3611" s="78">
        <v>0.18793627606249999</v>
      </c>
      <c r="K3611" s="78">
        <v>5.3910137567812558E-2</v>
      </c>
      <c r="M3611" s="27">
        <v>0.24</v>
      </c>
      <c r="N3611" s="34">
        <v>0.3</v>
      </c>
      <c r="Q3611" s="34">
        <v>0.37</v>
      </c>
    </row>
    <row r="3612" spans="1:17" ht="14" customHeight="1">
      <c r="A3612" s="29">
        <v>3611</v>
      </c>
      <c r="B3612" s="26">
        <v>-82.478133333333332</v>
      </c>
      <c r="C3612" s="26">
        <v>25.063016666666666</v>
      </c>
      <c r="D3612" s="86">
        <v>29</v>
      </c>
      <c r="E3612" s="39" t="s">
        <v>129</v>
      </c>
      <c r="F3612" s="31">
        <v>38453</v>
      </c>
      <c r="G3612" s="62">
        <v>9.930555555555555E-2</v>
      </c>
      <c r="H3612" s="63">
        <v>23.301666666666666</v>
      </c>
      <c r="I3612" s="63">
        <v>36.289666666666669</v>
      </c>
      <c r="J3612" s="78">
        <v>0.16725602946875001</v>
      </c>
      <c r="K3612" s="78">
        <v>5.2068869998281253E-2</v>
      </c>
      <c r="M3612" s="27">
        <v>7.0000000000000007E-2</v>
      </c>
      <c r="N3612" s="34">
        <v>0.22</v>
      </c>
      <c r="Q3612" s="34">
        <v>0.24</v>
      </c>
    </row>
    <row r="3613" spans="1:17" ht="14" customHeight="1">
      <c r="A3613" s="29">
        <v>3612</v>
      </c>
      <c r="B3613" s="26">
        <v>-82.34826666666666</v>
      </c>
      <c r="C3613" s="26">
        <v>25.2286</v>
      </c>
      <c r="D3613" s="86">
        <v>29.5</v>
      </c>
      <c r="E3613" s="39" t="s">
        <v>129</v>
      </c>
      <c r="F3613" s="31">
        <v>38453</v>
      </c>
      <c r="G3613" s="62">
        <v>0.15277777777777776</v>
      </c>
      <c r="H3613" s="63">
        <v>23.062666666666669</v>
      </c>
      <c r="I3613" s="63">
        <v>36.248333333333335</v>
      </c>
      <c r="J3613" s="78">
        <v>0.21696118356249997</v>
      </c>
      <c r="K3613" s="78">
        <v>8.2401712392500007E-2</v>
      </c>
      <c r="M3613" s="27">
        <v>0.1</v>
      </c>
      <c r="N3613" s="34">
        <v>0.23</v>
      </c>
      <c r="Q3613" s="34">
        <v>0.19</v>
      </c>
    </row>
    <row r="3614" spans="1:17" ht="14" customHeight="1">
      <c r="A3614" s="29">
        <v>3613</v>
      </c>
      <c r="B3614" s="26">
        <v>-82.209699999999998</v>
      </c>
      <c r="C3614" s="26">
        <v>25.402049999999999</v>
      </c>
      <c r="D3614" s="86">
        <v>30</v>
      </c>
      <c r="E3614" s="39" t="s">
        <v>129</v>
      </c>
      <c r="F3614" s="31">
        <v>38453</v>
      </c>
      <c r="G3614" s="62">
        <v>0.20902777777777778</v>
      </c>
      <c r="H3614" s="63">
        <v>23.370333333333331</v>
      </c>
      <c r="I3614" s="63">
        <v>36.246000000000002</v>
      </c>
      <c r="J3614" s="78">
        <v>0.36063447568750001</v>
      </c>
      <c r="K3614" s="78">
        <v>0.15701386523468749</v>
      </c>
      <c r="M3614" s="27">
        <v>0.02</v>
      </c>
      <c r="N3614" s="34">
        <v>0.28000000000000003</v>
      </c>
      <c r="Q3614" s="34">
        <v>0.24</v>
      </c>
    </row>
    <row r="3615" spans="1:17" ht="14" customHeight="1">
      <c r="A3615" s="29">
        <v>3614</v>
      </c>
      <c r="B3615" s="26">
        <v>-82.075316666666666</v>
      </c>
      <c r="C3615" s="26">
        <v>25.571300000000001</v>
      </c>
      <c r="D3615" s="86">
        <v>30.5</v>
      </c>
      <c r="E3615" s="39" t="s">
        <v>129</v>
      </c>
      <c r="F3615" s="31">
        <v>38453</v>
      </c>
      <c r="G3615" s="62">
        <v>0.2673611111111111</v>
      </c>
      <c r="H3615" s="63">
        <v>23.524666666666665</v>
      </c>
      <c r="I3615" s="63">
        <v>36.140666666666668</v>
      </c>
      <c r="J3615" s="78">
        <v>0.26158697884374998</v>
      </c>
      <c r="K3615" s="78">
        <v>8.1779490937968782E-2</v>
      </c>
      <c r="M3615" s="27">
        <v>0.01</v>
      </c>
      <c r="N3615" s="34">
        <v>0.16</v>
      </c>
      <c r="Q3615" s="34">
        <v>0</v>
      </c>
    </row>
    <row r="3616" spans="1:17" ht="14" customHeight="1">
      <c r="A3616" s="29">
        <v>3615</v>
      </c>
      <c r="B3616" s="26">
        <v>-81.943616666666671</v>
      </c>
      <c r="C3616" s="26">
        <v>25.741033333333334</v>
      </c>
      <c r="D3616" s="86">
        <v>31</v>
      </c>
      <c r="E3616" s="39" t="s">
        <v>129</v>
      </c>
      <c r="F3616" s="31">
        <v>38453</v>
      </c>
      <c r="G3616" s="62">
        <v>0.4694444444444445</v>
      </c>
      <c r="H3616" s="63">
        <v>23.099333333333334</v>
      </c>
      <c r="I3616" s="63">
        <v>35.596333333333334</v>
      </c>
      <c r="J3616" s="78">
        <v>0.60371807600000005</v>
      </c>
      <c r="K3616" s="78">
        <v>0.48597672466953135</v>
      </c>
      <c r="M3616" s="27">
        <v>0.09</v>
      </c>
      <c r="N3616" s="34">
        <v>0.24</v>
      </c>
      <c r="Q3616" s="34">
        <v>0</v>
      </c>
    </row>
    <row r="3617" spans="1:17" ht="14" customHeight="1">
      <c r="A3617" s="29">
        <v>3616</v>
      </c>
      <c r="B3617" s="26">
        <v>-81.833633333333339</v>
      </c>
      <c r="C3617" s="26">
        <v>25.872616666666666</v>
      </c>
      <c r="D3617" s="86">
        <v>32</v>
      </c>
      <c r="E3617" s="39" t="s">
        <v>129</v>
      </c>
      <c r="F3617" s="31">
        <v>38453</v>
      </c>
      <c r="G3617" s="62">
        <v>0.52152777777777781</v>
      </c>
      <c r="H3617" s="63">
        <v>23.318333333333332</v>
      </c>
      <c r="I3617" s="63">
        <v>34.93366666666666</v>
      </c>
      <c r="J3617" s="78">
        <v>1.3028555354062501</v>
      </c>
      <c r="K3617" s="78">
        <v>0.69774789195968756</v>
      </c>
      <c r="M3617" s="27">
        <v>0.14000000000000001</v>
      </c>
      <c r="N3617" s="34">
        <v>0.21</v>
      </c>
      <c r="Q3617" s="34">
        <v>0.68</v>
      </c>
    </row>
    <row r="3618" spans="1:17" ht="14" customHeight="1">
      <c r="A3618" s="29">
        <v>3617</v>
      </c>
      <c r="B3618" s="26">
        <v>-81.800150000000002</v>
      </c>
      <c r="C3618" s="26">
        <v>25.911566666666666</v>
      </c>
      <c r="D3618" s="86">
        <v>33</v>
      </c>
      <c r="E3618" s="39" t="s">
        <v>129</v>
      </c>
      <c r="F3618" s="31">
        <v>38453</v>
      </c>
      <c r="G3618" s="62">
        <v>0.54027777777777775</v>
      </c>
      <c r="H3618" s="63">
        <v>23.631333333333334</v>
      </c>
      <c r="I3618" s="63">
        <v>34.88066666666667</v>
      </c>
      <c r="J3618" s="78">
        <v>1.4773677917500003</v>
      </c>
      <c r="K3618" s="78">
        <v>0.8274493192368747</v>
      </c>
      <c r="M3618" s="27">
        <v>0.14000000000000001</v>
      </c>
      <c r="N3618" s="34">
        <v>0.27</v>
      </c>
      <c r="Q3618" s="34">
        <v>5.5</v>
      </c>
    </row>
    <row r="3619" spans="1:17" ht="14" customHeight="1">
      <c r="A3619" s="29">
        <v>3618</v>
      </c>
      <c r="B3619" s="26">
        <v>-81.769333333333336</v>
      </c>
      <c r="C3619" s="26">
        <v>25.9468</v>
      </c>
      <c r="D3619" s="86">
        <v>34</v>
      </c>
      <c r="E3619" s="39" t="s">
        <v>129</v>
      </c>
      <c r="F3619" s="31">
        <v>38453</v>
      </c>
      <c r="G3619" s="62">
        <v>0.55902777777777779</v>
      </c>
      <c r="H3619" s="63">
        <v>23.794666666666668</v>
      </c>
      <c r="I3619" s="63">
        <v>34.536666666666669</v>
      </c>
      <c r="J3619" s="78">
        <v>1.40371708896875</v>
      </c>
      <c r="K3619" s="78">
        <v>1.0670662571598437</v>
      </c>
      <c r="M3619" s="27">
        <v>0.24</v>
      </c>
      <c r="N3619" s="34">
        <v>0.27</v>
      </c>
      <c r="Q3619" s="34">
        <v>6</v>
      </c>
    </row>
    <row r="3620" spans="1:17" ht="14" customHeight="1">
      <c r="A3620" s="29">
        <v>3619</v>
      </c>
      <c r="B3620" s="26">
        <v>-82.247916666666669</v>
      </c>
      <c r="C3620" s="26">
        <v>26.718933333333332</v>
      </c>
      <c r="D3620" s="86" t="s">
        <v>34</v>
      </c>
      <c r="E3620" s="39" t="s">
        <v>129</v>
      </c>
      <c r="F3620" s="31">
        <v>38454</v>
      </c>
      <c r="G3620" s="62">
        <v>0.6069444444444444</v>
      </c>
      <c r="H3620" s="63">
        <v>23.349</v>
      </c>
      <c r="I3620" s="63">
        <v>32.904666666666664</v>
      </c>
      <c r="J3620" s="78">
        <v>1.3420391605312503</v>
      </c>
      <c r="K3620" s="78">
        <v>0.90179661979812464</v>
      </c>
      <c r="L3620" s="34">
        <v>0.38</v>
      </c>
      <c r="M3620" s="27">
        <v>0.68</v>
      </c>
      <c r="N3620" s="34">
        <v>0.12</v>
      </c>
      <c r="Q3620" s="34">
        <v>4.5999999999999996</v>
      </c>
    </row>
    <row r="3621" spans="1:17" ht="14" customHeight="1">
      <c r="A3621" s="29">
        <v>3620</v>
      </c>
      <c r="B3621" s="26">
        <v>-82.328800000000001</v>
      </c>
      <c r="C3621" s="26">
        <v>26.661633333333334</v>
      </c>
      <c r="D3621" s="86" t="s">
        <v>35</v>
      </c>
      <c r="E3621" s="39" t="s">
        <v>129</v>
      </c>
      <c r="F3621" s="31">
        <v>38454</v>
      </c>
      <c r="G3621" s="62">
        <v>0.64097222222222217</v>
      </c>
      <c r="H3621" s="63">
        <v>23.282</v>
      </c>
      <c r="I3621" s="63">
        <v>34.001666666666665</v>
      </c>
      <c r="J3621" s="78">
        <v>0.76335506724999991</v>
      </c>
      <c r="K3621" s="78">
        <v>0.38212379157781262</v>
      </c>
      <c r="L3621" s="34">
        <v>0</v>
      </c>
      <c r="M3621" s="27">
        <v>0.16</v>
      </c>
      <c r="N3621" s="34">
        <v>0</v>
      </c>
      <c r="Q3621" s="34">
        <v>1.2</v>
      </c>
    </row>
    <row r="3622" spans="1:17" ht="14" customHeight="1">
      <c r="A3622" s="29">
        <v>3621</v>
      </c>
      <c r="B3622" s="26">
        <v>-82.465433333333337</v>
      </c>
      <c r="C3622" s="26">
        <v>26.550266666666666</v>
      </c>
      <c r="D3622" s="86" t="s">
        <v>36</v>
      </c>
      <c r="E3622" s="39" t="s">
        <v>129</v>
      </c>
      <c r="F3622" s="31">
        <v>38454</v>
      </c>
      <c r="G3622" s="62">
        <v>0.68819444444444444</v>
      </c>
      <c r="H3622" s="63">
        <v>22.668333333333333</v>
      </c>
      <c r="I3622" s="63">
        <v>35.101666666666667</v>
      </c>
      <c r="J3622" s="78">
        <v>0.28843501828124996</v>
      </c>
      <c r="K3622" s="78">
        <v>8.265023816296882E-2</v>
      </c>
      <c r="M3622" s="27">
        <v>0</v>
      </c>
      <c r="N3622" s="34">
        <v>0</v>
      </c>
      <c r="Q3622" s="34">
        <v>0.46</v>
      </c>
    </row>
    <row r="3623" spans="1:17" ht="14" customHeight="1">
      <c r="A3623" s="29">
        <v>3622</v>
      </c>
      <c r="B3623" s="26">
        <v>-82.61536666666666</v>
      </c>
      <c r="C3623" s="26">
        <v>26.471483333333332</v>
      </c>
      <c r="D3623" s="86" t="s">
        <v>37</v>
      </c>
      <c r="E3623" s="39" t="s">
        <v>129</v>
      </c>
      <c r="F3623" s="31">
        <v>38454</v>
      </c>
      <c r="G3623" s="62">
        <v>0.7319444444444444</v>
      </c>
      <c r="H3623" s="63">
        <v>22.126333333333331</v>
      </c>
      <c r="I3623" s="63">
        <v>35.673666666666669</v>
      </c>
      <c r="J3623" s="78">
        <v>0.18394535128125</v>
      </c>
      <c r="K3623" s="78">
        <v>5.0624880850156269E-2</v>
      </c>
      <c r="M3623" s="27">
        <v>0</v>
      </c>
      <c r="N3623" s="34">
        <v>0</v>
      </c>
      <c r="Q3623" s="34">
        <v>0.34</v>
      </c>
    </row>
    <row r="3624" spans="1:17" ht="14" customHeight="1">
      <c r="A3624" s="29">
        <v>3623</v>
      </c>
      <c r="B3624" s="26">
        <v>-82.767483333333331</v>
      </c>
      <c r="C3624" s="26">
        <v>26.384833333333333</v>
      </c>
      <c r="D3624" s="86" t="s">
        <v>38</v>
      </c>
      <c r="E3624" s="39" t="s">
        <v>129</v>
      </c>
      <c r="F3624" s="31">
        <v>38454</v>
      </c>
      <c r="G3624" s="62">
        <v>0.77777777777777779</v>
      </c>
      <c r="H3624" s="63">
        <v>22.058333333333326</v>
      </c>
      <c r="I3624" s="63">
        <v>35.800333333333334</v>
      </c>
      <c r="J3624" s="78">
        <v>0.1632651046875</v>
      </c>
      <c r="K3624" s="78">
        <v>4.4279310447968789E-2</v>
      </c>
      <c r="M3624" s="27">
        <v>0.02</v>
      </c>
      <c r="N3624" s="34">
        <v>0</v>
      </c>
      <c r="Q3624" s="34">
        <v>0</v>
      </c>
    </row>
    <row r="3625" spans="1:17" ht="14" customHeight="1">
      <c r="A3625" s="29">
        <v>3624</v>
      </c>
      <c r="B3625" s="26">
        <v>-81.959833333333336</v>
      </c>
      <c r="C3625" s="26">
        <v>26.426366666666667</v>
      </c>
      <c r="D3625" s="86" t="s">
        <v>30</v>
      </c>
      <c r="E3625" s="39" t="s">
        <v>129</v>
      </c>
      <c r="F3625" s="31">
        <v>38454</v>
      </c>
      <c r="G3625" s="62">
        <v>0.97430555555555554</v>
      </c>
      <c r="H3625" s="63">
        <v>24.885666666666665</v>
      </c>
      <c r="I3625" s="63">
        <v>32.753</v>
      </c>
      <c r="J3625" s="78">
        <v>5.4947778010937496</v>
      </c>
      <c r="K3625" s="78">
        <v>3.3405854475781256</v>
      </c>
      <c r="L3625" s="34">
        <v>0.41</v>
      </c>
      <c r="M3625" s="27">
        <v>0.48</v>
      </c>
      <c r="N3625" s="34">
        <v>0</v>
      </c>
      <c r="Q3625" s="34">
        <v>18.2</v>
      </c>
    </row>
    <row r="3626" spans="1:17" ht="14" customHeight="1">
      <c r="A3626" s="29">
        <v>3625</v>
      </c>
      <c r="B3626" s="26">
        <v>-81.99933333333334</v>
      </c>
      <c r="C3626" s="26">
        <v>26.383433333333333</v>
      </c>
      <c r="D3626" s="86" t="s">
        <v>31</v>
      </c>
      <c r="E3626" s="39" t="s">
        <v>129</v>
      </c>
      <c r="F3626" s="31">
        <v>38454</v>
      </c>
      <c r="G3626" s="62">
        <v>0.99305555555555547</v>
      </c>
      <c r="H3626" s="63">
        <v>23.810666666666666</v>
      </c>
      <c r="I3626" s="63">
        <v>33.889000000000003</v>
      </c>
      <c r="J3626" s="78">
        <v>1.3329688769375001</v>
      </c>
      <c r="K3626" s="78">
        <v>0.94482241705343739</v>
      </c>
      <c r="L3626" s="34">
        <v>0.11</v>
      </c>
      <c r="M3626" s="27">
        <v>0.18</v>
      </c>
      <c r="N3626" s="34">
        <v>0</v>
      </c>
      <c r="Q3626" s="34">
        <v>9.5</v>
      </c>
    </row>
    <row r="3627" spans="1:17" ht="14" customHeight="1">
      <c r="A3627" s="29">
        <v>3626</v>
      </c>
      <c r="B3627" s="26">
        <v>-82.043583333333331</v>
      </c>
      <c r="C3627" s="26">
        <v>26.341449999999998</v>
      </c>
      <c r="D3627" s="86" t="s">
        <v>32</v>
      </c>
      <c r="E3627" s="39" t="s">
        <v>129</v>
      </c>
      <c r="F3627" s="31">
        <v>38455</v>
      </c>
      <c r="G3627" s="62">
        <v>1.4583333333333332E-2</v>
      </c>
      <c r="H3627" s="63">
        <v>23.651</v>
      </c>
      <c r="I3627" s="63">
        <v>34.726333333333336</v>
      </c>
      <c r="J3627" s="78">
        <v>1.2302932666562501</v>
      </c>
      <c r="K3627" s="78">
        <v>0.70205264855328153</v>
      </c>
      <c r="L3627" s="34">
        <v>0</v>
      </c>
      <c r="M3627" s="27">
        <v>0.12</v>
      </c>
      <c r="N3627" s="34">
        <v>0</v>
      </c>
      <c r="Q3627" s="34">
        <v>6.2</v>
      </c>
    </row>
    <row r="3628" spans="1:17" ht="14" customHeight="1">
      <c r="A3628" s="29">
        <v>3627</v>
      </c>
      <c r="B3628" s="26">
        <v>-82.131833333333333</v>
      </c>
      <c r="C3628" s="26">
        <v>26.258516666666665</v>
      </c>
      <c r="D3628" s="86" t="s">
        <v>33</v>
      </c>
      <c r="E3628" s="39" t="s">
        <v>129</v>
      </c>
      <c r="F3628" s="31">
        <v>38455</v>
      </c>
      <c r="G3628" s="62">
        <v>4.8611111111111112E-2</v>
      </c>
      <c r="H3628" s="63">
        <v>23.259666666666664</v>
      </c>
      <c r="I3628" s="63">
        <v>34.986333333333334</v>
      </c>
      <c r="J3628" s="78">
        <v>0.51482929678125</v>
      </c>
      <c r="K3628" s="78">
        <v>0.18437709678031267</v>
      </c>
      <c r="L3628" s="34">
        <v>0</v>
      </c>
      <c r="M3628" s="27">
        <v>0.05</v>
      </c>
      <c r="N3628" s="34">
        <v>0</v>
      </c>
      <c r="Q3628" s="34">
        <v>3</v>
      </c>
    </row>
    <row r="3629" spans="1:17" ht="14" customHeight="1">
      <c r="A3629" s="29">
        <v>3628</v>
      </c>
      <c r="B3629" s="26">
        <v>-82.216449999999995</v>
      </c>
      <c r="C3629" s="26">
        <v>26.183383333333332</v>
      </c>
      <c r="D3629" s="86" t="s">
        <v>39</v>
      </c>
      <c r="E3629" s="39" t="s">
        <v>129</v>
      </c>
      <c r="F3629" s="31">
        <v>38455</v>
      </c>
      <c r="G3629" s="62">
        <v>8.1944444444444445E-2</v>
      </c>
      <c r="H3629" s="63">
        <v>22.878666666666664</v>
      </c>
      <c r="I3629" s="63">
        <v>35.362333333333332</v>
      </c>
      <c r="J3629" s="78">
        <v>0.35446668284374999</v>
      </c>
      <c r="K3629" s="78">
        <v>0.12818668991703125</v>
      </c>
      <c r="L3629" s="34">
        <v>0</v>
      </c>
      <c r="M3629" s="27">
        <v>0.03</v>
      </c>
      <c r="N3629" s="34">
        <v>0</v>
      </c>
      <c r="Q3629" s="34">
        <v>1.6</v>
      </c>
    </row>
    <row r="3630" spans="1:17" ht="14" customHeight="1">
      <c r="A3630" s="29">
        <v>3629</v>
      </c>
      <c r="B3630" s="26">
        <v>-81.719949999999997</v>
      </c>
      <c r="C3630" s="26">
        <v>25.654633333333333</v>
      </c>
      <c r="D3630" s="86">
        <v>42</v>
      </c>
      <c r="E3630" s="39" t="s">
        <v>129</v>
      </c>
      <c r="F3630" s="31">
        <v>38455</v>
      </c>
      <c r="G3630" s="62">
        <v>0.62222222222222223</v>
      </c>
      <c r="H3630" s="63">
        <v>24.188000000000002</v>
      </c>
      <c r="I3630" s="63">
        <v>35.229666666666667</v>
      </c>
      <c r="J3630" s="78">
        <v>0.59247092434375004</v>
      </c>
      <c r="K3630" s="78">
        <v>0.22592625186656254</v>
      </c>
      <c r="L3630" s="34">
        <v>0.23</v>
      </c>
      <c r="M3630" s="27">
        <v>0.05</v>
      </c>
      <c r="N3630" s="34">
        <v>0</v>
      </c>
      <c r="Q3630" s="34">
        <v>1.4</v>
      </c>
    </row>
    <row r="3631" spans="1:17" ht="14" customHeight="1">
      <c r="A3631" s="29">
        <v>3630</v>
      </c>
      <c r="B3631" s="26">
        <v>-81.574916666666667</v>
      </c>
      <c r="C3631" s="26">
        <v>25.733333333333334</v>
      </c>
      <c r="D3631" s="86">
        <v>41</v>
      </c>
      <c r="E3631" s="39" t="s">
        <v>129</v>
      </c>
      <c r="F3631" s="31">
        <v>38455</v>
      </c>
      <c r="G3631" s="62">
        <v>0.68194444444444446</v>
      </c>
      <c r="H3631" s="63">
        <v>24.484666666666666</v>
      </c>
      <c r="I3631" s="63">
        <v>34.979666666666667</v>
      </c>
      <c r="J3631" s="78">
        <v>3.1274337831249994</v>
      </c>
      <c r="K3631" s="78">
        <v>1.934709631114063</v>
      </c>
      <c r="L3631" s="34">
        <v>0.66</v>
      </c>
      <c r="M3631" s="27">
        <v>0.17</v>
      </c>
      <c r="N3631" s="34">
        <v>0</v>
      </c>
      <c r="Q3631" s="34">
        <v>16.2</v>
      </c>
    </row>
    <row r="3632" spans="1:17" ht="14" customHeight="1">
      <c r="A3632" s="29">
        <v>3631</v>
      </c>
      <c r="B3632" s="26">
        <v>-81.524216666666661</v>
      </c>
      <c r="C3632" s="26">
        <v>25.7605</v>
      </c>
      <c r="D3632" s="86">
        <v>40</v>
      </c>
      <c r="E3632" s="39" t="s">
        <v>129</v>
      </c>
      <c r="F3632" s="31">
        <v>38455</v>
      </c>
      <c r="G3632" s="62">
        <v>0.70208333333333339</v>
      </c>
      <c r="H3632" s="63">
        <v>24.669666666666668</v>
      </c>
      <c r="I3632" s="63">
        <v>35.025333333333336</v>
      </c>
      <c r="J3632" s="78">
        <v>2.4399062867187498</v>
      </c>
      <c r="K3632" s="78">
        <v>1.8131950418085938</v>
      </c>
      <c r="L3632" s="34">
        <v>2.6</v>
      </c>
      <c r="M3632" s="27">
        <v>0.28999999999999998</v>
      </c>
      <c r="N3632" s="34">
        <v>0.04</v>
      </c>
      <c r="Q3632" s="34">
        <v>24.1</v>
      </c>
    </row>
    <row r="3633" spans="1:17" ht="14" customHeight="1">
      <c r="A3633" s="29">
        <v>3632</v>
      </c>
      <c r="B3633" s="26">
        <v>-81.487333333333339</v>
      </c>
      <c r="C3633" s="26">
        <v>25.780833333333334</v>
      </c>
      <c r="D3633" s="86">
        <v>39</v>
      </c>
      <c r="E3633" s="39" t="s">
        <v>129</v>
      </c>
      <c r="F3633" s="31">
        <v>38455</v>
      </c>
      <c r="G3633" s="62">
        <v>0.72013888888888899</v>
      </c>
      <c r="H3633" s="63">
        <v>24.825999999999997</v>
      </c>
      <c r="I3633" s="63">
        <v>34.917000000000002</v>
      </c>
      <c r="J3633" s="78">
        <v>3.8004488257812499</v>
      </c>
      <c r="K3633" s="78">
        <v>2.8607220940507805</v>
      </c>
      <c r="L3633" s="34">
        <v>0.67</v>
      </c>
      <c r="M3633" s="27">
        <v>0.31</v>
      </c>
      <c r="N3633" s="34">
        <v>0.04</v>
      </c>
      <c r="Q3633" s="34">
        <v>33</v>
      </c>
    </row>
    <row r="3634" spans="1:17" ht="14" customHeight="1">
      <c r="A3634" s="29">
        <v>3633</v>
      </c>
      <c r="B3634" s="26">
        <v>-81.470349999999996</v>
      </c>
      <c r="C3634" s="26">
        <v>25.583500000000001</v>
      </c>
      <c r="D3634" s="86">
        <v>45</v>
      </c>
      <c r="E3634" s="39" t="s">
        <v>129</v>
      </c>
      <c r="F3634" s="31">
        <v>38455</v>
      </c>
      <c r="G3634" s="62">
        <v>0.7895833333333333</v>
      </c>
      <c r="H3634" s="63">
        <v>24.703333333333333</v>
      </c>
      <c r="I3634" s="63">
        <v>35.397333333333336</v>
      </c>
      <c r="J3634" s="78">
        <v>0.950565720625</v>
      </c>
      <c r="K3634" s="78">
        <v>0.25173665086093766</v>
      </c>
      <c r="L3634" s="34">
        <v>0</v>
      </c>
      <c r="M3634" s="27">
        <v>0.1</v>
      </c>
      <c r="N3634" s="34">
        <v>0</v>
      </c>
      <c r="Q3634" s="34">
        <v>1.1000000000000001</v>
      </c>
    </row>
    <row r="3635" spans="1:17" ht="14" customHeight="1">
      <c r="A3635" s="29">
        <v>3634</v>
      </c>
      <c r="B3635" s="26">
        <v>-81.408199999999994</v>
      </c>
      <c r="C3635" s="26">
        <v>25.583133333333333</v>
      </c>
      <c r="D3635" s="86">
        <v>46</v>
      </c>
      <c r="E3635" s="39" t="s">
        <v>129</v>
      </c>
      <c r="F3635" s="31">
        <v>38455</v>
      </c>
      <c r="G3635" s="62">
        <v>0.81874999999999998</v>
      </c>
      <c r="H3635" s="63">
        <v>24.781333333333333</v>
      </c>
      <c r="I3635" s="63">
        <v>35.414333333333332</v>
      </c>
      <c r="J3635" s="78">
        <v>0.74340044334374988</v>
      </c>
      <c r="K3635" s="78">
        <v>0.34490841799265659</v>
      </c>
      <c r="L3635" s="34">
        <v>0</v>
      </c>
      <c r="M3635" s="27">
        <v>0.08</v>
      </c>
      <c r="N3635" s="34">
        <v>0</v>
      </c>
      <c r="Q3635" s="34">
        <v>3.5</v>
      </c>
    </row>
    <row r="3636" spans="1:17" ht="14" customHeight="1">
      <c r="A3636" s="29">
        <v>3635</v>
      </c>
      <c r="B3636" s="26">
        <v>-81.365083333333331</v>
      </c>
      <c r="C3636" s="26">
        <v>25.581</v>
      </c>
      <c r="D3636" s="86">
        <v>47</v>
      </c>
      <c r="E3636" s="39" t="s">
        <v>129</v>
      </c>
      <c r="F3636" s="31">
        <v>38455</v>
      </c>
      <c r="G3636" s="62">
        <v>0.83611111111111114</v>
      </c>
      <c r="H3636" s="63">
        <v>24.828000000000003</v>
      </c>
      <c r="I3636" s="63">
        <v>35.409999999999997</v>
      </c>
      <c r="J3636" s="78">
        <v>0.80544118312499968</v>
      </c>
      <c r="K3636" s="78">
        <v>0.34523494820203171</v>
      </c>
      <c r="L3636" s="34">
        <v>0</v>
      </c>
      <c r="M3636" s="27">
        <v>0.11</v>
      </c>
      <c r="N3636" s="34">
        <v>0</v>
      </c>
      <c r="Q3636" s="34">
        <v>9.4</v>
      </c>
    </row>
    <row r="3637" spans="1:17" ht="14" customHeight="1">
      <c r="A3637" s="29">
        <v>3636</v>
      </c>
      <c r="B3637" s="26">
        <v>-81.329250000000002</v>
      </c>
      <c r="C3637" s="26">
        <v>25.583216666666665</v>
      </c>
      <c r="D3637" s="86">
        <v>48</v>
      </c>
      <c r="E3637" s="39" t="s">
        <v>129</v>
      </c>
      <c r="F3637" s="31">
        <v>38455</v>
      </c>
      <c r="G3637" s="62">
        <v>0.85277777777777775</v>
      </c>
      <c r="H3637" s="63">
        <v>24.973666666666663</v>
      </c>
      <c r="I3637" s="63">
        <v>35.422000000000004</v>
      </c>
      <c r="J3637" s="78">
        <v>1.0430826132812498</v>
      </c>
      <c r="K3637" s="78">
        <v>0.51020889431859406</v>
      </c>
      <c r="L3637" s="34">
        <v>0</v>
      </c>
      <c r="M3637" s="27">
        <v>0.23</v>
      </c>
      <c r="N3637" s="34">
        <v>0</v>
      </c>
      <c r="Q3637" s="34">
        <v>8.5</v>
      </c>
    </row>
    <row r="3638" spans="1:17" ht="14" customHeight="1">
      <c r="A3638" s="29">
        <v>3637</v>
      </c>
      <c r="B3638" s="26">
        <v>-81.292249999999996</v>
      </c>
      <c r="C3638" s="26">
        <v>25.583033333333333</v>
      </c>
      <c r="D3638" s="86">
        <v>49</v>
      </c>
      <c r="E3638" s="39" t="s">
        <v>129</v>
      </c>
      <c r="F3638" s="31">
        <v>38455</v>
      </c>
      <c r="G3638" s="62">
        <v>0.87430555555555556</v>
      </c>
      <c r="H3638" s="63">
        <v>25.123000000000001</v>
      </c>
      <c r="I3638" s="63">
        <v>35.378333333333337</v>
      </c>
      <c r="J3638" s="78">
        <v>3.0530574576562501</v>
      </c>
      <c r="K3638" s="78">
        <v>1.2953272000234375</v>
      </c>
      <c r="L3638" s="34">
        <v>0.39</v>
      </c>
      <c r="M3638" s="27">
        <v>0.17</v>
      </c>
      <c r="N3638" s="34">
        <v>0</v>
      </c>
      <c r="Q3638" s="34">
        <v>3.7</v>
      </c>
    </row>
    <row r="3639" spans="1:17" ht="14" customHeight="1">
      <c r="A3639" s="29">
        <v>3638</v>
      </c>
      <c r="B3639" s="26">
        <v>-81.349733333333333</v>
      </c>
      <c r="C3639" s="26">
        <v>25.452433333333332</v>
      </c>
      <c r="D3639" s="86">
        <v>50</v>
      </c>
      <c r="E3639" s="39" t="s">
        <v>129</v>
      </c>
      <c r="F3639" s="31">
        <v>38455</v>
      </c>
      <c r="G3639" s="62">
        <v>0.9277777777777777</v>
      </c>
      <c r="H3639" s="63">
        <v>24.836333333333332</v>
      </c>
      <c r="I3639" s="63">
        <v>35.553333333333335</v>
      </c>
      <c r="J3639" s="78">
        <v>0.72163176271874996</v>
      </c>
      <c r="K3639" s="78">
        <v>0.34311612995453128</v>
      </c>
      <c r="L3639" s="34">
        <v>0.21</v>
      </c>
      <c r="M3639" s="27">
        <v>0.08</v>
      </c>
      <c r="N3639" s="34">
        <v>0</v>
      </c>
      <c r="Q3639" s="34">
        <v>0.88</v>
      </c>
    </row>
    <row r="3640" spans="1:17" ht="14" customHeight="1">
      <c r="A3640" s="29">
        <v>3639</v>
      </c>
      <c r="B3640" s="26">
        <v>-81.307333333333332</v>
      </c>
      <c r="C3640" s="26">
        <v>25.453666666666667</v>
      </c>
      <c r="D3640" s="86">
        <v>51</v>
      </c>
      <c r="E3640" s="39" t="s">
        <v>129</v>
      </c>
      <c r="F3640" s="31">
        <v>38455</v>
      </c>
      <c r="G3640" s="62">
        <v>0.94513888888888886</v>
      </c>
      <c r="H3640" s="63">
        <v>24.954333333333334</v>
      </c>
      <c r="I3640" s="63">
        <v>35.613</v>
      </c>
      <c r="J3640" s="78">
        <v>0.66612162712500012</v>
      </c>
      <c r="K3640" s="78">
        <v>0.42842396121046872</v>
      </c>
      <c r="L3640" s="34">
        <v>0.05</v>
      </c>
      <c r="M3640" s="27">
        <v>0.11</v>
      </c>
      <c r="N3640" s="34">
        <v>0</v>
      </c>
      <c r="Q3640" s="34">
        <v>1.5</v>
      </c>
    </row>
    <row r="3641" spans="1:17" ht="14" customHeight="1">
      <c r="A3641" s="29">
        <v>3640</v>
      </c>
      <c r="B3641" s="26">
        <v>-81.260416666666671</v>
      </c>
      <c r="C3641" s="26">
        <v>25.453333333333333</v>
      </c>
      <c r="D3641" s="86">
        <v>52</v>
      </c>
      <c r="E3641" s="39" t="s">
        <v>129</v>
      </c>
      <c r="F3641" s="31">
        <v>38455</v>
      </c>
      <c r="G3641" s="62">
        <v>0.96388888888888891</v>
      </c>
      <c r="H3641" s="63">
        <v>25.092333333333332</v>
      </c>
      <c r="I3641" s="63">
        <v>35.887333333333338</v>
      </c>
      <c r="J3641" s="78">
        <v>0.68571343968749976</v>
      </c>
      <c r="K3641" s="78">
        <v>0.5592065662920318</v>
      </c>
      <c r="L3641" s="34">
        <v>0.19</v>
      </c>
      <c r="M3641" s="27">
        <v>0.13</v>
      </c>
      <c r="N3641" s="34">
        <v>0</v>
      </c>
      <c r="Q3641" s="34">
        <v>5.9</v>
      </c>
    </row>
    <row r="3642" spans="1:17" ht="14" customHeight="1">
      <c r="A3642" s="29">
        <v>3641</v>
      </c>
      <c r="B3642" s="26">
        <v>-81.230800000000002</v>
      </c>
      <c r="C3642" s="26">
        <v>25.453299999999999</v>
      </c>
      <c r="D3642" s="86">
        <v>53</v>
      </c>
      <c r="E3642" s="39" t="s">
        <v>129</v>
      </c>
      <c r="F3642" s="31">
        <v>38455</v>
      </c>
      <c r="G3642" s="62">
        <v>0.9770833333333333</v>
      </c>
      <c r="H3642" s="63">
        <v>25.053999999999998</v>
      </c>
      <c r="I3642" s="63">
        <v>35.843999999999994</v>
      </c>
      <c r="J3642" s="78">
        <v>3.4430796521875005</v>
      </c>
      <c r="K3642" s="78">
        <v>2.0452401069874995</v>
      </c>
      <c r="L3642" s="34">
        <v>0.33</v>
      </c>
      <c r="M3642" s="27">
        <v>0.3</v>
      </c>
      <c r="N3642" s="34">
        <v>0</v>
      </c>
      <c r="Q3642" s="34">
        <v>12.2</v>
      </c>
    </row>
    <row r="3643" spans="1:17" ht="14" customHeight="1">
      <c r="A3643" s="29">
        <v>3642</v>
      </c>
      <c r="B3643" s="26">
        <v>-81.153999999999996</v>
      </c>
      <c r="C3643" s="26">
        <v>25.343466666666668</v>
      </c>
      <c r="D3643" s="86">
        <v>54</v>
      </c>
      <c r="E3643" s="39" t="s">
        <v>129</v>
      </c>
      <c r="F3643" s="31">
        <v>38456</v>
      </c>
      <c r="G3643" s="62">
        <v>4.1666666666666664E-2</v>
      </c>
      <c r="H3643" s="63">
        <v>25.472666666666669</v>
      </c>
      <c r="I3643" s="63">
        <v>35.332000000000001</v>
      </c>
      <c r="J3643" s="78">
        <v>2.8498831051562501</v>
      </c>
      <c r="K3643" s="78">
        <v>3.4024357114039074</v>
      </c>
      <c r="L3643" s="34">
        <v>0.36</v>
      </c>
      <c r="M3643" s="27">
        <v>0.19</v>
      </c>
      <c r="N3643" s="34">
        <v>0</v>
      </c>
      <c r="P3643" s="33"/>
      <c r="Q3643" s="34">
        <v>18.600000000000001</v>
      </c>
    </row>
    <row r="3644" spans="1:17" ht="14" customHeight="1">
      <c r="A3644" s="29">
        <v>3643</v>
      </c>
      <c r="B3644" s="26">
        <v>-81.194000000000003</v>
      </c>
      <c r="C3644" s="26">
        <v>25.349150000000002</v>
      </c>
      <c r="D3644" s="86">
        <v>55</v>
      </c>
      <c r="E3644" s="39" t="s">
        <v>129</v>
      </c>
      <c r="F3644" s="31">
        <v>38456</v>
      </c>
      <c r="G3644" s="62">
        <v>7.2222222222222229E-2</v>
      </c>
      <c r="H3644" s="63">
        <v>25.022999999999996</v>
      </c>
      <c r="I3644" s="63">
        <v>35.590000000000003</v>
      </c>
      <c r="J3644" s="78">
        <v>1.6765512194687497</v>
      </c>
      <c r="K3644" s="78">
        <v>2.038805647806095</v>
      </c>
      <c r="L3644" s="34">
        <v>0.23</v>
      </c>
      <c r="M3644" s="27">
        <v>0.12</v>
      </c>
      <c r="N3644" s="34">
        <v>0</v>
      </c>
      <c r="Q3644" s="34">
        <v>14.7</v>
      </c>
    </row>
    <row r="3645" spans="1:17" ht="14" customHeight="1">
      <c r="A3645" s="29">
        <v>3644</v>
      </c>
      <c r="B3645" s="26">
        <v>-81.227699999999999</v>
      </c>
      <c r="C3645" s="26">
        <v>25.349883333333334</v>
      </c>
      <c r="D3645" s="86">
        <v>56</v>
      </c>
      <c r="E3645" s="39" t="s">
        <v>129</v>
      </c>
      <c r="F3645" s="31">
        <v>38456</v>
      </c>
      <c r="G3645" s="62">
        <v>9.0972222222222218E-2</v>
      </c>
      <c r="H3645" s="63">
        <v>24.928333333333331</v>
      </c>
      <c r="I3645" s="63">
        <v>35.752000000000002</v>
      </c>
      <c r="J3645" s="78">
        <v>1.0768240682499999</v>
      </c>
      <c r="K3645" s="78">
        <v>1.0582154744290622</v>
      </c>
      <c r="L3645" s="34">
        <v>0.11</v>
      </c>
      <c r="M3645" s="27">
        <v>0.15</v>
      </c>
      <c r="N3645" s="34">
        <v>0</v>
      </c>
      <c r="Q3645" s="34">
        <v>11.5</v>
      </c>
    </row>
    <row r="3646" spans="1:17" ht="14" customHeight="1">
      <c r="A3646" s="29">
        <v>3645</v>
      </c>
      <c r="B3646" s="26">
        <v>-81.26518333333334</v>
      </c>
      <c r="C3646" s="26">
        <v>25.351833333333332</v>
      </c>
      <c r="D3646" s="86">
        <v>57</v>
      </c>
      <c r="E3646" s="39" t="s">
        <v>129</v>
      </c>
      <c r="F3646" s="31">
        <v>38456</v>
      </c>
      <c r="G3646" s="62">
        <v>0.10972222222222222</v>
      </c>
      <c r="H3646" s="63">
        <v>24.96466666666667</v>
      </c>
      <c r="I3646" s="63">
        <v>35.860333333333337</v>
      </c>
      <c r="J3646" s="78">
        <v>0.75210791559375012</v>
      </c>
      <c r="K3646" s="78">
        <v>0.63694978103078126</v>
      </c>
      <c r="L3646" s="34">
        <v>0</v>
      </c>
      <c r="M3646" s="27">
        <v>0.11</v>
      </c>
      <c r="N3646" s="34">
        <v>0</v>
      </c>
      <c r="Q3646" s="34">
        <v>7</v>
      </c>
    </row>
    <row r="3647" spans="1:17" ht="14" customHeight="1">
      <c r="A3647" s="29">
        <v>3646</v>
      </c>
      <c r="B3647" s="26">
        <v>-81.653166666666664</v>
      </c>
      <c r="C3647" s="26">
        <v>25.166583333333332</v>
      </c>
      <c r="D3647" s="86">
        <v>58</v>
      </c>
      <c r="E3647" s="39" t="s">
        <v>129</v>
      </c>
      <c r="F3647" s="31">
        <v>38456</v>
      </c>
      <c r="G3647" s="62">
        <v>0.57986111111111105</v>
      </c>
      <c r="H3647" s="63">
        <v>24.102333333333334</v>
      </c>
      <c r="I3647" s="63">
        <v>35.870333333333328</v>
      </c>
      <c r="J3647" s="78">
        <v>0.63129173812500006</v>
      </c>
      <c r="K3647" s="78">
        <v>0.20512264941593761</v>
      </c>
      <c r="L3647" s="34">
        <v>0</v>
      </c>
      <c r="M3647" s="27">
        <v>0.05</v>
      </c>
      <c r="N3647" s="34">
        <v>0</v>
      </c>
      <c r="Q3647" s="34">
        <v>0</v>
      </c>
    </row>
    <row r="3648" spans="1:17" ht="14" customHeight="1">
      <c r="A3648" s="29">
        <v>3647</v>
      </c>
      <c r="B3648" s="26">
        <v>-81.489199999999997</v>
      </c>
      <c r="C3648" s="26">
        <v>25.166650000000001</v>
      </c>
      <c r="D3648" s="86">
        <v>59</v>
      </c>
      <c r="E3648" s="39" t="s">
        <v>129</v>
      </c>
      <c r="F3648" s="31">
        <v>38456</v>
      </c>
      <c r="G3648" s="62">
        <v>0.62916666666666665</v>
      </c>
      <c r="H3648" s="63">
        <v>24.534000000000002</v>
      </c>
      <c r="I3648" s="63">
        <v>35.981333333333332</v>
      </c>
      <c r="J3648" s="78">
        <v>0.73142766899999989</v>
      </c>
      <c r="K3648" s="78">
        <v>0.31738192134234383</v>
      </c>
      <c r="L3648" s="34">
        <v>0</v>
      </c>
      <c r="M3648" s="27">
        <v>7.0000000000000007E-2</v>
      </c>
      <c r="N3648" s="34">
        <v>0</v>
      </c>
      <c r="Q3648" s="34">
        <v>0</v>
      </c>
    </row>
    <row r="3649" spans="1:17" ht="14" customHeight="1">
      <c r="A3649" s="29">
        <v>3648</v>
      </c>
      <c r="B3649" s="26">
        <v>-81.336433333333332</v>
      </c>
      <c r="C3649" s="26">
        <v>25.166816666666666</v>
      </c>
      <c r="D3649" s="86">
        <v>60</v>
      </c>
      <c r="E3649" s="39" t="s">
        <v>129</v>
      </c>
      <c r="F3649" s="31">
        <v>38456</v>
      </c>
      <c r="G3649" s="62">
        <v>0.6777777777777777</v>
      </c>
      <c r="H3649" s="63">
        <v>24.653000000000002</v>
      </c>
      <c r="I3649" s="63">
        <v>36.038666666666671</v>
      </c>
      <c r="J3649" s="78">
        <v>0.67192660862499998</v>
      </c>
      <c r="K3649" s="78">
        <v>0.29164771273015638</v>
      </c>
      <c r="L3649" s="34">
        <v>0</v>
      </c>
      <c r="M3649" s="27">
        <v>7.0000000000000007E-2</v>
      </c>
      <c r="N3649" s="34">
        <v>0</v>
      </c>
      <c r="Q3649" s="34">
        <v>2.6</v>
      </c>
    </row>
    <row r="3650" spans="1:17" ht="14" customHeight="1">
      <c r="A3650" s="29">
        <v>3649</v>
      </c>
      <c r="B3650" s="26">
        <v>-81.274533333333338</v>
      </c>
      <c r="C3650" s="26">
        <v>25.166716666666666</v>
      </c>
      <c r="D3650" s="86">
        <v>61</v>
      </c>
      <c r="E3650" s="39" t="s">
        <v>129</v>
      </c>
      <c r="F3650" s="31">
        <v>38456</v>
      </c>
      <c r="G3650" s="62">
        <v>0.69930555555555562</v>
      </c>
      <c r="H3650" s="63">
        <v>24.739333333333331</v>
      </c>
      <c r="I3650" s="63">
        <v>36.125666666666667</v>
      </c>
      <c r="J3650" s="78">
        <v>0.83918263809375004</v>
      </c>
      <c r="K3650" s="78">
        <v>0.40920221621859387</v>
      </c>
      <c r="L3650" s="34">
        <v>0</v>
      </c>
      <c r="M3650" s="27">
        <v>0.08</v>
      </c>
      <c r="N3650" s="34">
        <v>0</v>
      </c>
      <c r="Q3650" s="34">
        <v>5.0999999999999996</v>
      </c>
    </row>
    <row r="3651" spans="1:17" ht="14" customHeight="1">
      <c r="A3651" s="29">
        <v>3650</v>
      </c>
      <c r="B3651" s="26">
        <v>-81.234766666666673</v>
      </c>
      <c r="C3651" s="26">
        <v>25.16685</v>
      </c>
      <c r="D3651" s="86">
        <v>62</v>
      </c>
      <c r="E3651" s="39" t="s">
        <v>129</v>
      </c>
      <c r="F3651" s="31">
        <v>38456</v>
      </c>
      <c r="G3651" s="62">
        <v>0.71388888888888891</v>
      </c>
      <c r="H3651" s="63">
        <v>24.822666666666667</v>
      </c>
      <c r="I3651" s="63">
        <v>36.217999999999996</v>
      </c>
      <c r="J3651" s="78">
        <v>1.28326372284375</v>
      </c>
      <c r="K3651" s="78">
        <v>0.63626225353437493</v>
      </c>
      <c r="L3651" s="34">
        <v>0</v>
      </c>
      <c r="M3651" s="27">
        <v>0.13</v>
      </c>
      <c r="N3651" s="34">
        <v>0.09</v>
      </c>
      <c r="Q3651" s="34">
        <v>9.1999999999999993</v>
      </c>
    </row>
    <row r="3652" spans="1:17" ht="14" customHeight="1">
      <c r="A3652" s="29">
        <v>3651</v>
      </c>
      <c r="B3652" s="26">
        <v>-81.199399999999997</v>
      </c>
      <c r="C3652" s="26">
        <v>25.165533333333332</v>
      </c>
      <c r="D3652" s="86">
        <v>63</v>
      </c>
      <c r="E3652" s="39" t="s">
        <v>129</v>
      </c>
      <c r="F3652" s="31">
        <v>38456</v>
      </c>
      <c r="G3652" s="62">
        <v>0.72986111111111107</v>
      </c>
      <c r="H3652" s="63">
        <v>24.760666666666665</v>
      </c>
      <c r="I3652" s="63">
        <v>36.271000000000008</v>
      </c>
      <c r="J3652" s="78">
        <v>2.4972304790312498</v>
      </c>
      <c r="K3652" s="78">
        <v>1.2666342649029696</v>
      </c>
      <c r="L3652" s="34">
        <v>0.04</v>
      </c>
      <c r="M3652" s="27">
        <v>0.1</v>
      </c>
      <c r="N3652" s="34">
        <v>0</v>
      </c>
      <c r="Q3652" s="34">
        <v>13.9</v>
      </c>
    </row>
    <row r="3653" spans="1:17" ht="14" customHeight="1">
      <c r="A3653" s="29">
        <v>3652</v>
      </c>
      <c r="B3653" s="26">
        <v>-81.157183333333336</v>
      </c>
      <c r="C3653" s="26">
        <v>25.166366666666665</v>
      </c>
      <c r="D3653" s="86">
        <v>64</v>
      </c>
      <c r="E3653" s="39" t="s">
        <v>129</v>
      </c>
      <c r="F3653" s="31">
        <v>38456</v>
      </c>
      <c r="G3653" s="62">
        <v>0.74861111111111101</v>
      </c>
      <c r="H3653" s="63">
        <v>25.043666666666667</v>
      </c>
      <c r="I3653" s="63">
        <v>36.56333333333334</v>
      </c>
      <c r="J3653" s="78">
        <v>4.5732369879687509</v>
      </c>
      <c r="K3653" s="78">
        <v>2.1589633226859366</v>
      </c>
      <c r="L3653" s="34">
        <v>0.44</v>
      </c>
      <c r="M3653" s="27">
        <v>0.14000000000000001</v>
      </c>
      <c r="N3653" s="34">
        <v>0</v>
      </c>
      <c r="Q3653" s="34">
        <v>30.8</v>
      </c>
    </row>
    <row r="3654" spans="1:17" ht="14" customHeight="1">
      <c r="A3654" s="29">
        <v>3653</v>
      </c>
      <c r="B3654" s="26">
        <v>-81.093599999999995</v>
      </c>
      <c r="C3654" s="26">
        <v>25.100933333333334</v>
      </c>
      <c r="D3654" s="86">
        <v>65</v>
      </c>
      <c r="E3654" s="39" t="s">
        <v>129</v>
      </c>
      <c r="F3654" s="31">
        <v>38456</v>
      </c>
      <c r="G3654" s="62">
        <v>0.79236111111111107</v>
      </c>
      <c r="H3654" s="63">
        <v>24.931999999999999</v>
      </c>
      <c r="I3654" s="63">
        <v>36.630333333333333</v>
      </c>
      <c r="J3654" s="78">
        <v>3.6389977778124996</v>
      </c>
      <c r="K3654" s="78">
        <v>1.5859935080687508</v>
      </c>
      <c r="L3654" s="34">
        <v>0.28000000000000003</v>
      </c>
      <c r="M3654" s="27">
        <v>0.16</v>
      </c>
      <c r="N3654" s="34">
        <v>0</v>
      </c>
      <c r="Q3654" s="34">
        <v>19.3</v>
      </c>
    </row>
    <row r="3655" spans="1:17" ht="14" customHeight="1">
      <c r="A3655" s="29">
        <v>3654</v>
      </c>
      <c r="B3655" s="26">
        <v>-81.108183333333329</v>
      </c>
      <c r="C3655" s="26">
        <v>25.068183333333334</v>
      </c>
      <c r="D3655" s="86">
        <v>66</v>
      </c>
      <c r="E3655" s="39" t="s">
        <v>129</v>
      </c>
      <c r="F3655" s="31">
        <v>38456</v>
      </c>
      <c r="G3655" s="62">
        <v>0.80902777777777779</v>
      </c>
      <c r="H3655" s="63">
        <v>24.939666666666664</v>
      </c>
      <c r="I3655" s="63">
        <v>36.30533333333333</v>
      </c>
      <c r="J3655" s="78">
        <v>1.4276626376562498</v>
      </c>
      <c r="K3655" s="78">
        <v>0.67619327002750018</v>
      </c>
      <c r="L3655" s="34">
        <v>0.12</v>
      </c>
      <c r="M3655" s="27">
        <v>0.09</v>
      </c>
      <c r="N3655" s="34">
        <v>0</v>
      </c>
      <c r="Q3655" s="34">
        <v>6.6</v>
      </c>
    </row>
    <row r="3656" spans="1:17" ht="14" customHeight="1">
      <c r="A3656" s="29">
        <v>3655</v>
      </c>
      <c r="B3656" s="26">
        <v>-81.126166666666663</v>
      </c>
      <c r="C3656" s="26">
        <v>25.030433333333335</v>
      </c>
      <c r="D3656" s="86">
        <v>67</v>
      </c>
      <c r="E3656" s="39" t="s">
        <v>129</v>
      </c>
      <c r="F3656" s="31">
        <v>38456</v>
      </c>
      <c r="G3656" s="62">
        <v>0.82708333333333339</v>
      </c>
      <c r="H3656" s="63">
        <v>24.98</v>
      </c>
      <c r="I3656" s="63">
        <v>36.383000000000003</v>
      </c>
      <c r="J3656" s="78">
        <v>0.64072483306250005</v>
      </c>
      <c r="K3656" s="78">
        <v>0.29686312579656249</v>
      </c>
      <c r="L3656" s="34">
        <v>0.1</v>
      </c>
      <c r="M3656" s="27">
        <v>0.05</v>
      </c>
      <c r="N3656" s="34">
        <v>0</v>
      </c>
      <c r="Q3656" s="34">
        <v>3.5</v>
      </c>
    </row>
    <row r="3657" spans="1:17" ht="14" customHeight="1">
      <c r="A3657" s="29">
        <v>3656</v>
      </c>
      <c r="B3657" s="26">
        <v>-80.9636</v>
      </c>
      <c r="C3657" s="26">
        <v>24.929666666666666</v>
      </c>
      <c r="D3657" s="86">
        <v>71</v>
      </c>
      <c r="E3657" s="39" t="s">
        <v>129</v>
      </c>
      <c r="F3657" s="31">
        <v>38456</v>
      </c>
      <c r="G3657" s="62">
        <v>0.88402777777777775</v>
      </c>
      <c r="H3657" s="63">
        <v>25.246333333333336</v>
      </c>
      <c r="I3657" s="63">
        <v>36.664333333333332</v>
      </c>
      <c r="J3657" s="78">
        <v>0.53913765681250003</v>
      </c>
      <c r="K3657" s="78">
        <v>0.27267630756546873</v>
      </c>
      <c r="L3657" s="34">
        <v>0.15</v>
      </c>
      <c r="M3657" s="27">
        <v>0.03</v>
      </c>
      <c r="N3657" s="34">
        <v>0</v>
      </c>
      <c r="Q3657" s="34">
        <v>7.2</v>
      </c>
    </row>
    <row r="3658" spans="1:17" ht="14" customHeight="1">
      <c r="A3658" s="29">
        <v>3657</v>
      </c>
      <c r="B3658" s="26">
        <v>-81.024966666666671</v>
      </c>
      <c r="C3658" s="26">
        <v>24.929870000000001</v>
      </c>
      <c r="D3658" s="86">
        <v>70</v>
      </c>
      <c r="E3658" s="39" t="s">
        <v>129</v>
      </c>
      <c r="F3658" s="31">
        <v>38456</v>
      </c>
      <c r="G3658" s="62">
        <v>0.90763888888888899</v>
      </c>
      <c r="H3658" s="63">
        <v>25.117333333333331</v>
      </c>
      <c r="I3658" s="63">
        <v>36.663666666666671</v>
      </c>
      <c r="J3658" s="78">
        <v>0.55800384668750003</v>
      </c>
      <c r="K3658" s="78">
        <v>0.24965229969109393</v>
      </c>
      <c r="L3658" s="34">
        <v>0.09</v>
      </c>
      <c r="M3658" s="27">
        <v>0.03</v>
      </c>
      <c r="N3658" s="34">
        <v>0</v>
      </c>
      <c r="Q3658" s="34">
        <v>4.8</v>
      </c>
    </row>
    <row r="3659" spans="1:17" ht="14" customHeight="1">
      <c r="A3659" s="29">
        <v>3658</v>
      </c>
      <c r="B3659" s="26">
        <v>-81.09493333333333</v>
      </c>
      <c r="C3659" s="26">
        <v>24.929469999999998</v>
      </c>
      <c r="D3659" s="86">
        <v>69</v>
      </c>
      <c r="E3659" s="39" t="s">
        <v>129</v>
      </c>
      <c r="F3659" s="31">
        <v>38456</v>
      </c>
      <c r="G3659" s="62">
        <v>0.93333333333333324</v>
      </c>
      <c r="H3659" s="63">
        <v>24.966999999999999</v>
      </c>
      <c r="I3659" s="63">
        <v>36.25333333333333</v>
      </c>
      <c r="J3659" s="78">
        <v>0.68535062834375005</v>
      </c>
      <c r="K3659" s="78">
        <v>0.41473871732421885</v>
      </c>
      <c r="L3659" s="34">
        <v>0.11</v>
      </c>
      <c r="M3659" s="27">
        <v>0.04</v>
      </c>
      <c r="N3659" s="34">
        <v>0</v>
      </c>
      <c r="Q3659" s="34">
        <v>3.5</v>
      </c>
    </row>
    <row r="3660" spans="1:17" ht="14" customHeight="1">
      <c r="A3660" s="29">
        <v>3659</v>
      </c>
      <c r="B3660" s="26">
        <v>-81.166849999999997</v>
      </c>
      <c r="C3660" s="26">
        <v>24.9297</v>
      </c>
      <c r="D3660" s="86">
        <v>68</v>
      </c>
      <c r="E3660" s="39" t="s">
        <v>129</v>
      </c>
      <c r="F3660" s="31">
        <v>38456</v>
      </c>
      <c r="G3660" s="62">
        <v>0.95763888888888893</v>
      </c>
      <c r="H3660" s="63">
        <v>25.087</v>
      </c>
      <c r="I3660" s="63">
        <v>36.283000000000001</v>
      </c>
      <c r="J3660" s="78">
        <v>0.58231220671875006</v>
      </c>
      <c r="K3660" s="78">
        <v>0.29879872431546889</v>
      </c>
      <c r="L3660" s="34">
        <v>0.09</v>
      </c>
      <c r="M3660" s="27">
        <v>0.03</v>
      </c>
      <c r="N3660" s="34">
        <v>0</v>
      </c>
      <c r="Q3660" s="34">
        <v>0.25</v>
      </c>
    </row>
    <row r="3661" spans="1:17" ht="14" customHeight="1">
      <c r="A3661" s="29">
        <v>3660</v>
      </c>
      <c r="B3661" s="26">
        <v>-80.963066666666663</v>
      </c>
      <c r="C3661" s="26">
        <v>24.930399999999999</v>
      </c>
      <c r="D3661" s="86">
        <v>71</v>
      </c>
      <c r="E3661" s="39" t="s">
        <v>129</v>
      </c>
      <c r="F3661" s="31">
        <v>38511</v>
      </c>
      <c r="G3661" s="62">
        <v>0.41388888888888892</v>
      </c>
      <c r="H3661" s="63">
        <v>29.196000000000002</v>
      </c>
      <c r="I3661" s="63">
        <v>37.086333333333336</v>
      </c>
      <c r="J3661" s="78">
        <v>0.73396734840625011</v>
      </c>
      <c r="K3661" s="78">
        <v>0.35364854326359352</v>
      </c>
      <c r="L3661" s="34">
        <v>0.09</v>
      </c>
      <c r="M3661" s="27">
        <v>0.1</v>
      </c>
      <c r="N3661" s="34">
        <v>0.02</v>
      </c>
      <c r="Q3661" s="34">
        <v>17.45</v>
      </c>
    </row>
    <row r="3662" spans="1:17" ht="14" customHeight="1">
      <c r="A3662" s="29">
        <v>3661</v>
      </c>
      <c r="B3662" s="26">
        <v>-81.025450000000006</v>
      </c>
      <c r="C3662" s="26">
        <v>24.929916666666667</v>
      </c>
      <c r="D3662" s="86">
        <v>70</v>
      </c>
      <c r="E3662" s="39" t="s">
        <v>129</v>
      </c>
      <c r="F3662" s="31">
        <v>38511</v>
      </c>
      <c r="G3662" s="62">
        <v>0.44166666666666665</v>
      </c>
      <c r="H3662" s="63">
        <v>29.259666666666664</v>
      </c>
      <c r="I3662" s="63">
        <v>37.035666666666664</v>
      </c>
      <c r="J3662" s="78">
        <v>0.49414905018749988</v>
      </c>
      <c r="K3662" s="78">
        <v>0.26985000719765634</v>
      </c>
      <c r="L3662" s="34">
        <v>0.02</v>
      </c>
      <c r="M3662" s="27">
        <v>0.03</v>
      </c>
      <c r="N3662" s="34">
        <v>0.17</v>
      </c>
      <c r="Q3662" s="34">
        <v>1.63</v>
      </c>
    </row>
    <row r="3663" spans="1:17" ht="14" customHeight="1">
      <c r="A3663" s="29">
        <v>3662</v>
      </c>
      <c r="B3663" s="26">
        <v>-81.095500000000001</v>
      </c>
      <c r="C3663" s="26">
        <v>24.929666666666666</v>
      </c>
      <c r="D3663" s="86">
        <v>69</v>
      </c>
      <c r="E3663" s="39" t="s">
        <v>129</v>
      </c>
      <c r="F3663" s="31">
        <v>38511</v>
      </c>
      <c r="G3663" s="62">
        <v>0.47013888888888888</v>
      </c>
      <c r="H3663" s="63">
        <v>29.091666666666669</v>
      </c>
      <c r="I3663" s="63">
        <v>36.476333333333336</v>
      </c>
      <c r="J3663" s="78">
        <v>0.57070224371874989</v>
      </c>
      <c r="K3663" s="78">
        <v>0.20230541933171886</v>
      </c>
      <c r="L3663" s="34">
        <v>0.01</v>
      </c>
      <c r="M3663" s="27">
        <v>0.03</v>
      </c>
      <c r="N3663" s="34">
        <v>0.02</v>
      </c>
      <c r="Q3663" s="34">
        <v>1.63</v>
      </c>
    </row>
    <row r="3664" spans="1:17" ht="14" customHeight="1">
      <c r="A3664" s="29">
        <v>3663</v>
      </c>
      <c r="B3664" s="26">
        <v>-81.166499999999999</v>
      </c>
      <c r="C3664" s="26">
        <v>24.93</v>
      </c>
      <c r="D3664" s="86">
        <v>68</v>
      </c>
      <c r="E3664" s="39" t="s">
        <v>129</v>
      </c>
      <c r="F3664" s="31">
        <v>38511</v>
      </c>
      <c r="G3664" s="62">
        <v>0.49652777777777773</v>
      </c>
      <c r="H3664" s="63">
        <v>29.100333333333335</v>
      </c>
      <c r="I3664" s="63">
        <v>36.302999999999997</v>
      </c>
      <c r="J3664" s="78">
        <v>0.86203975275</v>
      </c>
      <c r="K3664" s="78">
        <v>0.37976188972999991</v>
      </c>
      <c r="L3664" s="34">
        <v>0.12</v>
      </c>
      <c r="M3664" s="27">
        <v>0.05</v>
      </c>
      <c r="N3664" s="34">
        <v>0.06</v>
      </c>
      <c r="Q3664" s="34">
        <v>0</v>
      </c>
    </row>
    <row r="3665" spans="1:17" ht="14" customHeight="1">
      <c r="A3665" s="29">
        <v>3664</v>
      </c>
      <c r="B3665" s="26">
        <v>-81.126499999999993</v>
      </c>
      <c r="C3665" s="26">
        <v>25.03</v>
      </c>
      <c r="D3665" s="86">
        <v>67</v>
      </c>
      <c r="E3665" s="39" t="s">
        <v>129</v>
      </c>
      <c r="F3665" s="31">
        <v>38511</v>
      </c>
      <c r="G3665" s="62">
        <v>0.53888888888888886</v>
      </c>
      <c r="H3665" s="63">
        <v>28.9</v>
      </c>
      <c r="I3665" s="63">
        <v>36.302999999999997</v>
      </c>
      <c r="J3665" s="78">
        <v>0.99482870456249994</v>
      </c>
      <c r="K3665" s="78">
        <v>0.45209195922000001</v>
      </c>
      <c r="L3665" s="34">
        <v>0.15</v>
      </c>
      <c r="M3665" s="27">
        <v>7.0000000000000007E-2</v>
      </c>
      <c r="N3665" s="34">
        <v>0.28000000000000003</v>
      </c>
      <c r="Q3665" s="34">
        <v>2.48</v>
      </c>
    </row>
    <row r="3666" spans="1:17" ht="14" customHeight="1">
      <c r="A3666" s="29">
        <v>3665</v>
      </c>
      <c r="B3666" s="26">
        <v>-81.108166666666662</v>
      </c>
      <c r="C3666" s="26">
        <v>25.068999999999999</v>
      </c>
      <c r="D3666" s="86">
        <v>66</v>
      </c>
      <c r="E3666" s="39" t="s">
        <v>129</v>
      </c>
      <c r="F3666" s="31">
        <v>38511</v>
      </c>
      <c r="G3666" s="62">
        <v>0.55902777777777779</v>
      </c>
      <c r="H3666" s="63">
        <v>28.886666666666667</v>
      </c>
      <c r="I3666" s="63">
        <v>36.367333333333335</v>
      </c>
      <c r="J3666" s="78">
        <v>2.0143285805</v>
      </c>
      <c r="K3666" s="78">
        <v>0.76898408524828166</v>
      </c>
      <c r="L3666" s="34">
        <v>0.03</v>
      </c>
      <c r="M3666" s="27">
        <v>0.06</v>
      </c>
      <c r="N3666" s="34">
        <v>0</v>
      </c>
      <c r="Q3666" s="34">
        <v>0</v>
      </c>
    </row>
    <row r="3667" spans="1:17" ht="14" customHeight="1">
      <c r="A3667" s="29">
        <v>3666</v>
      </c>
      <c r="B3667" s="26">
        <v>-81.092966666666669</v>
      </c>
      <c r="C3667" s="26">
        <v>25.101683333333334</v>
      </c>
      <c r="D3667" s="86">
        <v>65</v>
      </c>
      <c r="E3667" s="39" t="s">
        <v>129</v>
      </c>
      <c r="F3667" s="31">
        <v>38511</v>
      </c>
      <c r="G3667" s="62">
        <v>0.57847222222222217</v>
      </c>
      <c r="H3667" s="63">
        <v>28.973333333333333</v>
      </c>
      <c r="I3667" s="63">
        <v>36.791999999999994</v>
      </c>
      <c r="J3667" s="78">
        <v>3.2163225623437501</v>
      </c>
      <c r="K3667" s="78">
        <v>1.0974136120078124</v>
      </c>
      <c r="L3667" s="34">
        <v>0.37</v>
      </c>
      <c r="M3667" s="27">
        <v>0.06</v>
      </c>
      <c r="N3667" s="34">
        <v>0</v>
      </c>
      <c r="Q3667" s="34">
        <v>4.8</v>
      </c>
    </row>
    <row r="3668" spans="1:17" ht="14" customHeight="1">
      <c r="A3668" s="29">
        <v>3667</v>
      </c>
      <c r="B3668" s="26">
        <v>-81.157200000000003</v>
      </c>
      <c r="C3668" s="26">
        <v>25.166933333333333</v>
      </c>
      <c r="D3668" s="86">
        <v>64</v>
      </c>
      <c r="E3668" s="39" t="s">
        <v>129</v>
      </c>
      <c r="F3668" s="31">
        <v>38511</v>
      </c>
      <c r="G3668" s="62">
        <v>0.61458333333333337</v>
      </c>
      <c r="H3668" s="63">
        <v>28.992000000000001</v>
      </c>
      <c r="I3668" s="63">
        <v>36.693000000000005</v>
      </c>
      <c r="J3668" s="78">
        <v>2.9674339805312497</v>
      </c>
      <c r="K3668" s="78">
        <v>0.8085577325678126</v>
      </c>
      <c r="L3668" s="34">
        <v>0.09</v>
      </c>
      <c r="M3668" s="27">
        <v>0.13</v>
      </c>
      <c r="N3668" s="34">
        <v>0</v>
      </c>
      <c r="Q3668" s="34">
        <v>1.7</v>
      </c>
    </row>
    <row r="3669" spans="1:17" ht="14" customHeight="1">
      <c r="A3669" s="29">
        <v>3668</v>
      </c>
      <c r="B3669" s="26">
        <v>-81.200633333333329</v>
      </c>
      <c r="C3669" s="26">
        <v>25.166599999999999</v>
      </c>
      <c r="D3669" s="86">
        <v>63</v>
      </c>
      <c r="E3669" s="39" t="s">
        <v>129</v>
      </c>
      <c r="F3669" s="31">
        <v>38511</v>
      </c>
      <c r="G3669" s="62">
        <v>0.6333333333333333</v>
      </c>
      <c r="H3669" s="63">
        <v>29.181333333333331</v>
      </c>
      <c r="I3669" s="63">
        <v>36.458333333333336</v>
      </c>
      <c r="J3669" s="78">
        <v>1.9203604424687497</v>
      </c>
      <c r="K3669" s="78">
        <v>0.57467684198953151</v>
      </c>
      <c r="L3669" s="34">
        <v>0</v>
      </c>
      <c r="M3669" s="27">
        <v>0.06</v>
      </c>
      <c r="N3669" s="34">
        <v>0</v>
      </c>
      <c r="Q3669" s="34">
        <v>5.2</v>
      </c>
    </row>
    <row r="3670" spans="1:17" ht="14" customHeight="1">
      <c r="A3670" s="29">
        <v>3669</v>
      </c>
      <c r="B3670" s="26">
        <v>-81.234549999999999</v>
      </c>
      <c r="C3670" s="26">
        <v>25.166166666666665</v>
      </c>
      <c r="D3670" s="86">
        <v>62</v>
      </c>
      <c r="E3670" s="39" t="s">
        <v>129</v>
      </c>
      <c r="F3670" s="31">
        <v>38511</v>
      </c>
      <c r="G3670" s="62">
        <v>0.64930555555555558</v>
      </c>
      <c r="H3670" s="63">
        <v>29.333333333333332</v>
      </c>
      <c r="I3670" s="63">
        <v>36.454000000000001</v>
      </c>
      <c r="J3670" s="78">
        <v>1.4708371875625001</v>
      </c>
      <c r="K3670" s="78">
        <v>0.44868878881562502</v>
      </c>
      <c r="L3670" s="34">
        <v>0.1</v>
      </c>
      <c r="M3670" s="27">
        <v>7.0000000000000007E-2</v>
      </c>
      <c r="N3670" s="34">
        <v>0.01</v>
      </c>
      <c r="Q3670" s="34">
        <v>4.3</v>
      </c>
    </row>
    <row r="3671" spans="1:17" ht="14" customHeight="1">
      <c r="A3671" s="29">
        <v>3670</v>
      </c>
      <c r="B3671" s="26">
        <v>-81.27506666666666</v>
      </c>
      <c r="C3671" s="26">
        <v>25.166699999999999</v>
      </c>
      <c r="D3671" s="86">
        <v>61</v>
      </c>
      <c r="E3671" s="39" t="s">
        <v>129</v>
      </c>
      <c r="F3671" s="31">
        <v>38511</v>
      </c>
      <c r="G3671" s="62">
        <v>0.66805555555555562</v>
      </c>
      <c r="H3671" s="63">
        <v>29.315000000000001</v>
      </c>
      <c r="I3671" s="63">
        <v>36.309333333333335</v>
      </c>
      <c r="J3671" s="78">
        <v>1.2190461150000003</v>
      </c>
      <c r="K3671" s="78">
        <v>0.40146345025640606</v>
      </c>
      <c r="L3671" s="34">
        <v>0.02</v>
      </c>
      <c r="M3671" s="27">
        <v>0.02</v>
      </c>
      <c r="N3671" s="34">
        <v>0</v>
      </c>
      <c r="Q3671" s="34">
        <v>1.1399999999999999</v>
      </c>
    </row>
    <row r="3672" spans="1:17" ht="14" customHeight="1">
      <c r="A3672" s="29">
        <v>3671</v>
      </c>
      <c r="B3672" s="26">
        <v>-81.336250000000007</v>
      </c>
      <c r="C3672" s="26">
        <v>25.166383333333332</v>
      </c>
      <c r="D3672" s="86">
        <v>60</v>
      </c>
      <c r="E3672" s="39" t="s">
        <v>129</v>
      </c>
      <c r="F3672" s="31">
        <v>38511</v>
      </c>
      <c r="G3672" s="62">
        <v>0.71111111111111114</v>
      </c>
      <c r="H3672" s="63">
        <v>29.141999999999999</v>
      </c>
      <c r="I3672" s="63">
        <v>36.246333333333332</v>
      </c>
      <c r="J3672" s="78">
        <v>1.2480710225</v>
      </c>
      <c r="K3672" s="78">
        <v>0.35684672525875039</v>
      </c>
      <c r="L3672" s="34">
        <v>0</v>
      </c>
      <c r="M3672" s="27">
        <v>0.05</v>
      </c>
      <c r="N3672" s="34">
        <v>0.01</v>
      </c>
      <c r="Q3672" s="34">
        <v>0</v>
      </c>
    </row>
    <row r="3673" spans="1:17" ht="14" customHeight="1">
      <c r="A3673" s="29">
        <v>3672</v>
      </c>
      <c r="B3673" s="26">
        <v>-81.491516666666669</v>
      </c>
      <c r="C3673" s="26">
        <v>25.167383333333333</v>
      </c>
      <c r="D3673" s="86">
        <v>59</v>
      </c>
      <c r="E3673" s="39" t="s">
        <v>129</v>
      </c>
      <c r="F3673" s="31">
        <v>38511</v>
      </c>
      <c r="G3673" s="62">
        <v>0.8618055555555556</v>
      </c>
      <c r="H3673" s="63">
        <v>29.129000000000001</v>
      </c>
      <c r="I3673" s="63">
        <v>35.806333333333335</v>
      </c>
      <c r="J3673" s="78">
        <v>1.220497360375</v>
      </c>
      <c r="K3673" s="78">
        <v>0.48663341320171866</v>
      </c>
      <c r="L3673" s="34">
        <v>0.02</v>
      </c>
      <c r="M3673" s="27">
        <v>0.11</v>
      </c>
      <c r="N3673" s="34">
        <v>0.23</v>
      </c>
      <c r="Q3673" s="34">
        <v>0</v>
      </c>
    </row>
    <row r="3674" spans="1:17" ht="14" customHeight="1">
      <c r="A3674" s="29">
        <v>3673</v>
      </c>
      <c r="B3674" s="26">
        <v>-81.655516666666671</v>
      </c>
      <c r="C3674" s="26">
        <v>25.1662</v>
      </c>
      <c r="D3674" s="86">
        <v>58</v>
      </c>
      <c r="E3674" s="39" t="s">
        <v>129</v>
      </c>
      <c r="F3674" s="31">
        <v>38511</v>
      </c>
      <c r="G3674" s="62">
        <v>0.9159722222222223</v>
      </c>
      <c r="H3674" s="63">
        <v>28.715333333333334</v>
      </c>
      <c r="I3674" s="63">
        <v>35.983666666666664</v>
      </c>
      <c r="J3674" s="78">
        <v>1.4962339816250001</v>
      </c>
      <c r="K3674" s="78">
        <v>0.59203010856109362</v>
      </c>
      <c r="L3674" s="34">
        <v>0</v>
      </c>
      <c r="M3674" s="27">
        <v>0.08</v>
      </c>
      <c r="N3674" s="34">
        <v>0.04</v>
      </c>
      <c r="Q3674" s="34">
        <v>0</v>
      </c>
    </row>
    <row r="3675" spans="1:17" ht="14" customHeight="1">
      <c r="A3675" s="29">
        <v>3674</v>
      </c>
      <c r="B3675" s="26">
        <v>-81.265633333333327</v>
      </c>
      <c r="C3675" s="26">
        <v>25.351916666666668</v>
      </c>
      <c r="D3675" s="86">
        <v>57</v>
      </c>
      <c r="E3675" s="39" t="s">
        <v>129</v>
      </c>
      <c r="F3675" s="31">
        <v>38512</v>
      </c>
      <c r="G3675" s="62">
        <v>0.46250000000000002</v>
      </c>
      <c r="H3675" s="63">
        <v>28.784000000000002</v>
      </c>
      <c r="I3675" s="63">
        <v>35.87233333333333</v>
      </c>
      <c r="J3675" s="78">
        <v>1.59745834653125</v>
      </c>
      <c r="K3675" s="78">
        <v>0.87193906026421897</v>
      </c>
      <c r="L3675" s="34">
        <v>0.08</v>
      </c>
      <c r="M3675" s="27">
        <v>0.14000000000000001</v>
      </c>
      <c r="N3675" s="34">
        <v>0.1</v>
      </c>
      <c r="Q3675" s="34">
        <v>5.9</v>
      </c>
    </row>
    <row r="3676" spans="1:17" ht="14" customHeight="1">
      <c r="A3676" s="29">
        <v>3675</v>
      </c>
      <c r="B3676" s="26">
        <v>-81.228383333333326</v>
      </c>
      <c r="C3676" s="26">
        <v>25.350083333333334</v>
      </c>
      <c r="D3676" s="86">
        <v>56</v>
      </c>
      <c r="E3676" s="39" t="s">
        <v>129</v>
      </c>
      <c r="F3676" s="31">
        <v>38512</v>
      </c>
      <c r="G3676" s="62">
        <v>0.48194444444444445</v>
      </c>
      <c r="H3676" s="63">
        <v>28.719333333333335</v>
      </c>
      <c r="I3676" s="63">
        <v>35.903666666666666</v>
      </c>
      <c r="J3676" s="78">
        <v>1.5876624402500004</v>
      </c>
      <c r="K3676" s="78">
        <v>0.76739497156265635</v>
      </c>
      <c r="L3676" s="34">
        <v>0.26</v>
      </c>
      <c r="M3676" s="27">
        <v>0.08</v>
      </c>
      <c r="N3676" s="34">
        <v>0.09</v>
      </c>
      <c r="Q3676" s="34">
        <v>17.12</v>
      </c>
    </row>
    <row r="3677" spans="1:17" ht="14" customHeight="1">
      <c r="A3677" s="29">
        <v>3676</v>
      </c>
      <c r="B3677" s="26">
        <v>-81.1935</v>
      </c>
      <c r="C3677" s="26">
        <v>25.350300000000001</v>
      </c>
      <c r="D3677" s="86">
        <v>55</v>
      </c>
      <c r="E3677" s="39" t="s">
        <v>129</v>
      </c>
      <c r="F3677" s="31">
        <v>38512</v>
      </c>
      <c r="G3677" s="62">
        <v>0.50416666666666665</v>
      </c>
      <c r="H3677" s="63">
        <v>28.732333333333333</v>
      </c>
      <c r="I3677" s="63">
        <v>35.744</v>
      </c>
      <c r="J3677" s="78">
        <v>2.2385459909374998</v>
      </c>
      <c r="K3677" s="78">
        <v>1.2858977331993755</v>
      </c>
      <c r="L3677" s="34">
        <v>0.17</v>
      </c>
      <c r="M3677" s="27">
        <v>0.23</v>
      </c>
      <c r="N3677" s="34">
        <v>0.08</v>
      </c>
      <c r="Q3677" s="34">
        <v>28.03</v>
      </c>
    </row>
    <row r="3678" spans="1:17" ht="14" customHeight="1">
      <c r="A3678" s="29">
        <v>3677</v>
      </c>
      <c r="B3678" s="26">
        <v>-81.153283333333334</v>
      </c>
      <c r="C3678" s="26">
        <v>25.345466666666667</v>
      </c>
      <c r="D3678" s="86">
        <v>54</v>
      </c>
      <c r="E3678" s="39" t="s">
        <v>129</v>
      </c>
      <c r="F3678" s="31">
        <v>38512</v>
      </c>
      <c r="G3678" s="62">
        <v>0.53125</v>
      </c>
      <c r="H3678" s="63">
        <v>28.465333333333334</v>
      </c>
      <c r="I3678" s="63">
        <v>34.610999999999997</v>
      </c>
      <c r="J3678" s="78">
        <v>3.5337824881249995</v>
      </c>
      <c r="K3678" s="78">
        <v>2.4759969451382817</v>
      </c>
      <c r="L3678" s="34">
        <v>1.67</v>
      </c>
      <c r="M3678" s="27">
        <v>0.23</v>
      </c>
      <c r="N3678" s="34">
        <v>1.61</v>
      </c>
      <c r="Q3678" s="34">
        <v>38.729999999999997</v>
      </c>
    </row>
    <row r="3679" spans="1:17" ht="14" customHeight="1">
      <c r="A3679" s="29">
        <v>3678</v>
      </c>
      <c r="B3679" s="26">
        <v>-81.22538333333334</v>
      </c>
      <c r="C3679" s="26">
        <v>25.45365</v>
      </c>
      <c r="D3679" s="86">
        <v>53</v>
      </c>
      <c r="E3679" s="39" t="s">
        <v>129</v>
      </c>
      <c r="F3679" s="31">
        <v>38512</v>
      </c>
      <c r="G3679" s="62">
        <v>0.59513888888888888</v>
      </c>
      <c r="H3679" s="63">
        <v>28.613666666666663</v>
      </c>
      <c r="I3679" s="63">
        <v>35.087999999999994</v>
      </c>
      <c r="J3679" s="78">
        <v>2.5414934629687504</v>
      </c>
      <c r="K3679" s="78">
        <v>0.985029170167812</v>
      </c>
      <c r="L3679" s="34">
        <v>0.28000000000000003</v>
      </c>
      <c r="M3679" s="27">
        <v>0.14000000000000001</v>
      </c>
      <c r="N3679" s="34">
        <v>0.36</v>
      </c>
      <c r="Q3679" s="34">
        <v>20.34</v>
      </c>
    </row>
    <row r="3680" spans="1:17" ht="14" customHeight="1">
      <c r="A3680" s="29">
        <v>3679</v>
      </c>
      <c r="B3680" s="26">
        <v>-81.261349999999993</v>
      </c>
      <c r="C3680" s="26">
        <v>25.453133333333334</v>
      </c>
      <c r="D3680" s="86">
        <v>52</v>
      </c>
      <c r="E3680" s="39" t="s">
        <v>129</v>
      </c>
      <c r="F3680" s="31">
        <v>38512</v>
      </c>
      <c r="G3680" s="62">
        <v>0.61111111111111105</v>
      </c>
      <c r="H3680" s="63">
        <v>28.702333333333332</v>
      </c>
      <c r="I3680" s="63">
        <v>35.878333333333337</v>
      </c>
      <c r="J3680" s="78">
        <v>2.0125145237812503</v>
      </c>
      <c r="K3680" s="78">
        <v>0.73649614347218728</v>
      </c>
      <c r="L3680" s="34">
        <v>0.05</v>
      </c>
      <c r="M3680" s="27">
        <v>0.12</v>
      </c>
      <c r="N3680" s="34">
        <v>0.35</v>
      </c>
      <c r="Q3680" s="34">
        <v>12.97</v>
      </c>
    </row>
    <row r="3681" spans="1:17" ht="14" customHeight="1">
      <c r="A3681" s="29">
        <v>3680</v>
      </c>
      <c r="B3681" s="26">
        <v>-81.308549999999997</v>
      </c>
      <c r="C3681" s="26">
        <v>25.453116666666666</v>
      </c>
      <c r="D3681" s="86">
        <v>51</v>
      </c>
      <c r="E3681" s="39" t="s">
        <v>129</v>
      </c>
      <c r="F3681" s="31">
        <v>38512</v>
      </c>
      <c r="G3681" s="62">
        <v>0.62986111111111109</v>
      </c>
      <c r="H3681" s="63">
        <v>28.746333333333336</v>
      </c>
      <c r="I3681" s="63">
        <v>35.580999999999996</v>
      </c>
      <c r="J3681" s="78">
        <v>2.5527406146250002</v>
      </c>
      <c r="K3681" s="78">
        <v>1.0198645013379684</v>
      </c>
      <c r="L3681" s="34">
        <v>0.21</v>
      </c>
      <c r="M3681" s="27">
        <v>0.18</v>
      </c>
      <c r="N3681" s="34">
        <v>0.34</v>
      </c>
      <c r="Q3681" s="34">
        <v>2.8</v>
      </c>
    </row>
    <row r="3682" spans="1:17" ht="14" customHeight="1">
      <c r="A3682" s="29">
        <v>3681</v>
      </c>
      <c r="B3682" s="26">
        <v>-81.350066666666663</v>
      </c>
      <c r="C3682" s="26">
        <v>25.453233333333333</v>
      </c>
      <c r="D3682" s="86">
        <v>50</v>
      </c>
      <c r="E3682" s="39" t="s">
        <v>129</v>
      </c>
      <c r="F3682" s="31">
        <v>38512</v>
      </c>
      <c r="G3682" s="62">
        <v>0.6479166666666667</v>
      </c>
      <c r="H3682" s="63">
        <v>28.747333333333334</v>
      </c>
      <c r="I3682" s="63">
        <v>35.494666666666667</v>
      </c>
      <c r="J3682" s="78">
        <v>2.5375025381874998</v>
      </c>
      <c r="K3682" s="78">
        <v>0.89235082646359387</v>
      </c>
      <c r="L3682" s="34">
        <v>0.18</v>
      </c>
      <c r="M3682" s="27">
        <v>0.08</v>
      </c>
      <c r="N3682" s="34">
        <v>0.28999999999999998</v>
      </c>
      <c r="Q3682" s="34">
        <v>1.3</v>
      </c>
    </row>
    <row r="3683" spans="1:17" ht="14" customHeight="1">
      <c r="A3683" s="29">
        <v>3682</v>
      </c>
      <c r="B3683" s="26">
        <v>-81.292116666666672</v>
      </c>
      <c r="C3683" s="26">
        <v>25.583966666666665</v>
      </c>
      <c r="D3683" s="86">
        <v>49</v>
      </c>
      <c r="E3683" s="39" t="s">
        <v>129</v>
      </c>
      <c r="F3683" s="31">
        <v>38512</v>
      </c>
      <c r="G3683" s="62">
        <v>0.6972222222222223</v>
      </c>
      <c r="H3683" s="63">
        <v>28.754999999999999</v>
      </c>
      <c r="I3683" s="63">
        <v>36.806999999999995</v>
      </c>
      <c r="J3683" s="78">
        <v>3.1219916129687499</v>
      </c>
      <c r="K3683" s="78">
        <v>1.3112818288648445</v>
      </c>
      <c r="L3683" s="34">
        <v>0.19</v>
      </c>
      <c r="M3683" s="27">
        <v>0.11</v>
      </c>
      <c r="N3683" s="34">
        <v>0.33</v>
      </c>
      <c r="Q3683" s="34">
        <v>16.5</v>
      </c>
    </row>
    <row r="3684" spans="1:17" ht="14" customHeight="1">
      <c r="A3684" s="29">
        <v>3683</v>
      </c>
      <c r="B3684" s="26">
        <v>-81.329783333333339</v>
      </c>
      <c r="C3684" s="26">
        <v>25.583349999999999</v>
      </c>
      <c r="D3684" s="86">
        <v>48</v>
      </c>
      <c r="E3684" s="39" t="s">
        <v>129</v>
      </c>
      <c r="F3684" s="31">
        <v>38512</v>
      </c>
      <c r="G3684" s="62">
        <v>0.71458333333333324</v>
      </c>
      <c r="H3684" s="63">
        <v>28.709666666666667</v>
      </c>
      <c r="I3684" s="63">
        <v>36.168333333333329</v>
      </c>
      <c r="J3684" s="78">
        <v>1.5600887781250001</v>
      </c>
      <c r="K3684" s="78">
        <v>0.85387105534546892</v>
      </c>
      <c r="L3684" s="34">
        <v>0.2</v>
      </c>
      <c r="M3684" s="27">
        <v>0.11</v>
      </c>
      <c r="N3684" s="34">
        <v>0.34</v>
      </c>
      <c r="Q3684" s="34">
        <v>15.1</v>
      </c>
    </row>
    <row r="3685" spans="1:17" ht="14" customHeight="1">
      <c r="A3685" s="29">
        <v>3684</v>
      </c>
      <c r="B3685" s="26">
        <v>-81.366900000000001</v>
      </c>
      <c r="C3685" s="26">
        <v>25.584316666666666</v>
      </c>
      <c r="D3685" s="86">
        <v>47</v>
      </c>
      <c r="E3685" s="39" t="s">
        <v>129</v>
      </c>
      <c r="F3685" s="31">
        <v>38512</v>
      </c>
      <c r="G3685" s="62">
        <v>0.73402777777777783</v>
      </c>
      <c r="H3685" s="63">
        <v>28.710666666666668</v>
      </c>
      <c r="I3685" s="63">
        <v>35.738</v>
      </c>
      <c r="J3685" s="78">
        <v>1.4109733158437499</v>
      </c>
      <c r="K3685" s="78">
        <v>0.70154471267203178</v>
      </c>
      <c r="L3685" s="34">
        <v>0.12</v>
      </c>
      <c r="M3685" s="27">
        <v>0.09</v>
      </c>
      <c r="N3685" s="34">
        <v>0.31</v>
      </c>
      <c r="Q3685" s="34">
        <v>5.5</v>
      </c>
    </row>
    <row r="3686" spans="1:17" ht="14" customHeight="1">
      <c r="A3686" s="29">
        <v>3685</v>
      </c>
      <c r="B3686" s="26">
        <v>-81.408683333333329</v>
      </c>
      <c r="C3686" s="26">
        <v>25.583683333333333</v>
      </c>
      <c r="D3686" s="86">
        <v>46</v>
      </c>
      <c r="E3686" s="39" t="s">
        <v>129</v>
      </c>
      <c r="F3686" s="31">
        <v>38512</v>
      </c>
      <c r="G3686" s="62">
        <v>0.75208333333333333</v>
      </c>
      <c r="H3686" s="63">
        <v>28.711000000000002</v>
      </c>
      <c r="I3686" s="63">
        <v>35.416999999999994</v>
      </c>
      <c r="J3686" s="78">
        <v>4.5677948178124996</v>
      </c>
      <c r="K3686" s="78">
        <v>1.1786561421570312</v>
      </c>
      <c r="L3686" s="33">
        <v>0.18</v>
      </c>
      <c r="M3686" s="32">
        <v>0.14000000000000001</v>
      </c>
      <c r="N3686" s="33">
        <v>0.37</v>
      </c>
      <c r="P3686" s="33"/>
      <c r="Q3686" s="33">
        <v>0</v>
      </c>
    </row>
    <row r="3687" spans="1:17" ht="14" customHeight="1">
      <c r="A3687" s="29">
        <v>3686</v>
      </c>
      <c r="B3687" s="26">
        <v>-81.472683333333336</v>
      </c>
      <c r="C3687" s="26">
        <v>25.58465</v>
      </c>
      <c r="D3687" s="86">
        <v>45</v>
      </c>
      <c r="E3687" s="39" t="s">
        <v>129</v>
      </c>
      <c r="F3687" s="31">
        <v>38512</v>
      </c>
      <c r="G3687" s="62">
        <v>0.77847222222222223</v>
      </c>
      <c r="H3687" s="63">
        <v>28.764666666666667</v>
      </c>
      <c r="I3687" s="63">
        <v>35.083333333333336</v>
      </c>
      <c r="J3687" s="78">
        <v>4.8616720062500001</v>
      </c>
      <c r="K3687" s="78">
        <v>2.2776479835101564</v>
      </c>
      <c r="L3687" s="34">
        <v>0.17</v>
      </c>
      <c r="M3687" s="27">
        <v>0.19</v>
      </c>
      <c r="N3687" s="34">
        <v>0.35</v>
      </c>
      <c r="Q3687" s="34">
        <v>0</v>
      </c>
    </row>
    <row r="3688" spans="1:17" ht="14" customHeight="1">
      <c r="A3688" s="29">
        <v>3687</v>
      </c>
      <c r="B3688" s="26">
        <v>-81.481966666666665</v>
      </c>
      <c r="C3688" s="26">
        <v>25.783549999999998</v>
      </c>
      <c r="D3688" s="86">
        <v>39</v>
      </c>
      <c r="E3688" s="39" t="s">
        <v>129</v>
      </c>
      <c r="F3688" s="31">
        <v>38512</v>
      </c>
      <c r="G3688" s="62">
        <v>0.84722222222222221</v>
      </c>
      <c r="H3688" s="63">
        <v>28.405000000000001</v>
      </c>
      <c r="I3688" s="63">
        <v>35.687999999999995</v>
      </c>
      <c r="J3688" s="78">
        <v>4.2067975307812491</v>
      </c>
      <c r="K3688" s="78">
        <v>2.3227091524039079</v>
      </c>
      <c r="L3688" s="34">
        <v>0.45</v>
      </c>
      <c r="M3688" s="27">
        <v>0.23</v>
      </c>
      <c r="N3688" s="34">
        <v>0.2</v>
      </c>
      <c r="Q3688" s="34">
        <v>10.52</v>
      </c>
    </row>
    <row r="3689" spans="1:17" ht="14" customHeight="1">
      <c r="A3689" s="29">
        <v>3688</v>
      </c>
      <c r="B3689" s="26">
        <v>-81.524783333333332</v>
      </c>
      <c r="C3689" s="26">
        <v>25.759149999999998</v>
      </c>
      <c r="D3689" s="86">
        <v>40</v>
      </c>
      <c r="E3689" s="39" t="s">
        <v>129</v>
      </c>
      <c r="F3689" s="31">
        <v>38512</v>
      </c>
      <c r="G3689" s="62">
        <v>0.86736111111111114</v>
      </c>
      <c r="H3689" s="63">
        <v>28.428666666666668</v>
      </c>
      <c r="I3689" s="63">
        <v>35.094999999999999</v>
      </c>
      <c r="J3689" s="78">
        <v>4.7455723762499993</v>
      </c>
      <c r="K3689" s="78">
        <v>2.0871085360562502</v>
      </c>
      <c r="L3689" s="34">
        <v>0.23</v>
      </c>
      <c r="M3689" s="27">
        <v>0.18</v>
      </c>
      <c r="N3689" s="34">
        <v>0.47</v>
      </c>
      <c r="Q3689" s="34">
        <v>11.85</v>
      </c>
    </row>
    <row r="3690" spans="1:17" ht="14" customHeight="1">
      <c r="A3690" s="29">
        <v>3689</v>
      </c>
      <c r="B3690" s="26">
        <v>-81.576300000000003</v>
      </c>
      <c r="C3690" s="26">
        <v>25.733249999999998</v>
      </c>
      <c r="D3690" s="86">
        <v>41</v>
      </c>
      <c r="E3690" s="39" t="s">
        <v>129</v>
      </c>
      <c r="F3690" s="31">
        <v>38512</v>
      </c>
      <c r="G3690" s="62">
        <v>0.88958333333333339</v>
      </c>
      <c r="H3690" s="63">
        <v>28.456666666666667</v>
      </c>
      <c r="I3690" s="63">
        <v>34.826999999999998</v>
      </c>
      <c r="J3690" s="78">
        <v>4.20679753078125</v>
      </c>
      <c r="K3690" s="78">
        <v>1.673050090001563</v>
      </c>
      <c r="L3690" s="34">
        <v>0.64</v>
      </c>
      <c r="M3690" s="27">
        <v>0.23</v>
      </c>
      <c r="N3690" s="34">
        <v>0.33</v>
      </c>
      <c r="Q3690" s="34">
        <v>0</v>
      </c>
    </row>
    <row r="3691" spans="1:17" ht="14" customHeight="1">
      <c r="A3691" s="29">
        <v>3690</v>
      </c>
      <c r="B3691" s="26">
        <v>-81.718733333333333</v>
      </c>
      <c r="C3691" s="26">
        <v>25.655316666666668</v>
      </c>
      <c r="D3691" s="86">
        <v>42</v>
      </c>
      <c r="E3691" s="39" t="s">
        <v>129</v>
      </c>
      <c r="F3691" s="31">
        <v>38512</v>
      </c>
      <c r="G3691" s="62">
        <v>0.93611111111111101</v>
      </c>
      <c r="H3691" s="63">
        <v>28.480333333333334</v>
      </c>
      <c r="I3691" s="63">
        <v>35.082333333333331</v>
      </c>
      <c r="K3691" s="78">
        <v>3.2648866747614056</v>
      </c>
      <c r="L3691" s="34">
        <v>0.25</v>
      </c>
      <c r="M3691" s="27">
        <v>0.14000000000000001</v>
      </c>
      <c r="N3691" s="34">
        <v>0.26</v>
      </c>
      <c r="Q3691" s="34">
        <v>0</v>
      </c>
    </row>
    <row r="3692" spans="1:17" ht="14" customHeight="1">
      <c r="A3692" s="29">
        <v>3691</v>
      </c>
      <c r="B3692" s="26">
        <v>-82.217433333333332</v>
      </c>
      <c r="C3692" s="26">
        <v>26.183450000000001</v>
      </c>
      <c r="D3692" s="86" t="s">
        <v>39</v>
      </c>
      <c r="E3692" s="39" t="s">
        <v>129</v>
      </c>
      <c r="F3692" s="31">
        <v>38513</v>
      </c>
      <c r="G3692" s="62">
        <v>0.52569444444444446</v>
      </c>
      <c r="H3692" s="63">
        <v>27.122333333333334</v>
      </c>
      <c r="I3692" s="63">
        <v>35.514333333333333</v>
      </c>
      <c r="J3692" s="78">
        <v>0.72888798959375001</v>
      </c>
      <c r="K3692" s="78">
        <v>0.29012390508640629</v>
      </c>
      <c r="L3692" s="34">
        <v>0</v>
      </c>
      <c r="M3692" s="27">
        <v>0.05</v>
      </c>
      <c r="N3692" s="34">
        <v>0.28999999999999998</v>
      </c>
      <c r="Q3692" s="34">
        <v>0</v>
      </c>
    </row>
    <row r="3693" spans="1:17" ht="14" customHeight="1">
      <c r="A3693" s="29">
        <v>3692</v>
      </c>
      <c r="B3693" s="26">
        <v>-82.134783333333331</v>
      </c>
      <c r="C3693" s="26">
        <v>26.259633333333333</v>
      </c>
      <c r="D3693" s="86" t="s">
        <v>33</v>
      </c>
      <c r="E3693" s="39" t="s">
        <v>129</v>
      </c>
      <c r="F3693" s="31">
        <v>38513</v>
      </c>
      <c r="G3693" s="62">
        <v>0.59375</v>
      </c>
      <c r="H3693" s="63">
        <v>27.350333333333335</v>
      </c>
      <c r="I3693" s="63">
        <v>35.348000000000006</v>
      </c>
      <c r="J3693" s="78">
        <v>1.1345110719062499</v>
      </c>
      <c r="K3693" s="78">
        <v>0.50955946201328151</v>
      </c>
      <c r="L3693" s="34">
        <v>0.08</v>
      </c>
      <c r="M3693" s="27">
        <v>0.21</v>
      </c>
      <c r="N3693" s="34">
        <v>0.31</v>
      </c>
      <c r="Q3693" s="34">
        <v>0</v>
      </c>
    </row>
    <row r="3694" spans="1:17" ht="14" customHeight="1">
      <c r="A3694" s="29">
        <v>3693</v>
      </c>
      <c r="B3694" s="26">
        <v>-82.045533333333339</v>
      </c>
      <c r="C3694" s="26">
        <v>26.342233333333333</v>
      </c>
      <c r="D3694" s="86" t="s">
        <v>32</v>
      </c>
      <c r="E3694" s="39" t="s">
        <v>129</v>
      </c>
      <c r="F3694" s="31">
        <v>38513</v>
      </c>
      <c r="G3694" s="62">
        <v>0.65416666666666667</v>
      </c>
      <c r="H3694" s="63">
        <v>27.272333333333336</v>
      </c>
      <c r="I3694" s="63">
        <v>34.955333333333328</v>
      </c>
      <c r="J3694" s="78">
        <v>1.1555541298437499</v>
      </c>
      <c r="K3694" s="78">
        <v>0.709573727709219</v>
      </c>
      <c r="L3694" s="34">
        <v>0.62</v>
      </c>
      <c r="M3694" s="27">
        <v>0.17</v>
      </c>
      <c r="N3694" s="34">
        <v>0.33</v>
      </c>
      <c r="Q3694" s="34">
        <v>4.9400000000000004</v>
      </c>
    </row>
    <row r="3695" spans="1:17" ht="14" customHeight="1">
      <c r="A3695" s="29">
        <v>3694</v>
      </c>
      <c r="B3695" s="26">
        <v>-82.001066666666674</v>
      </c>
      <c r="C3695" s="26">
        <v>26.384566666666668</v>
      </c>
      <c r="D3695" s="86" t="s">
        <v>31</v>
      </c>
      <c r="E3695" s="39" t="s">
        <v>129</v>
      </c>
      <c r="F3695" s="31">
        <v>38513</v>
      </c>
      <c r="G3695" s="62">
        <v>0.68472222222222223</v>
      </c>
      <c r="H3695" s="63">
        <v>27.326999999999998</v>
      </c>
      <c r="I3695" s="63">
        <v>34.224666666666671</v>
      </c>
      <c r="J3695" s="78">
        <v>1.2371866821875002</v>
      </c>
      <c r="K3695" s="78">
        <v>0.56592039020812512</v>
      </c>
      <c r="L3695" s="34">
        <v>1.17</v>
      </c>
      <c r="M3695" s="27">
        <v>0.21</v>
      </c>
      <c r="N3695" s="34">
        <v>0.44</v>
      </c>
      <c r="Q3695" s="34">
        <v>9.73</v>
      </c>
    </row>
    <row r="3696" spans="1:17" ht="14" customHeight="1">
      <c r="A3696" s="29">
        <v>3695</v>
      </c>
      <c r="B3696" s="26">
        <v>-81.961100000000002</v>
      </c>
      <c r="C3696" s="26">
        <v>26.427216666666666</v>
      </c>
      <c r="D3696" s="86" t="s">
        <v>30</v>
      </c>
      <c r="E3696" s="39" t="s">
        <v>129</v>
      </c>
      <c r="F3696" s="31">
        <v>38513</v>
      </c>
      <c r="G3696" s="62">
        <v>0.71388888888888891</v>
      </c>
      <c r="H3696" s="63">
        <v>27.323999999999998</v>
      </c>
      <c r="I3696" s="63">
        <v>32.542000000000002</v>
      </c>
      <c r="J3696" s="78">
        <v>3.4521499357812488</v>
      </c>
      <c r="K3696" s="78">
        <v>2.5593619216484376</v>
      </c>
      <c r="L3696" s="34">
        <v>2.8</v>
      </c>
      <c r="M3696" s="27">
        <v>0.44</v>
      </c>
      <c r="N3696" s="34">
        <v>0.52</v>
      </c>
      <c r="Q3696" s="34">
        <v>13.36</v>
      </c>
    </row>
    <row r="3697" spans="1:17" ht="14" customHeight="1">
      <c r="A3697" s="29">
        <v>3696</v>
      </c>
      <c r="B3697" s="26">
        <v>-82.248283333333333</v>
      </c>
      <c r="C3697" s="26">
        <v>26.719783333333332</v>
      </c>
      <c r="D3697" s="86" t="s">
        <v>34</v>
      </c>
      <c r="E3697" s="39" t="s">
        <v>129</v>
      </c>
      <c r="F3697" s="31">
        <v>38514</v>
      </c>
      <c r="G3697" s="62">
        <v>0.83333333333333337</v>
      </c>
      <c r="H3697" s="63">
        <v>27.531333333333333</v>
      </c>
      <c r="I3697" s="63">
        <v>30.107666666666663</v>
      </c>
      <c r="K3697" s="78">
        <v>1.6928868002210953</v>
      </c>
      <c r="L3697" s="34">
        <v>1.6</v>
      </c>
      <c r="M3697" s="27">
        <v>0.55000000000000004</v>
      </c>
      <c r="N3697" s="34">
        <v>0.47</v>
      </c>
      <c r="Q3697" s="34">
        <v>8.77</v>
      </c>
    </row>
    <row r="3698" spans="1:17" ht="14" customHeight="1">
      <c r="A3698" s="29">
        <v>3697</v>
      </c>
      <c r="B3698" s="26">
        <v>-82.330749999999995</v>
      </c>
      <c r="C3698" s="26">
        <v>26.666683333333332</v>
      </c>
      <c r="D3698" s="86" t="s">
        <v>35</v>
      </c>
      <c r="E3698" s="39" t="s">
        <v>129</v>
      </c>
      <c r="F3698" s="31">
        <v>38514</v>
      </c>
      <c r="G3698" s="62">
        <v>0.87638888888888899</v>
      </c>
      <c r="H3698" s="63">
        <v>27.399666666666672</v>
      </c>
      <c r="I3698" s="63">
        <v>32.714666666666666</v>
      </c>
      <c r="J3698" s="78">
        <v>3.8421721303125</v>
      </c>
      <c r="K3698" s="78">
        <v>1.1073637131101561</v>
      </c>
      <c r="L3698" s="34">
        <v>0.79</v>
      </c>
      <c r="M3698" s="27">
        <v>0.45</v>
      </c>
      <c r="N3698" s="34">
        <v>0.19</v>
      </c>
      <c r="Q3698" s="34">
        <v>6.75</v>
      </c>
    </row>
    <row r="3699" spans="1:17" ht="14" customHeight="1">
      <c r="A3699" s="29">
        <v>3698</v>
      </c>
      <c r="B3699" s="26">
        <v>-82.467683333333326</v>
      </c>
      <c r="C3699" s="26">
        <v>26.555483333333335</v>
      </c>
      <c r="D3699" s="86" t="s">
        <v>36</v>
      </c>
      <c r="E3699" s="39" t="s">
        <v>129</v>
      </c>
      <c r="F3699" s="31">
        <v>38514</v>
      </c>
      <c r="G3699" s="62">
        <v>0.94097222222222221</v>
      </c>
      <c r="H3699" s="63">
        <v>27.323333333333334</v>
      </c>
      <c r="I3699" s="63">
        <v>34.966999999999992</v>
      </c>
      <c r="J3699" s="78">
        <v>1.0982299375312499</v>
      </c>
      <c r="K3699" s="78">
        <v>0.55277029305390646</v>
      </c>
      <c r="L3699" s="34">
        <v>0</v>
      </c>
      <c r="M3699" s="27">
        <v>0.12</v>
      </c>
      <c r="N3699" s="34">
        <v>0.06</v>
      </c>
      <c r="Q3699" s="34">
        <v>0</v>
      </c>
    </row>
    <row r="3700" spans="1:17" ht="14" customHeight="1">
      <c r="A3700" s="29">
        <v>3699</v>
      </c>
      <c r="B3700" s="26">
        <v>-82.617016666666672</v>
      </c>
      <c r="C3700" s="26">
        <v>26.473633333333332</v>
      </c>
      <c r="D3700" s="86" t="s">
        <v>37</v>
      </c>
      <c r="E3700" s="39" t="s">
        <v>129</v>
      </c>
      <c r="F3700" s="31">
        <v>38515</v>
      </c>
      <c r="G3700" s="62">
        <v>4.1666666666666666E-3</v>
      </c>
      <c r="H3700" s="63">
        <v>26.213999999999999</v>
      </c>
      <c r="I3700" s="63">
        <v>35.610999999999997</v>
      </c>
      <c r="J3700" s="78">
        <v>1.0927877673749999</v>
      </c>
      <c r="K3700" s="78">
        <v>0.4088775000659377</v>
      </c>
      <c r="M3700" s="27">
        <v>0.06</v>
      </c>
      <c r="N3700" s="34">
        <v>0.02</v>
      </c>
      <c r="Q3700" s="34">
        <v>0.04</v>
      </c>
    </row>
    <row r="3701" spans="1:17" ht="14" customHeight="1">
      <c r="A3701" s="29">
        <v>3700</v>
      </c>
      <c r="B3701" s="26">
        <v>-81.770300000000006</v>
      </c>
      <c r="C3701" s="26">
        <v>25.951583333333332</v>
      </c>
      <c r="D3701" s="86">
        <v>34</v>
      </c>
      <c r="E3701" s="39" t="s">
        <v>129</v>
      </c>
      <c r="F3701" s="31">
        <v>38515</v>
      </c>
      <c r="G3701" s="62">
        <v>0.33055555555555555</v>
      </c>
      <c r="H3701" s="63">
        <v>27.872666666666664</v>
      </c>
      <c r="I3701" s="63">
        <v>34.437333333333335</v>
      </c>
      <c r="J3701" s="78">
        <v>4.3646204653124991</v>
      </c>
      <c r="K3701" s="78">
        <v>2.0158977395617201</v>
      </c>
      <c r="L3701" s="34">
        <v>2.0499999999999998</v>
      </c>
      <c r="M3701" s="27">
        <v>0.33</v>
      </c>
      <c r="N3701" s="34">
        <v>0.13</v>
      </c>
      <c r="Q3701" s="34">
        <v>23.74</v>
      </c>
    </row>
    <row r="3702" spans="1:17" ht="14" customHeight="1">
      <c r="A3702" s="29">
        <v>3701</v>
      </c>
      <c r="B3702" s="26">
        <v>-81.802000000000007</v>
      </c>
      <c r="C3702" s="26">
        <v>25.912800000000001</v>
      </c>
      <c r="D3702" s="86">
        <v>33</v>
      </c>
      <c r="E3702" s="39" t="s">
        <v>129</v>
      </c>
      <c r="F3702" s="31">
        <v>38515</v>
      </c>
      <c r="G3702" s="62">
        <v>0.35625000000000001</v>
      </c>
      <c r="H3702" s="63">
        <v>27.988</v>
      </c>
      <c r="I3702" s="63">
        <v>34.516333333333336</v>
      </c>
      <c r="J3702" s="78">
        <v>5.2535082575000001</v>
      </c>
      <c r="K3702" s="78">
        <v>1.5739753823070317</v>
      </c>
      <c r="L3702" s="34">
        <v>1.26</v>
      </c>
      <c r="M3702" s="27">
        <v>0.49</v>
      </c>
      <c r="N3702" s="34">
        <v>0</v>
      </c>
      <c r="Q3702" s="34">
        <v>0</v>
      </c>
    </row>
    <row r="3703" spans="1:17" ht="14" customHeight="1">
      <c r="A3703" s="29">
        <v>3702</v>
      </c>
      <c r="B3703" s="26">
        <v>-81.834083333333339</v>
      </c>
      <c r="C3703" s="26">
        <v>25.874199999999998</v>
      </c>
      <c r="D3703" s="86">
        <v>32</v>
      </c>
      <c r="E3703" s="39" t="s">
        <v>129</v>
      </c>
      <c r="F3703" s="31">
        <v>38515</v>
      </c>
      <c r="G3703" s="62">
        <v>0.3833333333333333</v>
      </c>
      <c r="H3703" s="63">
        <v>27.97666666666667</v>
      </c>
      <c r="I3703" s="63">
        <v>34.587000000000003</v>
      </c>
      <c r="J3703" s="78">
        <v>3.14920246375</v>
      </c>
      <c r="K3703" s="78">
        <v>1.6426827805296873</v>
      </c>
      <c r="L3703" s="34">
        <v>0.08</v>
      </c>
      <c r="M3703" s="27">
        <v>0.23</v>
      </c>
      <c r="N3703" s="34">
        <v>0</v>
      </c>
      <c r="Q3703" s="34">
        <v>0</v>
      </c>
    </row>
    <row r="3704" spans="1:17" ht="14" customHeight="1">
      <c r="A3704" s="29">
        <v>3703</v>
      </c>
      <c r="B3704" s="26">
        <v>-81.945400000000006</v>
      </c>
      <c r="C3704" s="26">
        <v>25.742799999999999</v>
      </c>
      <c r="D3704" s="86">
        <v>31</v>
      </c>
      <c r="E3704" s="39" t="s">
        <v>129</v>
      </c>
      <c r="F3704" s="31">
        <v>38515</v>
      </c>
      <c r="G3704" s="62">
        <v>0.44791666666666669</v>
      </c>
      <c r="H3704" s="63">
        <v>27.865666666666666</v>
      </c>
      <c r="I3704" s="63">
        <v>35.521000000000008</v>
      </c>
      <c r="J3704" s="78">
        <v>1.4214948448125</v>
      </c>
      <c r="K3704" s="78">
        <v>0.56906052238828131</v>
      </c>
      <c r="L3704" s="34">
        <v>0.53</v>
      </c>
      <c r="M3704" s="27">
        <v>0.02</v>
      </c>
      <c r="N3704" s="34">
        <v>0</v>
      </c>
      <c r="Q3704" s="34">
        <v>0</v>
      </c>
    </row>
    <row r="3705" spans="1:17" ht="14" customHeight="1">
      <c r="A3705" s="29">
        <v>3704</v>
      </c>
      <c r="B3705" s="26">
        <v>-82.078400000000002</v>
      </c>
      <c r="C3705" s="26">
        <v>25.573183333333333</v>
      </c>
      <c r="D3705" s="86">
        <v>30.5</v>
      </c>
      <c r="E3705" s="39" t="s">
        <v>129</v>
      </c>
      <c r="F3705" s="31">
        <v>38515</v>
      </c>
      <c r="G3705" s="62">
        <v>0.52361111111111114</v>
      </c>
      <c r="H3705" s="63">
        <v>27.053333333333331</v>
      </c>
      <c r="I3705" s="63">
        <v>35.739666666666665</v>
      </c>
      <c r="J3705" s="78">
        <v>0.59247092434375004</v>
      </c>
      <c r="K3705" s="78">
        <v>0.22731219119968754</v>
      </c>
      <c r="M3705" s="27">
        <v>0.01</v>
      </c>
      <c r="N3705" s="34">
        <v>0</v>
      </c>
      <c r="Q3705" s="34">
        <v>0</v>
      </c>
    </row>
    <row r="3706" spans="1:17" ht="14" customHeight="1">
      <c r="A3706" s="29">
        <v>3705</v>
      </c>
      <c r="B3706" s="26">
        <v>-82.21168333333334</v>
      </c>
      <c r="C3706" s="26">
        <v>25.403033333333333</v>
      </c>
      <c r="D3706" s="86">
        <v>30</v>
      </c>
      <c r="E3706" s="39" t="s">
        <v>129</v>
      </c>
      <c r="F3706" s="31">
        <v>38515</v>
      </c>
      <c r="G3706" s="62">
        <v>0.59722222222222221</v>
      </c>
      <c r="H3706" s="63">
        <v>26.786999999999995</v>
      </c>
      <c r="I3706" s="63">
        <v>35.978333333333332</v>
      </c>
      <c r="J3706" s="78">
        <v>0.20317435250000004</v>
      </c>
      <c r="K3706" s="78">
        <v>6.6390847792812457E-2</v>
      </c>
      <c r="M3706" s="27">
        <v>0.01</v>
      </c>
      <c r="N3706" s="34">
        <v>0</v>
      </c>
      <c r="Q3706" s="34">
        <v>0</v>
      </c>
    </row>
    <row r="3707" spans="1:17" ht="14" customHeight="1">
      <c r="A3707" s="29">
        <v>3706</v>
      </c>
      <c r="B3707" s="26">
        <v>-82.349983333333327</v>
      </c>
      <c r="C3707" s="26">
        <v>25.226866666666666</v>
      </c>
      <c r="D3707" s="86">
        <v>29.5</v>
      </c>
      <c r="E3707" s="39" t="s">
        <v>129</v>
      </c>
      <c r="F3707" s="31">
        <v>38515</v>
      </c>
      <c r="G3707" s="62">
        <v>0.6791666666666667</v>
      </c>
      <c r="H3707" s="63">
        <v>26.852666666666668</v>
      </c>
      <c r="I3707" s="63">
        <v>36.003</v>
      </c>
      <c r="J3707" s="78">
        <v>0.14331048078125</v>
      </c>
      <c r="K3707" s="78">
        <v>3.8940541524687511E-2</v>
      </c>
      <c r="M3707" s="27">
        <v>0.01</v>
      </c>
      <c r="N3707" s="34">
        <v>0</v>
      </c>
      <c r="Q3707" s="34">
        <v>0</v>
      </c>
    </row>
    <row r="3708" spans="1:17" ht="14" customHeight="1">
      <c r="A3708" s="29">
        <v>3707</v>
      </c>
      <c r="B3708" s="26">
        <v>-82.479299999999995</v>
      </c>
      <c r="C3708" s="26">
        <v>25.063083333333335</v>
      </c>
      <c r="D3708" s="86">
        <v>29</v>
      </c>
      <c r="E3708" s="39" t="s">
        <v>129</v>
      </c>
      <c r="F3708" s="31">
        <v>38515</v>
      </c>
      <c r="G3708" s="62">
        <v>0.76388888888888884</v>
      </c>
      <c r="H3708" s="63">
        <v>27.483666666666664</v>
      </c>
      <c r="I3708" s="63">
        <v>36.266333333333336</v>
      </c>
      <c r="J3708" s="78">
        <v>0.17197257693750001</v>
      </c>
      <c r="K3708" s="78">
        <v>5.3589049528593766E-2</v>
      </c>
      <c r="M3708" s="27">
        <v>0.15</v>
      </c>
      <c r="N3708" s="34">
        <v>0</v>
      </c>
      <c r="Q3708" s="34">
        <v>0</v>
      </c>
    </row>
    <row r="3709" spans="1:17" ht="14" customHeight="1">
      <c r="A3709" s="29">
        <v>3708</v>
      </c>
      <c r="B3709" s="26">
        <v>-82.620616666666663</v>
      </c>
      <c r="C3709" s="26">
        <v>24.900283333333334</v>
      </c>
      <c r="D3709" s="86">
        <v>28.5</v>
      </c>
      <c r="E3709" s="39" t="s">
        <v>129</v>
      </c>
      <c r="F3709" s="31">
        <v>38515</v>
      </c>
      <c r="G3709" s="62">
        <v>0.83611111111111114</v>
      </c>
      <c r="H3709" s="63">
        <v>27.891666666666666</v>
      </c>
      <c r="I3709" s="63">
        <v>36.111333333333334</v>
      </c>
      <c r="J3709" s="78">
        <v>0.19990905040625001</v>
      </c>
      <c r="K3709" s="78">
        <v>9.1138209550000057E-2</v>
      </c>
      <c r="M3709" s="27">
        <v>0.01</v>
      </c>
      <c r="N3709" s="34">
        <v>0</v>
      </c>
      <c r="Q3709" s="34">
        <v>0</v>
      </c>
    </row>
    <row r="3710" spans="1:17" ht="14" customHeight="1">
      <c r="A3710" s="29">
        <v>3709</v>
      </c>
      <c r="B3710" s="26">
        <v>-82.749733333333339</v>
      </c>
      <c r="C3710" s="26">
        <v>24.729033333333334</v>
      </c>
      <c r="D3710" s="86">
        <v>28</v>
      </c>
      <c r="E3710" s="39" t="s">
        <v>129</v>
      </c>
      <c r="F3710" s="31">
        <v>38515</v>
      </c>
      <c r="G3710" s="62">
        <v>0.92291666666666661</v>
      </c>
      <c r="H3710" s="63">
        <v>27.734999999999999</v>
      </c>
      <c r="I3710" s="63">
        <v>36.151999999999994</v>
      </c>
      <c r="J3710" s="78">
        <v>0.242357977625</v>
      </c>
      <c r="K3710" s="78">
        <v>6.774594816171875E-2</v>
      </c>
      <c r="M3710" s="27">
        <v>0.01</v>
      </c>
      <c r="N3710" s="34">
        <v>0</v>
      </c>
      <c r="Q3710" s="34">
        <v>0</v>
      </c>
    </row>
    <row r="3711" spans="1:17" ht="14" customHeight="1">
      <c r="A3711" s="29">
        <v>3710</v>
      </c>
      <c r="B3711" s="26">
        <v>-82.917866666666669</v>
      </c>
      <c r="C3711" s="26">
        <v>24.692366666666668</v>
      </c>
      <c r="D3711" s="86" t="s">
        <v>16</v>
      </c>
      <c r="E3711" s="39" t="s">
        <v>129</v>
      </c>
      <c r="F3711" s="31">
        <v>38516</v>
      </c>
      <c r="G3711" s="62">
        <v>0.47986111111111113</v>
      </c>
      <c r="H3711" s="63">
        <v>27.356999999999999</v>
      </c>
      <c r="I3711" s="63">
        <v>36.176000000000002</v>
      </c>
      <c r="J3711" s="78">
        <v>0.57215348909374997</v>
      </c>
      <c r="K3711" s="78">
        <v>0.20154714362328138</v>
      </c>
      <c r="M3711" s="27">
        <v>0.03</v>
      </c>
      <c r="N3711" s="34">
        <v>0.04</v>
      </c>
      <c r="Q3711" s="34">
        <v>0</v>
      </c>
    </row>
    <row r="3712" spans="1:17" ht="14" customHeight="1">
      <c r="A3712" s="29">
        <v>3711</v>
      </c>
      <c r="B3712" s="26">
        <v>-83.0518</v>
      </c>
      <c r="C3712" s="26">
        <v>24.6904</v>
      </c>
      <c r="D3712" s="86" t="s">
        <v>17</v>
      </c>
      <c r="E3712" s="39" t="s">
        <v>129</v>
      </c>
      <c r="F3712" s="31">
        <v>38516</v>
      </c>
      <c r="G3712" s="62">
        <v>0.52152777777777781</v>
      </c>
      <c r="H3712" s="63">
        <v>27.044333333333338</v>
      </c>
      <c r="I3712" s="63">
        <v>36.209000000000003</v>
      </c>
      <c r="J3712" s="78">
        <v>0.48399033256250013</v>
      </c>
      <c r="K3712" s="78">
        <v>0.16116442700718747</v>
      </c>
      <c r="M3712" s="27">
        <v>0.02</v>
      </c>
      <c r="N3712" s="34">
        <v>0.23</v>
      </c>
      <c r="Q3712" s="34">
        <v>0</v>
      </c>
    </row>
    <row r="3713" spans="1:17" ht="14" customHeight="1">
      <c r="A3713" s="29">
        <v>3712</v>
      </c>
      <c r="B3713" s="26">
        <v>-83.184766666666661</v>
      </c>
      <c r="C3713" s="26">
        <v>24.690300000000001</v>
      </c>
      <c r="D3713" s="86" t="s">
        <v>18</v>
      </c>
      <c r="E3713" s="39" t="s">
        <v>129</v>
      </c>
      <c r="F3713" s="31">
        <v>38516</v>
      </c>
      <c r="G3713" s="62">
        <v>0.56458333333333333</v>
      </c>
      <c r="H3713" s="63">
        <v>26.872666666666664</v>
      </c>
      <c r="I3713" s="63">
        <v>36.252333333333333</v>
      </c>
      <c r="J3713" s="78">
        <v>0.12879802703125004</v>
      </c>
      <c r="K3713" s="78">
        <v>4.2018995776406214E-2</v>
      </c>
      <c r="M3713" s="27">
        <v>0.02</v>
      </c>
      <c r="N3713" s="34">
        <v>0.02</v>
      </c>
      <c r="Q3713" s="34">
        <v>0</v>
      </c>
    </row>
    <row r="3714" spans="1:17" ht="14" customHeight="1">
      <c r="A3714" s="29">
        <v>3713</v>
      </c>
      <c r="B3714" s="26">
        <v>-83.308916666666661</v>
      </c>
      <c r="C3714" s="26">
        <v>24.690633333333334</v>
      </c>
      <c r="D3714" s="86" t="s">
        <v>19</v>
      </c>
      <c r="E3714" s="39" t="s">
        <v>129</v>
      </c>
      <c r="F3714" s="31">
        <v>38516</v>
      </c>
      <c r="G3714" s="62">
        <v>0.60763888888888895</v>
      </c>
      <c r="H3714" s="63">
        <v>26.113666666666663</v>
      </c>
      <c r="I3714" s="63">
        <v>36.064999999999998</v>
      </c>
      <c r="J3714" s="78">
        <v>0.117550875375</v>
      </c>
      <c r="K3714" s="78">
        <v>3.663487543515629E-2</v>
      </c>
      <c r="M3714" s="27">
        <v>0</v>
      </c>
      <c r="N3714" s="34">
        <v>0.06</v>
      </c>
      <c r="Q3714" s="34">
        <v>0</v>
      </c>
    </row>
    <row r="3715" spans="1:17" ht="14" customHeight="1">
      <c r="A3715" s="29">
        <v>3714</v>
      </c>
      <c r="B3715" s="26">
        <v>-83.267200000000003</v>
      </c>
      <c r="C3715" s="26">
        <v>24.564616666666666</v>
      </c>
      <c r="D3715" s="86" t="s">
        <v>20</v>
      </c>
      <c r="E3715" s="39" t="s">
        <v>129</v>
      </c>
      <c r="F3715" s="31">
        <v>38516</v>
      </c>
      <c r="G3715" s="62">
        <v>0.65625</v>
      </c>
      <c r="H3715" s="63">
        <v>26.844333333333335</v>
      </c>
      <c r="I3715" s="63">
        <v>36.165333333333329</v>
      </c>
      <c r="J3715" s="78">
        <v>0.12371866821874999</v>
      </c>
      <c r="K3715" s="78">
        <v>2.8041688758437523E-2</v>
      </c>
      <c r="M3715" s="27">
        <v>0.01</v>
      </c>
      <c r="N3715" s="34">
        <v>0.03</v>
      </c>
      <c r="Q3715" s="34">
        <v>0</v>
      </c>
    </row>
    <row r="3716" spans="1:17" ht="14" customHeight="1">
      <c r="A3716" s="29">
        <v>3715</v>
      </c>
      <c r="B3716" s="26">
        <v>-83.234716666666671</v>
      </c>
      <c r="C3716" s="26">
        <v>24.430483333333335</v>
      </c>
      <c r="D3716" s="86" t="s">
        <v>21</v>
      </c>
      <c r="E3716" s="39" t="s">
        <v>129</v>
      </c>
      <c r="F3716" s="31">
        <v>38516</v>
      </c>
      <c r="G3716" s="62">
        <v>0.70972222222222225</v>
      </c>
      <c r="H3716" s="63">
        <v>27.832666666666668</v>
      </c>
      <c r="I3716" s="63">
        <v>36.086666666666666</v>
      </c>
      <c r="J3716" s="78">
        <v>8.4172231749999993E-2</v>
      </c>
      <c r="K3716" s="78">
        <v>2.9821278399531248E-2</v>
      </c>
      <c r="M3716" s="27">
        <v>0.01</v>
      </c>
      <c r="N3716" s="34">
        <v>0</v>
      </c>
      <c r="Q3716" s="34">
        <v>0</v>
      </c>
    </row>
    <row r="3717" spans="1:17" ht="14" customHeight="1">
      <c r="A3717" s="29">
        <v>3716</v>
      </c>
      <c r="B3717" s="26">
        <v>-83.19186666666667</v>
      </c>
      <c r="C3717" s="26">
        <v>24.297416666666667</v>
      </c>
      <c r="D3717" s="86" t="s">
        <v>22</v>
      </c>
      <c r="E3717" s="39" t="s">
        <v>129</v>
      </c>
      <c r="F3717" s="31">
        <v>38516</v>
      </c>
      <c r="G3717" s="62">
        <v>0.7631944444444444</v>
      </c>
      <c r="H3717" s="63">
        <v>28.194333333333333</v>
      </c>
      <c r="I3717" s="63">
        <v>36.143666666666668</v>
      </c>
      <c r="J3717" s="78">
        <v>9.7596251468750006E-2</v>
      </c>
      <c r="K3717" s="78">
        <v>2.8843501828125055E-3</v>
      </c>
      <c r="M3717" s="27">
        <v>0</v>
      </c>
      <c r="N3717" s="34">
        <v>0</v>
      </c>
      <c r="Q3717" s="34">
        <v>0</v>
      </c>
    </row>
    <row r="3718" spans="1:17" ht="14" customHeight="1">
      <c r="A3718" s="29">
        <v>3717</v>
      </c>
      <c r="B3718" s="26">
        <v>-83.114599999999996</v>
      </c>
      <c r="C3718" s="26">
        <v>24.384183333333333</v>
      </c>
      <c r="D3718" s="86" t="s">
        <v>23</v>
      </c>
      <c r="E3718" s="39" t="s">
        <v>129</v>
      </c>
      <c r="F3718" s="31">
        <v>38516</v>
      </c>
      <c r="G3718" s="62">
        <v>0.82986111111111116</v>
      </c>
      <c r="H3718" s="63">
        <v>27.456</v>
      </c>
      <c r="I3718" s="63">
        <v>36.167666666666669</v>
      </c>
      <c r="J3718" s="78">
        <v>0.20462559787500004</v>
      </c>
      <c r="K3718" s="78">
        <v>5.5930996752499934E-2</v>
      </c>
      <c r="M3718" s="27">
        <v>0</v>
      </c>
      <c r="N3718" s="34">
        <v>0</v>
      </c>
      <c r="Q3718" s="34">
        <v>0</v>
      </c>
    </row>
    <row r="3719" spans="1:17" ht="14" customHeight="1">
      <c r="A3719" s="29">
        <v>3718</v>
      </c>
      <c r="B3719" s="26">
        <v>-83.043916666666661</v>
      </c>
      <c r="C3719" s="26">
        <v>24.4693</v>
      </c>
      <c r="D3719" s="86" t="s">
        <v>24</v>
      </c>
      <c r="E3719" s="39" t="s">
        <v>129</v>
      </c>
      <c r="F3719" s="31">
        <v>38516</v>
      </c>
      <c r="G3719" s="62">
        <v>0.87986111111111109</v>
      </c>
      <c r="H3719" s="63">
        <v>27.445</v>
      </c>
      <c r="I3719" s="63">
        <v>36.219666666666676</v>
      </c>
      <c r="J3719" s="78">
        <v>0.10086155356250001</v>
      </c>
      <c r="K3719" s="78">
        <v>2.9763228584531266E-2</v>
      </c>
      <c r="M3719" s="27">
        <v>0</v>
      </c>
      <c r="N3719" s="34">
        <v>0</v>
      </c>
      <c r="Q3719" s="34">
        <v>0</v>
      </c>
    </row>
    <row r="3720" spans="1:17" ht="14" customHeight="1">
      <c r="A3720" s="29">
        <v>3719</v>
      </c>
      <c r="B3720" s="26">
        <v>-82.972499999999997</v>
      </c>
      <c r="C3720" s="26">
        <v>24.5505</v>
      </c>
      <c r="D3720" s="86" t="s">
        <v>25</v>
      </c>
      <c r="E3720" s="39" t="s">
        <v>129</v>
      </c>
      <c r="F3720" s="31">
        <v>38516</v>
      </c>
      <c r="G3720" s="62">
        <v>0.9243055555555556</v>
      </c>
      <c r="H3720" s="63">
        <v>27.462333333333333</v>
      </c>
      <c r="I3720" s="63">
        <v>36.102333333333334</v>
      </c>
      <c r="J3720" s="78">
        <v>0.17088414290625001</v>
      </c>
      <c r="K3720" s="78">
        <v>4.3936453728125019E-2</v>
      </c>
      <c r="M3720" s="27">
        <v>0.01</v>
      </c>
      <c r="N3720" s="34">
        <v>0</v>
      </c>
      <c r="Q3720" s="34">
        <v>0</v>
      </c>
    </row>
    <row r="3721" spans="1:17" ht="14" customHeight="1">
      <c r="A3721" s="29">
        <v>3720</v>
      </c>
      <c r="B3721" s="26">
        <v>-82.910716666666673</v>
      </c>
      <c r="C3721" s="26">
        <v>24.620283333333333</v>
      </c>
      <c r="D3721" s="86" t="s">
        <v>26</v>
      </c>
      <c r="E3721" s="39" t="s">
        <v>129</v>
      </c>
      <c r="F3721" s="31">
        <v>38516</v>
      </c>
      <c r="G3721" s="62">
        <v>0.9590277777777777</v>
      </c>
      <c r="H3721" s="63">
        <v>27.681333333333338</v>
      </c>
      <c r="I3721" s="63">
        <v>36.139333333333333</v>
      </c>
      <c r="J3721" s="78">
        <v>0.89505558503125004</v>
      </c>
      <c r="K3721" s="78">
        <v>0.25146272829640631</v>
      </c>
      <c r="M3721" s="27">
        <v>0</v>
      </c>
      <c r="N3721" s="34">
        <v>0.02</v>
      </c>
      <c r="Q3721" s="34">
        <v>0</v>
      </c>
    </row>
    <row r="3722" spans="1:17" ht="14" customHeight="1">
      <c r="A3722" s="29">
        <v>3721</v>
      </c>
      <c r="B3722" s="26">
        <v>-82.769000000000005</v>
      </c>
      <c r="C3722" s="26">
        <v>24.589666666666666</v>
      </c>
      <c r="D3722" s="86">
        <v>27</v>
      </c>
      <c r="E3722" s="39" t="s">
        <v>129</v>
      </c>
      <c r="F3722" s="31">
        <v>38517</v>
      </c>
      <c r="G3722" s="62">
        <v>0.4770833333333333</v>
      </c>
      <c r="H3722" s="63">
        <v>27.561666666666667</v>
      </c>
      <c r="I3722" s="63">
        <v>36.012666666666668</v>
      </c>
      <c r="J3722" s="78">
        <v>0.14838983959375002</v>
      </c>
      <c r="K3722" s="78">
        <v>4.1830333877656264E-2</v>
      </c>
      <c r="M3722" s="27">
        <v>0.02</v>
      </c>
      <c r="N3722" s="34">
        <v>0</v>
      </c>
      <c r="Q3722" s="34">
        <v>0</v>
      </c>
    </row>
    <row r="3723" spans="1:17" ht="14" customHeight="1">
      <c r="A3723" s="29">
        <v>3722</v>
      </c>
      <c r="B3723" s="26">
        <v>-82.768933333333337</v>
      </c>
      <c r="C3723" s="26">
        <v>24.493400000000001</v>
      </c>
      <c r="D3723" s="86">
        <v>26</v>
      </c>
      <c r="E3723" s="39" t="s">
        <v>129</v>
      </c>
      <c r="F3723" s="31">
        <v>38517</v>
      </c>
      <c r="G3723" s="62">
        <v>0.52986111111111112</v>
      </c>
      <c r="H3723" s="63">
        <v>27.393666666666665</v>
      </c>
      <c r="I3723" s="63">
        <v>36.005333333333333</v>
      </c>
      <c r="J3723" s="78">
        <v>0.19736937099999996</v>
      </c>
      <c r="K3723" s="78">
        <v>5.764346629500007E-2</v>
      </c>
      <c r="M3723" s="27">
        <v>0.01</v>
      </c>
      <c r="N3723" s="34">
        <v>0</v>
      </c>
      <c r="Q3723" s="34">
        <v>0</v>
      </c>
    </row>
    <row r="3724" spans="1:17" ht="14" customHeight="1">
      <c r="A3724" s="29">
        <v>3723</v>
      </c>
      <c r="B3724" s="26">
        <v>-82.768116666666671</v>
      </c>
      <c r="C3724" s="26">
        <v>24.391266666666667</v>
      </c>
      <c r="D3724" s="86">
        <v>25</v>
      </c>
      <c r="E3724" s="39" t="s">
        <v>129</v>
      </c>
      <c r="F3724" s="31">
        <v>38517</v>
      </c>
      <c r="G3724" s="62">
        <v>0.5756944444444444</v>
      </c>
      <c r="H3724" s="63">
        <v>27.153666666666666</v>
      </c>
      <c r="I3724" s="63">
        <v>36.236666666666672</v>
      </c>
      <c r="J3724" s="78">
        <v>0.12480710225</v>
      </c>
      <c r="K3724" s="78">
        <v>1.4479800729062497E-2</v>
      </c>
      <c r="M3724" s="27">
        <v>0.01</v>
      </c>
      <c r="N3724" s="34">
        <v>0.04</v>
      </c>
      <c r="Q3724" s="34">
        <v>0</v>
      </c>
    </row>
    <row r="3725" spans="1:17" ht="14" customHeight="1">
      <c r="A3725" s="29">
        <v>3724</v>
      </c>
      <c r="B3725" s="26">
        <v>-82.763533333333328</v>
      </c>
      <c r="C3725" s="26">
        <v>24.284600000000001</v>
      </c>
      <c r="D3725" s="86">
        <v>25.5</v>
      </c>
      <c r="E3725" s="39" t="s">
        <v>129</v>
      </c>
      <c r="F3725" s="31">
        <v>38517</v>
      </c>
      <c r="G3725" s="62">
        <v>0.6166666666666667</v>
      </c>
      <c r="H3725" s="63">
        <v>27.409333333333333</v>
      </c>
      <c r="I3725" s="63">
        <v>36.224666666666671</v>
      </c>
      <c r="J3725" s="78">
        <v>0.12553272493750001</v>
      </c>
      <c r="K3725" s="78">
        <v>3.6968661871406253E-2</v>
      </c>
      <c r="M3725" s="27">
        <v>0.01</v>
      </c>
      <c r="N3725" s="34">
        <v>0</v>
      </c>
      <c r="Q3725" s="34">
        <v>0</v>
      </c>
    </row>
    <row r="3726" spans="1:17" ht="14" customHeight="1">
      <c r="A3726" s="29">
        <v>3725</v>
      </c>
      <c r="B3726" s="26">
        <v>-81.828800000000001</v>
      </c>
      <c r="C3726" s="26">
        <v>24.3977</v>
      </c>
      <c r="D3726" s="86">
        <v>22.5</v>
      </c>
      <c r="E3726" s="39" t="s">
        <v>129</v>
      </c>
      <c r="F3726" s="31">
        <v>38517</v>
      </c>
      <c r="G3726" s="62">
        <v>0.91249999999999998</v>
      </c>
      <c r="H3726" s="63">
        <v>27.646666666666665</v>
      </c>
      <c r="I3726" s="63">
        <v>35.928666666666665</v>
      </c>
      <c r="J3726" s="78">
        <v>9.2879704000000007E-2</v>
      </c>
      <c r="K3726" s="78">
        <v>2.492513931562499E-2</v>
      </c>
      <c r="M3726" s="27">
        <v>0.01</v>
      </c>
      <c r="N3726" s="34">
        <v>7.0000000000000007E-2</v>
      </c>
      <c r="Q3726" s="34">
        <v>0</v>
      </c>
    </row>
    <row r="3727" spans="1:17" ht="14" customHeight="1">
      <c r="A3727" s="29">
        <v>3726</v>
      </c>
      <c r="B3727" s="26">
        <v>-81.830333333333328</v>
      </c>
      <c r="C3727" s="26">
        <v>24.457333333333334</v>
      </c>
      <c r="D3727" s="86">
        <v>22</v>
      </c>
      <c r="E3727" s="39" t="s">
        <v>129</v>
      </c>
      <c r="F3727" s="31">
        <v>38517</v>
      </c>
      <c r="G3727" s="62">
        <v>0.94444444444444453</v>
      </c>
      <c r="H3727" s="63">
        <v>28.358333333333334</v>
      </c>
      <c r="I3727" s="63">
        <v>36.056000000000004</v>
      </c>
      <c r="J3727" s="78">
        <v>0.39038500587500002</v>
      </c>
      <c r="K3727" s="78">
        <v>8.4645700553593689E-2</v>
      </c>
      <c r="M3727" s="27">
        <v>0.01</v>
      </c>
      <c r="N3727" s="34">
        <v>0.04</v>
      </c>
      <c r="Q3727" s="34">
        <v>0</v>
      </c>
    </row>
    <row r="3728" spans="1:17" ht="14" customHeight="1">
      <c r="A3728" s="29">
        <v>3727</v>
      </c>
      <c r="B3728" s="26">
        <v>-81.829316666666671</v>
      </c>
      <c r="C3728" s="26">
        <v>24.488199999999999</v>
      </c>
      <c r="D3728" s="86">
        <v>23</v>
      </c>
      <c r="E3728" s="39" t="s">
        <v>129</v>
      </c>
      <c r="F3728" s="31">
        <v>38517</v>
      </c>
      <c r="G3728" s="62">
        <v>0.9604166666666667</v>
      </c>
      <c r="H3728" s="63">
        <v>28.833333333333332</v>
      </c>
      <c r="I3728" s="63">
        <v>36.112666666666662</v>
      </c>
      <c r="J3728" s="78">
        <v>0.98974934574999995</v>
      </c>
      <c r="K3728" s="78">
        <v>0.28011756822578138</v>
      </c>
      <c r="M3728" s="27">
        <v>0.04</v>
      </c>
      <c r="N3728" s="34">
        <v>0.47</v>
      </c>
      <c r="Q3728" s="34">
        <v>0</v>
      </c>
    </row>
    <row r="3729" spans="1:17" ht="14" customHeight="1">
      <c r="A3729" s="29">
        <v>3728</v>
      </c>
      <c r="B3729" s="26">
        <v>-81.82971666666667</v>
      </c>
      <c r="C3729" s="26">
        <v>24.537199999999999</v>
      </c>
      <c r="D3729" s="86">
        <v>24</v>
      </c>
      <c r="E3729" s="39" t="s">
        <v>129</v>
      </c>
      <c r="F3729" s="31">
        <v>38517</v>
      </c>
      <c r="G3729" s="62">
        <v>0.98333333333333339</v>
      </c>
      <c r="H3729" s="63">
        <v>29.544333333333331</v>
      </c>
      <c r="I3729" s="63">
        <v>36.410666666666664</v>
      </c>
      <c r="J3729" s="78">
        <v>1.72516793953125</v>
      </c>
      <c r="K3729" s="78">
        <v>0.36309615065484402</v>
      </c>
      <c r="M3729" s="27">
        <v>0.06</v>
      </c>
      <c r="N3729" s="34">
        <v>0.95</v>
      </c>
      <c r="Q3729" s="34">
        <v>1.25</v>
      </c>
    </row>
    <row r="3730" spans="1:17" ht="14" customHeight="1">
      <c r="A3730" s="29">
        <v>3729</v>
      </c>
      <c r="B3730" s="26">
        <v>-81.422333333333327</v>
      </c>
      <c r="C3730" s="26">
        <v>24.609383333333334</v>
      </c>
      <c r="D3730" s="86">
        <v>19</v>
      </c>
      <c r="E3730" s="39" t="s">
        <v>129</v>
      </c>
      <c r="F3730" s="31">
        <v>38518</v>
      </c>
      <c r="G3730" s="62">
        <v>0.56805555555555554</v>
      </c>
      <c r="H3730" s="63">
        <v>29.236000000000001</v>
      </c>
      <c r="I3730" s="63">
        <v>36.376000000000005</v>
      </c>
      <c r="J3730" s="78">
        <v>0.69260685521874998</v>
      </c>
      <c r="K3730" s="78">
        <v>0.15246965315421873</v>
      </c>
      <c r="M3730" s="27">
        <v>0.02</v>
      </c>
      <c r="N3730" s="34">
        <v>7.0000000000000007E-2</v>
      </c>
      <c r="Q3730" s="34">
        <v>1.5</v>
      </c>
    </row>
    <row r="3731" spans="1:17" ht="14" customHeight="1">
      <c r="A3731" s="29">
        <v>3730</v>
      </c>
      <c r="B3731" s="26">
        <v>-81.41898333333333</v>
      </c>
      <c r="C3731" s="26">
        <v>24.574266666666666</v>
      </c>
      <c r="D3731" s="86">
        <v>20</v>
      </c>
      <c r="E3731" s="39" t="s">
        <v>129</v>
      </c>
      <c r="F3731" s="31">
        <v>38518</v>
      </c>
      <c r="G3731" s="62">
        <v>0.58402777777777781</v>
      </c>
      <c r="H3731" s="63">
        <v>28.729666666666663</v>
      </c>
      <c r="I3731" s="63">
        <v>36.150666666666666</v>
      </c>
      <c r="J3731" s="78">
        <v>0.65233479606249989</v>
      </c>
      <c r="K3731" s="78">
        <v>0.16883425881406258</v>
      </c>
      <c r="M3731" s="27">
        <v>0.03</v>
      </c>
      <c r="N3731" s="34">
        <v>0.03</v>
      </c>
      <c r="Q3731" s="34">
        <v>0.14000000000000001</v>
      </c>
    </row>
    <row r="3732" spans="1:17" ht="14" customHeight="1">
      <c r="A3732" s="29">
        <v>3731</v>
      </c>
      <c r="B3732" s="26">
        <v>-81.401499999999999</v>
      </c>
      <c r="C3732" s="26">
        <v>24.541866666666667</v>
      </c>
      <c r="D3732" s="86" t="s">
        <v>63</v>
      </c>
      <c r="E3732" s="39" t="s">
        <v>129</v>
      </c>
      <c r="F3732" s="31">
        <v>38518</v>
      </c>
      <c r="G3732" s="62">
        <v>0.60972222222222217</v>
      </c>
      <c r="H3732" s="63">
        <v>28.217333333333332</v>
      </c>
      <c r="I3732" s="63">
        <v>36.080333333333336</v>
      </c>
    </row>
    <row r="3733" spans="1:17" ht="14" customHeight="1">
      <c r="A3733" s="29">
        <v>3732</v>
      </c>
      <c r="B3733" s="26">
        <v>-81.413300000000007</v>
      </c>
      <c r="C3733" s="26">
        <v>24.536783333333332</v>
      </c>
      <c r="D3733" s="86">
        <v>21</v>
      </c>
      <c r="E3733" s="39" t="s">
        <v>129</v>
      </c>
      <c r="F3733" s="31">
        <v>38518</v>
      </c>
      <c r="G3733" s="62">
        <v>0.62361111111111112</v>
      </c>
      <c r="H3733" s="63">
        <v>28.16033333333333</v>
      </c>
      <c r="I3733" s="63">
        <v>36.066333333333333</v>
      </c>
      <c r="J3733" s="78">
        <v>0.31492024637500005</v>
      </c>
      <c r="K3733" s="78">
        <v>6.8984948900624982E-2</v>
      </c>
      <c r="M3733" s="27">
        <v>0.33</v>
      </c>
      <c r="N3733" s="34">
        <v>0.18</v>
      </c>
      <c r="Q3733" s="34">
        <v>0</v>
      </c>
    </row>
    <row r="3734" spans="1:17" ht="14" customHeight="1">
      <c r="A3734" s="29">
        <v>3733</v>
      </c>
      <c r="B3734" s="26">
        <v>-81.391499999999994</v>
      </c>
      <c r="C3734" s="26">
        <v>24.480399999999999</v>
      </c>
      <c r="D3734" s="86">
        <v>21.5</v>
      </c>
      <c r="E3734" s="39" t="s">
        <v>129</v>
      </c>
      <c r="F3734" s="31">
        <v>38518</v>
      </c>
      <c r="G3734" s="62">
        <v>0.66597222222222219</v>
      </c>
      <c r="H3734" s="63">
        <v>27.517666666666667</v>
      </c>
      <c r="I3734" s="63">
        <v>35.922666666666665</v>
      </c>
      <c r="J3734" s="78">
        <v>9.6145006093749999E-2</v>
      </c>
      <c r="K3734" s="78">
        <v>2.2006322055156236E-2</v>
      </c>
      <c r="M3734" s="27">
        <v>0.01</v>
      </c>
      <c r="N3734" s="34">
        <v>7.0000000000000007E-2</v>
      </c>
      <c r="Q3734" s="34">
        <v>0</v>
      </c>
    </row>
    <row r="3735" spans="1:17" ht="14" customHeight="1">
      <c r="A3735" s="29">
        <v>3734</v>
      </c>
      <c r="B3735" s="26">
        <v>-81.183816666666672</v>
      </c>
      <c r="C3735" s="26">
        <v>24.598616666666668</v>
      </c>
      <c r="D3735" s="86">
        <v>18</v>
      </c>
      <c r="E3735" s="39" t="s">
        <v>129</v>
      </c>
      <c r="F3735" s="31">
        <v>38518</v>
      </c>
      <c r="G3735" s="62">
        <v>0.74583333333333324</v>
      </c>
      <c r="H3735" s="63">
        <v>28.751666666666665</v>
      </c>
      <c r="I3735" s="63">
        <v>36.098666666666666</v>
      </c>
      <c r="J3735" s="78">
        <v>0.3330608135625</v>
      </c>
      <c r="K3735" s="78">
        <v>7.1633471710000049E-2</v>
      </c>
      <c r="M3735" s="27">
        <v>0.02</v>
      </c>
      <c r="N3735" s="34">
        <v>0.06</v>
      </c>
      <c r="Q3735" s="34">
        <v>0</v>
      </c>
    </row>
    <row r="3736" spans="1:17" ht="14" customHeight="1">
      <c r="A3736" s="29">
        <v>3735</v>
      </c>
      <c r="B3736" s="26">
        <v>-81.19368333333334</v>
      </c>
      <c r="C3736" s="26">
        <v>24.635166666666667</v>
      </c>
      <c r="D3736" s="86">
        <v>17</v>
      </c>
      <c r="E3736" s="39" t="s">
        <v>129</v>
      </c>
      <c r="F3736" s="31">
        <v>38518</v>
      </c>
      <c r="G3736" s="62">
        <v>0.76736111111111116</v>
      </c>
      <c r="H3736" s="63">
        <v>29.136666666666667</v>
      </c>
      <c r="I3736" s="63">
        <v>36.121333333333332</v>
      </c>
      <c r="J3736" s="78">
        <v>0.47564567165625005</v>
      </c>
      <c r="K3736" s="78">
        <v>0.1365930287517188</v>
      </c>
      <c r="M3736" s="27">
        <v>0.02</v>
      </c>
      <c r="N3736" s="34">
        <v>0.34</v>
      </c>
      <c r="Q3736" s="34">
        <v>0</v>
      </c>
    </row>
    <row r="3737" spans="1:17" ht="14" customHeight="1">
      <c r="A3737" s="29">
        <v>3736</v>
      </c>
      <c r="B3737" s="26">
        <v>-81.204816666666673</v>
      </c>
      <c r="C3737" s="26">
        <v>24.669899999999998</v>
      </c>
      <c r="D3737" s="86">
        <v>16</v>
      </c>
      <c r="E3737" s="39" t="s">
        <v>129</v>
      </c>
      <c r="F3737" s="31">
        <v>38518</v>
      </c>
      <c r="G3737" s="62">
        <v>0.78749999999999998</v>
      </c>
      <c r="H3737" s="63">
        <v>29.859666666666669</v>
      </c>
      <c r="I3737" s="63">
        <v>36.56666666666667</v>
      </c>
      <c r="J3737" s="78">
        <v>0.52389958037499995</v>
      </c>
      <c r="K3737" s="78">
        <v>0.10947469486312503</v>
      </c>
      <c r="M3737" s="27">
        <v>0.02</v>
      </c>
      <c r="N3737" s="34">
        <v>0.16</v>
      </c>
      <c r="Q3737" s="34">
        <v>1.52</v>
      </c>
    </row>
    <row r="3738" spans="1:17" ht="14" customHeight="1">
      <c r="A3738" s="29">
        <v>3737</v>
      </c>
      <c r="B3738" s="26">
        <v>-81.022316666666669</v>
      </c>
      <c r="C3738" s="26">
        <v>24.675116666666668</v>
      </c>
      <c r="D3738" s="86">
        <v>14</v>
      </c>
      <c r="E3738" s="39" t="s">
        <v>129</v>
      </c>
      <c r="F3738" s="31">
        <v>38518</v>
      </c>
      <c r="G3738" s="62">
        <v>0.84791666666666676</v>
      </c>
      <c r="H3738" s="63">
        <v>29.191999999999997</v>
      </c>
      <c r="I3738" s="63">
        <v>36.038000000000004</v>
      </c>
      <c r="J3738" s="78">
        <v>0.36752789121874996</v>
      </c>
      <c r="K3738" s="78">
        <v>8.3595361713437594E-2</v>
      </c>
      <c r="M3738" s="27">
        <v>0.01</v>
      </c>
      <c r="N3738" s="34">
        <v>0</v>
      </c>
      <c r="Q3738" s="34">
        <v>0.85</v>
      </c>
    </row>
    <row r="3739" spans="1:17" ht="14" customHeight="1">
      <c r="A3739" s="29">
        <v>3738</v>
      </c>
      <c r="B3739" s="26">
        <v>-81.029516666666666</v>
      </c>
      <c r="C3739" s="26">
        <v>24.701683333333332</v>
      </c>
      <c r="D3739" s="86">
        <v>13</v>
      </c>
      <c r="E3739" s="39" t="s">
        <v>129</v>
      </c>
      <c r="F3739" s="31">
        <v>38518</v>
      </c>
      <c r="G3739" s="62">
        <v>0.875</v>
      </c>
      <c r="H3739" s="63">
        <v>29.940333333333331</v>
      </c>
      <c r="I3739" s="63">
        <v>36.248333333333335</v>
      </c>
      <c r="J3739" s="78">
        <v>0.43464798981249997</v>
      </c>
      <c r="K3739" s="78">
        <v>8.8197623608906289E-2</v>
      </c>
      <c r="M3739" s="27">
        <v>0.02</v>
      </c>
      <c r="N3739" s="34">
        <v>0.05</v>
      </c>
      <c r="Q3739" s="34">
        <v>2.6</v>
      </c>
    </row>
    <row r="3740" spans="1:17" ht="14" customHeight="1">
      <c r="A3740" s="29">
        <v>3739</v>
      </c>
      <c r="B3740" s="26">
        <v>-81.017066666666665</v>
      </c>
      <c r="C3740" s="26">
        <v>24.6449</v>
      </c>
      <c r="D3740" s="86">
        <v>15</v>
      </c>
      <c r="E3740" s="39" t="s">
        <v>129</v>
      </c>
      <c r="F3740" s="31">
        <v>38518</v>
      </c>
      <c r="G3740" s="62">
        <v>0.89861111111111114</v>
      </c>
      <c r="H3740" s="63">
        <v>28.471666666666664</v>
      </c>
      <c r="I3740" s="63">
        <v>36.062666666666672</v>
      </c>
      <c r="J3740" s="78">
        <v>0.31092932159374997</v>
      </c>
      <c r="K3740" s="78">
        <v>6.2581328683437534E-2</v>
      </c>
      <c r="M3740" s="27">
        <v>0.01</v>
      </c>
      <c r="N3740" s="34">
        <v>0.2</v>
      </c>
      <c r="Q3740" s="34">
        <v>0</v>
      </c>
    </row>
    <row r="3741" spans="1:17" ht="14" customHeight="1">
      <c r="A3741" s="29">
        <v>3740</v>
      </c>
      <c r="B3741" s="26">
        <v>-80.991133333333337</v>
      </c>
      <c r="C3741" s="26">
        <v>24.591466666666665</v>
      </c>
      <c r="D3741" s="86">
        <v>15.5</v>
      </c>
      <c r="E3741" s="39" t="s">
        <v>129</v>
      </c>
      <c r="F3741" s="31">
        <v>38518</v>
      </c>
      <c r="G3741" s="62">
        <v>0.93125000000000002</v>
      </c>
      <c r="H3741" s="63">
        <v>27.416</v>
      </c>
      <c r="I3741" s="63">
        <v>36.092333333333336</v>
      </c>
      <c r="J3741" s="78">
        <v>8.8163156531250009E-2</v>
      </c>
      <c r="K3741" s="78">
        <v>1.7861202452812506E-2</v>
      </c>
      <c r="M3741" s="27">
        <v>0.01</v>
      </c>
      <c r="N3741" s="34">
        <v>0.01</v>
      </c>
      <c r="Q3741" s="34">
        <v>0</v>
      </c>
    </row>
    <row r="3742" spans="1:17" ht="14" customHeight="1">
      <c r="A3742" s="29">
        <v>3741</v>
      </c>
      <c r="B3742" s="26">
        <v>-80.832516666666663</v>
      </c>
      <c r="C3742" s="26">
        <v>24.713766666666668</v>
      </c>
      <c r="D3742" s="86">
        <v>12</v>
      </c>
      <c r="E3742" s="39" t="s">
        <v>129</v>
      </c>
      <c r="F3742" s="31">
        <v>38519</v>
      </c>
      <c r="G3742" s="62">
        <v>0</v>
      </c>
      <c r="H3742" s="63">
        <v>28.388333333333332</v>
      </c>
      <c r="I3742" s="63">
        <v>36.063333333333333</v>
      </c>
      <c r="J3742" s="78">
        <v>0.18176848321875</v>
      </c>
      <c r="K3742" s="78">
        <v>4.621853708031249E-2</v>
      </c>
      <c r="M3742" s="27">
        <v>0.01</v>
      </c>
      <c r="N3742" s="34">
        <v>0</v>
      </c>
      <c r="Q3742" s="34">
        <v>0</v>
      </c>
    </row>
    <row r="3743" spans="1:17" ht="14" customHeight="1">
      <c r="A3743" s="29">
        <v>3742</v>
      </c>
      <c r="B3743" s="26">
        <v>-80.84696666666666</v>
      </c>
      <c r="C3743" s="26">
        <v>24.753900000000002</v>
      </c>
      <c r="D3743" s="86">
        <v>11</v>
      </c>
      <c r="E3743" s="39" t="s">
        <v>129</v>
      </c>
      <c r="F3743" s="31">
        <v>38519</v>
      </c>
      <c r="G3743" s="62">
        <v>1.9444444444444445E-2</v>
      </c>
      <c r="H3743" s="63">
        <v>29.349333333333334</v>
      </c>
      <c r="I3743" s="63">
        <v>36.039666666666669</v>
      </c>
      <c r="J3743" s="78">
        <v>0.29931935859375003</v>
      </c>
      <c r="K3743" s="78">
        <v>6.3450261851718759E-2</v>
      </c>
      <c r="M3743" s="27">
        <v>0.01</v>
      </c>
      <c r="N3743" s="34">
        <v>0</v>
      </c>
      <c r="Q3743" s="34">
        <v>0.03</v>
      </c>
    </row>
    <row r="3744" spans="1:17" ht="14" customHeight="1">
      <c r="A3744" s="29">
        <v>3743</v>
      </c>
      <c r="B3744" s="26">
        <v>-80.858900000000006</v>
      </c>
      <c r="C3744" s="26">
        <v>24.783833333333334</v>
      </c>
      <c r="D3744" s="86">
        <v>10</v>
      </c>
      <c r="E3744" s="39" t="s">
        <v>129</v>
      </c>
      <c r="F3744" s="31">
        <v>38519</v>
      </c>
      <c r="G3744" s="62">
        <v>3.4722222222222224E-2</v>
      </c>
      <c r="H3744" s="63">
        <v>29.524000000000001</v>
      </c>
      <c r="I3744" s="63">
        <v>35.880000000000003</v>
      </c>
      <c r="J3744" s="78">
        <v>0.41324212053124998</v>
      </c>
      <c r="K3744" s="78">
        <v>8.9853857393125167E-2</v>
      </c>
      <c r="M3744" s="27">
        <v>0</v>
      </c>
      <c r="N3744" s="34">
        <v>0.15</v>
      </c>
      <c r="Q3744" s="34">
        <v>1.1399999999999999</v>
      </c>
    </row>
    <row r="3745" spans="1:17" ht="14" customHeight="1">
      <c r="A3745" s="29">
        <v>3744</v>
      </c>
      <c r="B3745" s="26">
        <v>-80.690316666666661</v>
      </c>
      <c r="C3745" s="26">
        <v>24.719000000000001</v>
      </c>
      <c r="D3745" s="86">
        <v>9.5</v>
      </c>
      <c r="E3745" s="39" t="s">
        <v>129</v>
      </c>
      <c r="F3745" s="31">
        <v>38519</v>
      </c>
      <c r="G3745" s="62">
        <v>9.6527777777777768E-2</v>
      </c>
      <c r="H3745" s="63">
        <v>28.05</v>
      </c>
      <c r="I3745" s="63">
        <v>36.131</v>
      </c>
      <c r="J3745" s="78">
        <v>6.8571343968750004E-2</v>
      </c>
      <c r="K3745" s="78">
        <v>3.1216288016250024E-2</v>
      </c>
      <c r="M3745" s="27">
        <v>0</v>
      </c>
      <c r="N3745" s="34">
        <v>0</v>
      </c>
      <c r="Q3745" s="34">
        <v>0</v>
      </c>
    </row>
    <row r="3746" spans="1:17" ht="14" customHeight="1">
      <c r="A3746" s="29">
        <v>3745</v>
      </c>
      <c r="B3746" s="26">
        <v>-80.725999999999999</v>
      </c>
      <c r="C3746" s="26">
        <v>24.762599999999999</v>
      </c>
      <c r="D3746" s="86">
        <v>9</v>
      </c>
      <c r="E3746" s="39" t="s">
        <v>129</v>
      </c>
      <c r="F3746" s="31">
        <v>38519</v>
      </c>
      <c r="G3746" s="62">
        <v>0.125</v>
      </c>
      <c r="H3746" s="63">
        <v>28.427999999999997</v>
      </c>
      <c r="I3746" s="63">
        <v>36.054333333333339</v>
      </c>
      <c r="J3746" s="78">
        <v>0.21478431549999999</v>
      </c>
      <c r="K3746" s="78">
        <v>6.9333247790624997E-2</v>
      </c>
      <c r="M3746" s="27">
        <v>0.02</v>
      </c>
      <c r="N3746" s="34">
        <v>0</v>
      </c>
      <c r="Q3746" s="34">
        <v>0</v>
      </c>
    </row>
    <row r="3747" spans="1:17" ht="14" customHeight="1">
      <c r="A3747" s="29">
        <v>3746</v>
      </c>
      <c r="B3747" s="26">
        <v>-80.742583333333329</v>
      </c>
      <c r="C3747" s="26">
        <v>24.792816666666667</v>
      </c>
      <c r="D3747" s="86">
        <v>8</v>
      </c>
      <c r="E3747" s="39" t="s">
        <v>129</v>
      </c>
      <c r="F3747" s="31">
        <v>38519</v>
      </c>
      <c r="G3747" s="62">
        <v>0.14097222222222222</v>
      </c>
      <c r="H3747" s="63">
        <v>29.234333333333336</v>
      </c>
      <c r="I3747" s="63">
        <v>36.045666666666669</v>
      </c>
      <c r="J3747" s="78">
        <v>0.19301563487500001</v>
      </c>
      <c r="K3747" s="78">
        <v>6.8580414252343763E-2</v>
      </c>
      <c r="M3747" s="27">
        <v>0.01</v>
      </c>
      <c r="N3747" s="34">
        <v>0.01</v>
      </c>
      <c r="Q3747" s="34">
        <v>0</v>
      </c>
    </row>
    <row r="3748" spans="1:17" ht="14" customHeight="1">
      <c r="A3748" s="29">
        <v>3747</v>
      </c>
      <c r="B3748" s="26">
        <v>-80.754333333333335</v>
      </c>
      <c r="C3748" s="26">
        <v>24.817933333333333</v>
      </c>
      <c r="D3748" s="86">
        <v>7</v>
      </c>
      <c r="E3748" s="39" t="s">
        <v>129</v>
      </c>
      <c r="F3748" s="31">
        <v>38519</v>
      </c>
      <c r="G3748" s="62">
        <v>0.15555555555555556</v>
      </c>
      <c r="H3748" s="63">
        <v>29.737333333333329</v>
      </c>
      <c r="I3748" s="63">
        <v>36.034666666666674</v>
      </c>
      <c r="J3748" s="78">
        <v>0.3076640195</v>
      </c>
      <c r="K3748" s="78">
        <v>0.12786741593453124</v>
      </c>
      <c r="M3748" s="27">
        <v>0.03</v>
      </c>
      <c r="N3748" s="34">
        <v>0.28999999999999998</v>
      </c>
      <c r="Q3748" s="34">
        <v>0.88</v>
      </c>
    </row>
    <row r="3749" spans="1:17" ht="14" customHeight="1">
      <c r="A3749" s="29">
        <v>3748</v>
      </c>
      <c r="B3749" s="26">
        <v>-80.380783333333326</v>
      </c>
      <c r="C3749" s="26">
        <v>25.107199999999999</v>
      </c>
      <c r="D3749" s="86">
        <v>4</v>
      </c>
      <c r="E3749" s="39" t="s">
        <v>129</v>
      </c>
      <c r="F3749" s="31">
        <v>38519</v>
      </c>
      <c r="G3749" s="62">
        <v>0.47638888888888892</v>
      </c>
      <c r="H3749" s="63">
        <v>29.672000000000001</v>
      </c>
      <c r="I3749" s="63">
        <v>36.227333333333327</v>
      </c>
      <c r="J3749" s="78">
        <v>0.32108803921875001</v>
      </c>
      <c r="K3749" s="78">
        <v>8.533867022015626E-2</v>
      </c>
      <c r="M3749" s="27">
        <v>0.02</v>
      </c>
      <c r="N3749" s="34">
        <v>0</v>
      </c>
      <c r="Q3749" s="34">
        <v>0.52</v>
      </c>
    </row>
    <row r="3750" spans="1:17" ht="14" customHeight="1">
      <c r="A3750" s="29">
        <v>3749</v>
      </c>
      <c r="B3750" s="26">
        <v>-80.354433333333333</v>
      </c>
      <c r="C3750" s="26">
        <v>25.093433333333333</v>
      </c>
      <c r="D3750" s="86">
        <v>5</v>
      </c>
      <c r="E3750" s="39" t="s">
        <v>129</v>
      </c>
      <c r="F3750" s="31">
        <v>38519</v>
      </c>
      <c r="G3750" s="62">
        <v>0.48958333333333331</v>
      </c>
      <c r="H3750" s="63">
        <v>29.201000000000004</v>
      </c>
      <c r="I3750" s="63">
        <v>35.948</v>
      </c>
      <c r="J3750" s="78">
        <v>0.34358234253124997</v>
      </c>
      <c r="K3750" s="78">
        <v>0.11343115256671873</v>
      </c>
      <c r="M3750" s="27">
        <v>0.02</v>
      </c>
      <c r="N3750" s="34">
        <v>0</v>
      </c>
      <c r="Q3750" s="34">
        <v>0</v>
      </c>
    </row>
    <row r="3751" spans="1:17" ht="14" customHeight="1">
      <c r="A3751" s="29">
        <v>3750</v>
      </c>
      <c r="B3751" s="26">
        <v>-80.332899999999995</v>
      </c>
      <c r="C3751" s="26">
        <v>25.079896666666667</v>
      </c>
      <c r="D3751" s="86">
        <v>5.5</v>
      </c>
      <c r="E3751" s="39" t="s">
        <v>129</v>
      </c>
      <c r="F3751" s="31">
        <v>38519</v>
      </c>
      <c r="G3751" s="62">
        <v>0.50555555555555554</v>
      </c>
      <c r="H3751" s="63">
        <v>28.782666666666668</v>
      </c>
      <c r="I3751" s="63">
        <v>36.092666666666666</v>
      </c>
      <c r="J3751" s="78">
        <v>0.25868448809375</v>
      </c>
      <c r="K3751" s="78">
        <v>9.1611678353593753E-2</v>
      </c>
      <c r="M3751" s="27">
        <v>0.02</v>
      </c>
      <c r="N3751" s="34">
        <v>0.02</v>
      </c>
      <c r="Q3751" s="34">
        <v>0</v>
      </c>
    </row>
    <row r="3752" spans="1:17" ht="14" customHeight="1">
      <c r="A3752" s="29">
        <v>3751</v>
      </c>
      <c r="B3752" s="26">
        <v>-80.314566666666664</v>
      </c>
      <c r="C3752" s="26">
        <v>25.064616666666666</v>
      </c>
      <c r="D3752" s="86">
        <v>6</v>
      </c>
      <c r="E3752" s="39" t="s">
        <v>129</v>
      </c>
      <c r="F3752" s="31">
        <v>38519</v>
      </c>
      <c r="G3752" s="62">
        <v>0.52013888888888882</v>
      </c>
      <c r="H3752" s="63">
        <v>28.409000000000002</v>
      </c>
      <c r="I3752" s="63">
        <v>36.087666666666671</v>
      </c>
      <c r="J3752" s="78">
        <v>0.35918323031249999</v>
      </c>
      <c r="K3752" s="78">
        <v>9.8869719285312518E-2</v>
      </c>
      <c r="M3752" s="27">
        <v>0.02</v>
      </c>
      <c r="N3752" s="34">
        <v>0.03</v>
      </c>
      <c r="Q3752" s="34">
        <v>0</v>
      </c>
    </row>
    <row r="3753" spans="1:17" ht="14" customHeight="1">
      <c r="A3753" s="29">
        <v>3752</v>
      </c>
      <c r="B3753" s="26">
        <v>-80.285783333333328</v>
      </c>
      <c r="C3753" s="26">
        <v>25.0486</v>
      </c>
      <c r="D3753" s="86">
        <v>6.5</v>
      </c>
      <c r="E3753" s="39" t="s">
        <v>129</v>
      </c>
      <c r="F3753" s="31">
        <v>38519</v>
      </c>
      <c r="G3753" s="62">
        <v>0.53888888888888886</v>
      </c>
      <c r="H3753" s="63">
        <v>27.947000000000003</v>
      </c>
      <c r="I3753" s="63">
        <v>36.085000000000001</v>
      </c>
      <c r="J3753" s="78">
        <v>0.14258485809375004</v>
      </c>
      <c r="K3753" s="78">
        <v>3.2736467546562488E-2</v>
      </c>
      <c r="M3753" s="27">
        <v>0</v>
      </c>
      <c r="N3753" s="34">
        <v>0</v>
      </c>
      <c r="Q3753" s="34">
        <v>0</v>
      </c>
    </row>
    <row r="3754" spans="1:17" ht="14" customHeight="1">
      <c r="A3754" s="29">
        <v>3753</v>
      </c>
      <c r="B3754" s="26">
        <v>-80.083883333333333</v>
      </c>
      <c r="C3754" s="26">
        <v>25.646166666666666</v>
      </c>
      <c r="D3754" s="86">
        <v>3</v>
      </c>
      <c r="E3754" s="39" t="s">
        <v>129</v>
      </c>
      <c r="F3754" s="31">
        <v>38519</v>
      </c>
      <c r="G3754" s="62">
        <v>0.71111111111111114</v>
      </c>
      <c r="H3754" s="63">
        <v>29.212999999999997</v>
      </c>
      <c r="I3754" s="63">
        <v>35.985666666666667</v>
      </c>
      <c r="J3754" s="78">
        <v>0.51156399468749991</v>
      </c>
      <c r="K3754" s="78">
        <v>0.10795088721937517</v>
      </c>
      <c r="M3754" s="27">
        <v>0.03</v>
      </c>
      <c r="N3754" s="34">
        <v>0</v>
      </c>
      <c r="Q3754" s="34">
        <v>0</v>
      </c>
    </row>
    <row r="3755" spans="1:17" ht="14" customHeight="1">
      <c r="A3755" s="29">
        <v>3754</v>
      </c>
      <c r="B3755" s="26">
        <v>-80.105166666666662</v>
      </c>
      <c r="C3755" s="26">
        <v>25.641783333333333</v>
      </c>
      <c r="D3755" s="86">
        <v>2</v>
      </c>
      <c r="E3755" s="39" t="s">
        <v>129</v>
      </c>
      <c r="F3755" s="31">
        <v>38519</v>
      </c>
      <c r="G3755" s="62">
        <v>0.72430555555555554</v>
      </c>
      <c r="H3755" s="63">
        <v>29.857333333333333</v>
      </c>
      <c r="I3755" s="63">
        <v>35.988999999999997</v>
      </c>
      <c r="J3755" s="78">
        <v>0.48108784181249997</v>
      </c>
      <c r="K3755" s="78">
        <v>8.887970893515626E-2</v>
      </c>
      <c r="M3755" s="27">
        <v>0.03</v>
      </c>
      <c r="N3755" s="34">
        <v>0</v>
      </c>
      <c r="Q3755" s="34">
        <v>0.67</v>
      </c>
    </row>
    <row r="3756" spans="1:17" ht="14" customHeight="1">
      <c r="A3756" s="29">
        <v>3755</v>
      </c>
      <c r="B3756" s="26">
        <v>-80.127416666666662</v>
      </c>
      <c r="C3756" s="26">
        <v>25.644666666666666</v>
      </c>
      <c r="D3756" s="86">
        <v>1</v>
      </c>
      <c r="E3756" s="39" t="s">
        <v>129</v>
      </c>
      <c r="F3756" s="31">
        <v>38519</v>
      </c>
      <c r="G3756" s="152">
        <v>0.73611111111111116</v>
      </c>
      <c r="H3756" s="63">
        <v>30.047333333333331</v>
      </c>
      <c r="I3756" s="63">
        <v>35.899000000000001</v>
      </c>
      <c r="J3756" s="78">
        <v>0.45532823640625003</v>
      </c>
      <c r="K3756" s="78">
        <v>8.9345921511875009E-2</v>
      </c>
      <c r="M3756" s="27">
        <v>0.03</v>
      </c>
      <c r="N3756" s="34">
        <v>0</v>
      </c>
      <c r="O3756" s="27"/>
      <c r="Q3756" s="34">
        <v>0.77</v>
      </c>
    </row>
    <row r="3757" spans="1:17" ht="14" customHeight="1">
      <c r="A3757" s="29">
        <v>3756</v>
      </c>
      <c r="B3757" s="26">
        <v>-80.126733333333334</v>
      </c>
      <c r="C3757" s="26">
        <v>25.644950000000001</v>
      </c>
      <c r="D3757" s="86">
        <v>1</v>
      </c>
      <c r="E3757" s="39" t="s">
        <v>129</v>
      </c>
      <c r="F3757" s="31">
        <v>38577</v>
      </c>
      <c r="G3757" s="62">
        <v>0.51458333333333328</v>
      </c>
      <c r="H3757" s="63">
        <v>31.394000000000002</v>
      </c>
      <c r="I3757" s="63">
        <v>35.491</v>
      </c>
      <c r="J3757" s="78">
        <v>0.4223960738234544</v>
      </c>
      <c r="K3757" s="78">
        <v>0.22284375029551437</v>
      </c>
      <c r="M3757" s="27">
        <v>0</v>
      </c>
      <c r="N3757" s="34">
        <v>7.0000000000000007E-2</v>
      </c>
      <c r="Q3757" s="34">
        <v>1.4</v>
      </c>
    </row>
    <row r="3758" spans="1:17" ht="14" customHeight="1">
      <c r="A3758" s="29">
        <v>3757</v>
      </c>
      <c r="B3758" s="26">
        <v>-80.105350000000001</v>
      </c>
      <c r="C3758" s="26">
        <v>25.641266666666667</v>
      </c>
      <c r="D3758" s="86">
        <v>2</v>
      </c>
      <c r="E3758" s="39" t="s">
        <v>129</v>
      </c>
      <c r="F3758" s="31">
        <v>38577</v>
      </c>
      <c r="G3758" s="62">
        <v>0.52569444444444446</v>
      </c>
      <c r="H3758" s="63">
        <v>32.055666666666667</v>
      </c>
      <c r="I3758" s="63">
        <v>36.706333333333333</v>
      </c>
      <c r="J3758" s="78">
        <v>0.34748529471020395</v>
      </c>
      <c r="K3758" s="78">
        <v>7.6359268902255112E-2</v>
      </c>
      <c r="M3758" s="27">
        <v>0</v>
      </c>
      <c r="N3758" s="34">
        <v>0</v>
      </c>
      <c r="Q3758" s="34">
        <v>0.47</v>
      </c>
    </row>
    <row r="3759" spans="1:17" ht="14" customHeight="1">
      <c r="A3759" s="29">
        <v>3758</v>
      </c>
      <c r="B3759" s="26">
        <v>-80.083200000000005</v>
      </c>
      <c r="C3759" s="26">
        <v>25.646083333333333</v>
      </c>
      <c r="D3759" s="86">
        <v>3</v>
      </c>
      <c r="E3759" s="39" t="s">
        <v>129</v>
      </c>
      <c r="F3759" s="31">
        <v>38577</v>
      </c>
      <c r="G3759" s="62">
        <v>0.5395833333333333</v>
      </c>
      <c r="H3759" s="63">
        <v>30.552333333333333</v>
      </c>
      <c r="I3759" s="63">
        <v>35.937333333333335</v>
      </c>
      <c r="J3759" s="78">
        <v>0.18412943605567872</v>
      </c>
      <c r="K3759" s="78">
        <v>4.9715846097317294E-2</v>
      </c>
      <c r="M3759" s="27">
        <v>0</v>
      </c>
      <c r="N3759" s="34">
        <v>0</v>
      </c>
      <c r="Q3759" s="34">
        <v>0.2</v>
      </c>
    </row>
    <row r="3760" spans="1:17" ht="14" customHeight="1">
      <c r="A3760" s="29">
        <v>3759</v>
      </c>
      <c r="B3760" s="26">
        <v>-80.379833333333337</v>
      </c>
      <c r="C3760" s="26">
        <v>25.108049999999999</v>
      </c>
      <c r="D3760" s="86">
        <v>4</v>
      </c>
      <c r="E3760" s="39" t="s">
        <v>129</v>
      </c>
      <c r="F3760" s="31">
        <v>38577</v>
      </c>
      <c r="G3760" s="62">
        <v>0.71805555555555556</v>
      </c>
      <c r="H3760" s="63">
        <v>32.103000000000002</v>
      </c>
      <c r="I3760" s="63">
        <v>36.82</v>
      </c>
      <c r="J3760" s="78">
        <v>0.47842178257201984</v>
      </c>
      <c r="K3760" s="78">
        <v>3.122013458755845E-2</v>
      </c>
      <c r="M3760" s="27">
        <v>0</v>
      </c>
      <c r="N3760" s="34">
        <v>0</v>
      </c>
      <c r="Q3760" s="34">
        <v>0.28999999999999998</v>
      </c>
    </row>
    <row r="3761" spans="1:17" ht="14" customHeight="1">
      <c r="A3761" s="29">
        <v>3760</v>
      </c>
      <c r="B3761" s="26">
        <v>-80.355216666666664</v>
      </c>
      <c r="C3761" s="26">
        <v>25.092916666666667</v>
      </c>
      <c r="D3761" s="86">
        <v>5</v>
      </c>
      <c r="E3761" s="39" t="s">
        <v>129</v>
      </c>
      <c r="F3761" s="31">
        <v>38577</v>
      </c>
      <c r="G3761" s="62">
        <v>0.73333333333333339</v>
      </c>
      <c r="H3761" s="63">
        <v>31.746666666666666</v>
      </c>
      <c r="I3761" s="63">
        <v>36.140999999999998</v>
      </c>
      <c r="J3761" s="78">
        <v>0.31412167039926048</v>
      </c>
      <c r="K3761" s="78">
        <v>3.7999496554644928E-2</v>
      </c>
      <c r="M3761" s="27">
        <v>0</v>
      </c>
      <c r="N3761" s="34">
        <v>0</v>
      </c>
      <c r="Q3761" s="34">
        <v>0.2</v>
      </c>
    </row>
    <row r="3762" spans="1:17" ht="14" customHeight="1">
      <c r="A3762" s="29">
        <v>3761</v>
      </c>
      <c r="B3762" s="26">
        <v>-80.333183333333338</v>
      </c>
      <c r="C3762" s="26">
        <v>25.078916666666668</v>
      </c>
      <c r="D3762" s="86">
        <v>5.5</v>
      </c>
      <c r="E3762" s="39" t="s">
        <v>129</v>
      </c>
      <c r="F3762" s="31">
        <v>38577</v>
      </c>
      <c r="G3762" s="62">
        <v>0.74930555555555556</v>
      </c>
      <c r="H3762" s="63">
        <v>31.361000000000001</v>
      </c>
      <c r="I3762" s="63">
        <v>36.115000000000002</v>
      </c>
      <c r="J3762" s="78">
        <v>0.23858138894052047</v>
      </c>
      <c r="K3762" s="78">
        <v>2.9636963961050981E-2</v>
      </c>
      <c r="M3762" s="27">
        <v>0</v>
      </c>
      <c r="N3762" s="34">
        <v>0</v>
      </c>
      <c r="Q3762" s="34">
        <v>0</v>
      </c>
    </row>
    <row r="3763" spans="1:17" ht="14" customHeight="1">
      <c r="A3763" s="29">
        <v>3762</v>
      </c>
      <c r="B3763" s="26">
        <v>-80.317066666666662</v>
      </c>
      <c r="C3763" s="26">
        <v>25.064083333333333</v>
      </c>
      <c r="D3763" s="86">
        <v>6</v>
      </c>
      <c r="E3763" s="39" t="s">
        <v>129</v>
      </c>
      <c r="F3763" s="31">
        <v>38577</v>
      </c>
      <c r="G3763" s="62">
        <v>0.76666666666666661</v>
      </c>
      <c r="H3763" s="63">
        <v>31.167000000000002</v>
      </c>
      <c r="I3763" s="63">
        <v>35.95366666666667</v>
      </c>
      <c r="J3763" s="78">
        <v>0.32261995206336869</v>
      </c>
      <c r="K3763" s="78">
        <v>0</v>
      </c>
      <c r="M3763" s="27">
        <v>0</v>
      </c>
      <c r="N3763" s="34">
        <v>0</v>
      </c>
      <c r="Q3763" s="34">
        <v>0</v>
      </c>
    </row>
    <row r="3764" spans="1:17" ht="14" customHeight="1">
      <c r="A3764" s="29">
        <v>3763</v>
      </c>
      <c r="B3764" s="26">
        <v>-80.28776666666667</v>
      </c>
      <c r="C3764" s="26">
        <v>25.047783333333335</v>
      </c>
      <c r="D3764" s="86">
        <v>6.5</v>
      </c>
      <c r="E3764" s="39" t="s">
        <v>129</v>
      </c>
      <c r="F3764" s="31">
        <v>38577</v>
      </c>
      <c r="G3764" s="62">
        <v>0.78541666666666676</v>
      </c>
      <c r="H3764" s="63">
        <v>31.011666666666667</v>
      </c>
      <c r="I3764" s="63">
        <v>35.939</v>
      </c>
      <c r="J3764" s="78">
        <v>9.694336120538298E-2</v>
      </c>
      <c r="K3764" s="78">
        <v>1.3754224532142485E-2</v>
      </c>
      <c r="M3764" s="27">
        <v>0</v>
      </c>
      <c r="N3764" s="34">
        <v>0</v>
      </c>
      <c r="Q3764" s="34">
        <v>0</v>
      </c>
    </row>
    <row r="3765" spans="1:17" ht="14" customHeight="1">
      <c r="A3765" s="29">
        <v>3764</v>
      </c>
      <c r="B3765" s="26">
        <v>-80.69083333333333</v>
      </c>
      <c r="C3765" s="26">
        <v>24.716116666666668</v>
      </c>
      <c r="D3765" s="86">
        <v>9.5</v>
      </c>
      <c r="E3765" s="39" t="s">
        <v>129</v>
      </c>
      <c r="F3765" s="31">
        <v>38577</v>
      </c>
      <c r="G3765" s="62">
        <v>0.9291666666666667</v>
      </c>
      <c r="H3765" s="63">
        <v>31.056666666666668</v>
      </c>
      <c r="I3765" s="63">
        <v>35.935000000000002</v>
      </c>
      <c r="J3765" s="78">
        <v>0.19923749234742671</v>
      </c>
      <c r="K3765" s="78">
        <v>3.1901234287721299E-2</v>
      </c>
      <c r="M3765" s="27">
        <v>0</v>
      </c>
      <c r="N3765" s="34">
        <v>0</v>
      </c>
      <c r="Q3765" s="34">
        <v>0.28999999999999998</v>
      </c>
    </row>
    <row r="3766" spans="1:17" ht="14" customHeight="1">
      <c r="A3766" s="29">
        <v>3765</v>
      </c>
      <c r="B3766" s="26">
        <v>-80.724583333333328</v>
      </c>
      <c r="C3766" s="26">
        <v>24.763449999999999</v>
      </c>
      <c r="D3766" s="86">
        <v>9</v>
      </c>
      <c r="E3766" s="39" t="s">
        <v>129</v>
      </c>
      <c r="F3766" s="31">
        <v>38577</v>
      </c>
      <c r="G3766" s="62">
        <v>0.95694444444444438</v>
      </c>
      <c r="H3766" s="63">
        <v>28.992000000000001</v>
      </c>
      <c r="I3766" s="63">
        <v>36.039000000000001</v>
      </c>
      <c r="J3766" s="78">
        <v>0.46016621455282442</v>
      </c>
      <c r="K3766" s="78">
        <v>8.6284717554482221E-2</v>
      </c>
      <c r="M3766" s="27">
        <v>0</v>
      </c>
      <c r="N3766" s="34">
        <v>0</v>
      </c>
      <c r="Q3766" s="34">
        <v>0.47</v>
      </c>
    </row>
    <row r="3767" spans="1:17" ht="14" customHeight="1">
      <c r="A3767" s="29">
        <v>3766</v>
      </c>
      <c r="B3767" s="26">
        <v>-80.742000000000004</v>
      </c>
      <c r="C3767" s="26">
        <v>24.791966666666667</v>
      </c>
      <c r="D3767" s="86">
        <v>8</v>
      </c>
      <c r="E3767" s="39" t="s">
        <v>129</v>
      </c>
      <c r="F3767" s="31">
        <v>38577</v>
      </c>
      <c r="G3767" s="62">
        <v>0.97361111111111109</v>
      </c>
      <c r="H3767" s="63">
        <v>31.957333333333334</v>
      </c>
      <c r="I3767" s="63">
        <v>36.481333333333332</v>
      </c>
      <c r="J3767" s="78">
        <v>0.297125107071044</v>
      </c>
      <c r="K3767" s="78">
        <v>4.9312329755882789E-2</v>
      </c>
      <c r="M3767" s="27">
        <v>0.04</v>
      </c>
      <c r="N3767" s="34">
        <v>0</v>
      </c>
      <c r="Q3767" s="34">
        <v>0</v>
      </c>
    </row>
    <row r="3768" spans="1:17" ht="14" customHeight="1">
      <c r="A3768" s="29">
        <v>3767</v>
      </c>
      <c r="B3768" s="26">
        <v>-80.756733333333329</v>
      </c>
      <c r="C3768" s="26">
        <v>24.820816666666666</v>
      </c>
      <c r="D3768" s="86">
        <v>7</v>
      </c>
      <c r="E3768" s="39" t="s">
        <v>129</v>
      </c>
      <c r="F3768" s="31">
        <v>38577</v>
      </c>
      <c r="G3768" s="62">
        <v>0.98611111111111116</v>
      </c>
      <c r="H3768" s="63">
        <v>32.57033333333333</v>
      </c>
      <c r="I3768" s="63">
        <v>37.032666666666671</v>
      </c>
      <c r="J3768" s="78">
        <v>0.36039009279273881</v>
      </c>
      <c r="K3768" s="78">
        <v>9.3497101919020859E-2</v>
      </c>
      <c r="M3768" s="27">
        <v>0.08</v>
      </c>
      <c r="N3768" s="34">
        <v>0.13</v>
      </c>
      <c r="Q3768" s="34">
        <v>0.24</v>
      </c>
    </row>
    <row r="3769" spans="1:17" ht="14" customHeight="1">
      <c r="A3769" s="29">
        <v>3768</v>
      </c>
      <c r="B3769" s="26">
        <v>-80.861733333333333</v>
      </c>
      <c r="C3769" s="26">
        <v>24.787866666666666</v>
      </c>
      <c r="D3769" s="86">
        <v>10</v>
      </c>
      <c r="E3769" s="39" t="s">
        <v>129</v>
      </c>
      <c r="F3769" s="31">
        <v>38578</v>
      </c>
      <c r="G3769" s="62">
        <v>2.4305555555555556E-2</v>
      </c>
      <c r="H3769" s="63">
        <v>32.223333333333336</v>
      </c>
      <c r="I3769" s="63">
        <v>36.81633333333334</v>
      </c>
      <c r="J3769" s="78">
        <v>0.36479660921116519</v>
      </c>
      <c r="K3769" s="78">
        <v>5.2552235337542899E-2</v>
      </c>
      <c r="L3769" s="33"/>
      <c r="M3769" s="32">
        <v>0</v>
      </c>
      <c r="N3769" s="33">
        <v>0</v>
      </c>
      <c r="P3769" s="33"/>
      <c r="Q3769" s="33">
        <v>0.74</v>
      </c>
    </row>
    <row r="3770" spans="1:17" ht="14" customHeight="1">
      <c r="A3770" s="29">
        <v>3769</v>
      </c>
      <c r="B3770" s="26">
        <v>-80.848050000000001</v>
      </c>
      <c r="C3770" s="26">
        <v>24.752050000000001</v>
      </c>
      <c r="D3770" s="86">
        <v>11</v>
      </c>
      <c r="E3770" s="39" t="s">
        <v>129</v>
      </c>
      <c r="F3770" s="31">
        <v>38578</v>
      </c>
      <c r="G3770" s="62">
        <v>4.0972222222222222E-2</v>
      </c>
      <c r="H3770" s="63">
        <v>31.913666666666668</v>
      </c>
      <c r="I3770" s="63">
        <v>36.498666666666672</v>
      </c>
      <c r="J3770" s="78">
        <v>0.30373488169868373</v>
      </c>
      <c r="K3770" s="78">
        <v>4.6491712079223063E-2</v>
      </c>
      <c r="M3770" s="27">
        <v>0</v>
      </c>
      <c r="N3770" s="34">
        <v>0</v>
      </c>
      <c r="Q3770" s="34">
        <v>0</v>
      </c>
    </row>
    <row r="3771" spans="1:17" ht="14" customHeight="1">
      <c r="A3771" s="29">
        <v>3770</v>
      </c>
      <c r="B3771" s="26">
        <v>-80.832216666666667</v>
      </c>
      <c r="C3771" s="26">
        <v>24.713349999999998</v>
      </c>
      <c r="D3771" s="86">
        <v>12</v>
      </c>
      <c r="E3771" s="39" t="s">
        <v>129</v>
      </c>
      <c r="F3771" s="31">
        <v>38578</v>
      </c>
      <c r="G3771" s="62">
        <v>5.9027777777777783E-2</v>
      </c>
      <c r="H3771" s="63">
        <v>31.065333333333331</v>
      </c>
      <c r="I3771" s="63">
        <v>35.987666666666662</v>
      </c>
      <c r="J3771" s="78">
        <v>0.15422807464492749</v>
      </c>
      <c r="K3771" s="78">
        <v>1.8449330686489414E-2</v>
      </c>
      <c r="M3771" s="27">
        <v>0</v>
      </c>
      <c r="N3771" s="34">
        <v>0</v>
      </c>
      <c r="Q3771" s="34">
        <v>0.33</v>
      </c>
    </row>
    <row r="3772" spans="1:17" ht="14" customHeight="1">
      <c r="A3772" s="29">
        <v>3771</v>
      </c>
      <c r="B3772" s="26">
        <v>-81.03073333333333</v>
      </c>
      <c r="C3772" s="26">
        <v>24.700466666666667</v>
      </c>
      <c r="D3772" s="86">
        <v>13</v>
      </c>
      <c r="E3772" s="39" t="s">
        <v>129</v>
      </c>
      <c r="F3772" s="31">
        <v>38578</v>
      </c>
      <c r="G3772" s="62">
        <v>0.46250000000000002</v>
      </c>
      <c r="H3772" s="63">
        <v>31.766999999999999</v>
      </c>
      <c r="I3772" s="63">
        <v>36.982333333333337</v>
      </c>
      <c r="J3772" s="78">
        <v>0.34717054353745924</v>
      </c>
      <c r="K3772" s="78">
        <v>7.6403365889306157E-2</v>
      </c>
      <c r="M3772" s="27">
        <v>0</v>
      </c>
      <c r="N3772" s="34">
        <v>0</v>
      </c>
      <c r="Q3772" s="34">
        <v>0.79</v>
      </c>
    </row>
    <row r="3773" spans="1:17" ht="14" customHeight="1">
      <c r="A3773" s="29">
        <v>3772</v>
      </c>
      <c r="B3773" s="26">
        <v>-81.024883333333335</v>
      </c>
      <c r="C3773" s="26">
        <v>24.675799999999999</v>
      </c>
      <c r="D3773" s="86">
        <v>14</v>
      </c>
      <c r="E3773" s="39" t="s">
        <v>129</v>
      </c>
      <c r="F3773" s="31">
        <v>38578</v>
      </c>
      <c r="G3773" s="62">
        <v>0.47986111111111113</v>
      </c>
      <c r="H3773" s="63">
        <v>31.826333333333334</v>
      </c>
      <c r="I3773" s="63">
        <v>36.92133333333333</v>
      </c>
      <c r="J3773" s="78">
        <v>0.40445525697700369</v>
      </c>
      <c r="K3773" s="78">
        <v>4.9973213602594796E-2</v>
      </c>
      <c r="M3773" s="27">
        <v>0.1</v>
      </c>
      <c r="N3773" s="34">
        <v>0</v>
      </c>
      <c r="Q3773" s="34">
        <v>1.6</v>
      </c>
    </row>
    <row r="3774" spans="1:17" ht="14" customHeight="1">
      <c r="A3774" s="29">
        <v>3773</v>
      </c>
      <c r="B3774" s="26">
        <v>-81.016199999999998</v>
      </c>
      <c r="C3774" s="26">
        <v>24.642616666666665</v>
      </c>
      <c r="D3774" s="86">
        <v>15</v>
      </c>
      <c r="E3774" s="39" t="s">
        <v>129</v>
      </c>
      <c r="F3774" s="31">
        <v>38578</v>
      </c>
      <c r="G3774" s="62">
        <v>0.50347222222222221</v>
      </c>
      <c r="H3774" s="63">
        <v>30.99</v>
      </c>
      <c r="I3774" s="63">
        <v>36.159666666666674</v>
      </c>
      <c r="J3774" s="78">
        <v>0.37235063735703922</v>
      </c>
      <c r="K3774" s="78">
        <v>2.5511083210562994E-2</v>
      </c>
      <c r="M3774" s="27">
        <v>0.04</v>
      </c>
      <c r="N3774" s="34">
        <v>0</v>
      </c>
      <c r="Q3774" s="34">
        <v>0.16</v>
      </c>
    </row>
    <row r="3775" spans="1:17" ht="14" customHeight="1">
      <c r="A3775" s="29">
        <v>3774</v>
      </c>
      <c r="B3775" s="26">
        <v>-80.991950000000003</v>
      </c>
      <c r="C3775" s="26">
        <v>24.591733333333334</v>
      </c>
      <c r="D3775" s="86">
        <v>15.5</v>
      </c>
      <c r="E3775" s="39" t="s">
        <v>129</v>
      </c>
      <c r="F3775" s="31">
        <v>38578</v>
      </c>
      <c r="G3775" s="62">
        <v>0.53125</v>
      </c>
      <c r="H3775" s="63">
        <v>30.495333333333331</v>
      </c>
      <c r="I3775" s="63">
        <v>35.967333333333336</v>
      </c>
      <c r="J3775" s="78">
        <v>0.10260888231478849</v>
      </c>
      <c r="K3775" s="78">
        <v>1.7561603926074504E-2</v>
      </c>
      <c r="M3775" s="27">
        <v>0</v>
      </c>
      <c r="N3775" s="34">
        <v>0</v>
      </c>
      <c r="Q3775" s="34">
        <v>0</v>
      </c>
    </row>
    <row r="3776" spans="1:17" ht="14" customHeight="1">
      <c r="A3776" s="29">
        <v>3775</v>
      </c>
      <c r="B3776" s="26">
        <v>-81.182749999999999</v>
      </c>
      <c r="C3776" s="26">
        <v>24.599083333333333</v>
      </c>
      <c r="D3776" s="86">
        <v>18</v>
      </c>
      <c r="E3776" s="39" t="s">
        <v>129</v>
      </c>
      <c r="F3776" s="31">
        <v>38578</v>
      </c>
      <c r="G3776" s="62">
        <v>0.59166666666666667</v>
      </c>
      <c r="H3776" s="63">
        <v>30.743333333333336</v>
      </c>
      <c r="I3776" s="63">
        <v>36.022666666666673</v>
      </c>
      <c r="J3776" s="78">
        <v>0.27572202732440088</v>
      </c>
      <c r="K3776" s="78">
        <v>2.8222681386191731E-2</v>
      </c>
      <c r="M3776" s="27">
        <v>0</v>
      </c>
      <c r="N3776" s="34">
        <v>0.09</v>
      </c>
      <c r="Q3776" s="34">
        <v>0</v>
      </c>
    </row>
    <row r="3777" spans="1:17" ht="14" customHeight="1">
      <c r="A3777" s="29">
        <v>3776</v>
      </c>
      <c r="B3777" s="26">
        <v>-81.192583333333332</v>
      </c>
      <c r="C3777" s="26">
        <v>24.635466666666666</v>
      </c>
      <c r="D3777" s="86">
        <v>17</v>
      </c>
      <c r="E3777" s="39" t="s">
        <v>129</v>
      </c>
      <c r="F3777" s="31">
        <v>38578</v>
      </c>
      <c r="G3777" s="62">
        <v>0.62291666666666667</v>
      </c>
      <c r="H3777" s="63">
        <v>31.59866666666667</v>
      </c>
      <c r="I3777" s="63">
        <v>36.629666666666672</v>
      </c>
      <c r="J3777" s="78">
        <v>0.51902468385609279</v>
      </c>
      <c r="K3777" s="78">
        <v>4.3665469480146171E-2</v>
      </c>
      <c r="M3777" s="27">
        <v>0</v>
      </c>
      <c r="N3777" s="34">
        <v>0</v>
      </c>
      <c r="Q3777" s="34">
        <v>1.8</v>
      </c>
    </row>
    <row r="3778" spans="1:17" ht="14" customHeight="1">
      <c r="A3778" s="29">
        <v>3777</v>
      </c>
      <c r="B3778" s="26">
        <v>-81.204733333333337</v>
      </c>
      <c r="C3778" s="26">
        <v>24.674800000000001</v>
      </c>
      <c r="D3778" s="86">
        <v>16</v>
      </c>
      <c r="E3778" s="39" t="s">
        <v>129</v>
      </c>
      <c r="F3778" s="31">
        <v>38578</v>
      </c>
      <c r="G3778" s="62">
        <v>0.64097222222222217</v>
      </c>
      <c r="H3778" s="63">
        <v>31.164666666666665</v>
      </c>
      <c r="I3778" s="63">
        <v>36.421333333333337</v>
      </c>
      <c r="J3778" s="78">
        <v>0.55931283396742071</v>
      </c>
      <c r="K3778" s="78">
        <v>0.23641074589669717</v>
      </c>
      <c r="M3778" s="27">
        <v>0</v>
      </c>
      <c r="N3778" s="34">
        <v>0.17</v>
      </c>
      <c r="Q3778" s="34">
        <v>8.9</v>
      </c>
    </row>
    <row r="3779" spans="1:17" ht="14" customHeight="1">
      <c r="A3779" s="29">
        <v>3778</v>
      </c>
      <c r="B3779" s="26">
        <v>-81.421183333333332</v>
      </c>
      <c r="C3779" s="26">
        <v>24.608616666666666</v>
      </c>
      <c r="D3779" s="86">
        <v>19</v>
      </c>
      <c r="E3779" s="39" t="s">
        <v>129</v>
      </c>
      <c r="F3779" s="31">
        <v>38578</v>
      </c>
      <c r="G3779" s="62">
        <v>0.70694444444444438</v>
      </c>
      <c r="H3779" s="63">
        <v>30.892666666666667</v>
      </c>
      <c r="I3779" s="63">
        <v>36.172333333333334</v>
      </c>
      <c r="J3779" s="78">
        <v>0.45072367937048186</v>
      </c>
      <c r="K3779" s="78">
        <v>0.15039945289058565</v>
      </c>
      <c r="M3779" s="27">
        <v>0</v>
      </c>
      <c r="N3779" s="34">
        <v>0.7</v>
      </c>
      <c r="Q3779" s="34">
        <v>2</v>
      </c>
    </row>
    <row r="3780" spans="1:17" ht="14" customHeight="1">
      <c r="A3780" s="29">
        <v>3779</v>
      </c>
      <c r="B3780" s="26">
        <v>-81.417766666666665</v>
      </c>
      <c r="C3780" s="26">
        <v>24.575099999999999</v>
      </c>
      <c r="D3780" s="86">
        <v>20</v>
      </c>
      <c r="E3780" s="39" t="s">
        <v>129</v>
      </c>
      <c r="F3780" s="31">
        <v>38578</v>
      </c>
      <c r="G3780" s="62">
        <v>0.72291666666666676</v>
      </c>
      <c r="H3780" s="63">
        <v>31.911333333333335</v>
      </c>
      <c r="I3780" s="63">
        <v>36.720333333333336</v>
      </c>
      <c r="J3780" s="78">
        <v>1.0292363348753324</v>
      </c>
      <c r="K3780" s="78">
        <v>0.113736515771797</v>
      </c>
      <c r="M3780" s="27">
        <v>0.04</v>
      </c>
      <c r="N3780" s="34">
        <v>0</v>
      </c>
      <c r="Q3780" s="34">
        <v>3.5</v>
      </c>
    </row>
    <row r="3781" spans="1:17" ht="14" customHeight="1">
      <c r="A3781" s="29">
        <v>3780</v>
      </c>
      <c r="B3781" s="26">
        <v>-81.413633333333337</v>
      </c>
      <c r="C3781" s="26">
        <v>24.538216666666667</v>
      </c>
      <c r="D3781" s="86">
        <v>21</v>
      </c>
      <c r="E3781" s="39" t="s">
        <v>129</v>
      </c>
      <c r="F3781" s="31">
        <v>38578</v>
      </c>
      <c r="G3781" s="62">
        <v>0.74583333333333324</v>
      </c>
      <c r="H3781" s="63">
        <v>31.238333333333333</v>
      </c>
      <c r="I3781" s="63">
        <v>36.227000000000004</v>
      </c>
      <c r="J3781" s="78">
        <v>0.41767480623228315</v>
      </c>
      <c r="K3781" s="78">
        <v>4.2437397300689544E-2</v>
      </c>
      <c r="M3781" s="27">
        <v>0</v>
      </c>
      <c r="N3781" s="34">
        <v>0</v>
      </c>
      <c r="Q3781" s="34">
        <v>0.38</v>
      </c>
    </row>
    <row r="3782" spans="1:17" ht="14" customHeight="1">
      <c r="A3782" s="29">
        <v>3781</v>
      </c>
      <c r="B3782" s="26">
        <v>-81.391450000000006</v>
      </c>
      <c r="C3782" s="26">
        <v>24.482716666666668</v>
      </c>
      <c r="D3782" s="86">
        <v>21.5</v>
      </c>
      <c r="E3782" s="39" t="s">
        <v>129</v>
      </c>
      <c r="F3782" s="31">
        <v>38578</v>
      </c>
      <c r="G3782" s="62">
        <v>0.77569444444444446</v>
      </c>
      <c r="H3782" s="63">
        <v>30.756</v>
      </c>
      <c r="I3782" s="63">
        <v>35.96</v>
      </c>
      <c r="J3782" s="78">
        <v>0.12495621557966573</v>
      </c>
      <c r="K3782" s="78">
        <v>1.4972026687898498E-2</v>
      </c>
      <c r="M3782" s="27">
        <v>0</v>
      </c>
      <c r="N3782" s="34">
        <v>0</v>
      </c>
      <c r="Q3782" s="34">
        <v>0</v>
      </c>
    </row>
    <row r="3783" spans="1:17" ht="14" customHeight="1">
      <c r="A3783" s="29">
        <v>3782</v>
      </c>
      <c r="B3783" s="26">
        <v>-81.82886666666667</v>
      </c>
      <c r="C3783" s="26">
        <v>24.396716666666666</v>
      </c>
      <c r="D3783" s="86">
        <v>22.5</v>
      </c>
      <c r="E3783" s="39" t="s">
        <v>129</v>
      </c>
      <c r="F3783" s="31">
        <v>38578</v>
      </c>
      <c r="G3783" s="62">
        <v>0.90486111111111101</v>
      </c>
      <c r="H3783" s="63">
        <v>30.725333333333335</v>
      </c>
      <c r="I3783" s="63">
        <v>36.020666666666671</v>
      </c>
      <c r="J3783" s="78">
        <v>0.28705306954321197</v>
      </c>
      <c r="K3783" s="78">
        <v>9.3133068938494948E-3</v>
      </c>
      <c r="M3783" s="27">
        <v>0</v>
      </c>
      <c r="N3783" s="34">
        <v>0</v>
      </c>
      <c r="Q3783" s="34">
        <v>0</v>
      </c>
    </row>
    <row r="3784" spans="1:17" ht="14" customHeight="1">
      <c r="A3784" s="29">
        <v>3783</v>
      </c>
      <c r="B3784" s="26">
        <v>-81.828333333333333</v>
      </c>
      <c r="C3784" s="26">
        <v>24.455616666666668</v>
      </c>
      <c r="D3784" s="86">
        <v>22</v>
      </c>
      <c r="E3784" s="39" t="s">
        <v>129</v>
      </c>
      <c r="F3784" s="31">
        <v>38578</v>
      </c>
      <c r="G3784" s="62">
        <v>0.93263888888888891</v>
      </c>
      <c r="H3784" s="63">
        <v>30.929333333333332</v>
      </c>
      <c r="I3784" s="63">
        <v>36.108333333333334</v>
      </c>
      <c r="J3784" s="78">
        <v>0.20458826228408747</v>
      </c>
      <c r="K3784" s="78">
        <v>2.5467842662093836E-2</v>
      </c>
      <c r="M3784" s="27">
        <v>0</v>
      </c>
      <c r="N3784" s="34">
        <v>0</v>
      </c>
      <c r="Q3784" s="34">
        <v>0</v>
      </c>
    </row>
    <row r="3785" spans="1:17" ht="14" customHeight="1">
      <c r="A3785" s="29">
        <v>3784</v>
      </c>
      <c r="B3785" s="26">
        <v>-81.828366666666668</v>
      </c>
      <c r="C3785" s="26">
        <v>24.48725</v>
      </c>
      <c r="D3785" s="86">
        <v>23</v>
      </c>
      <c r="E3785" s="39" t="s">
        <v>129</v>
      </c>
      <c r="F3785" s="31">
        <v>38578</v>
      </c>
      <c r="G3785" s="62">
        <v>0.94861111111111107</v>
      </c>
      <c r="H3785" s="63">
        <v>31.268333333333331</v>
      </c>
      <c r="I3785" s="63">
        <v>36.396999999999998</v>
      </c>
      <c r="J3785" s="78">
        <v>0.53255898428411697</v>
      </c>
      <c r="K3785" s="78">
        <v>4.6911733040253624E-2</v>
      </c>
      <c r="M3785" s="27">
        <v>0</v>
      </c>
      <c r="N3785" s="34">
        <v>0.08</v>
      </c>
      <c r="Q3785" s="34">
        <v>1.6</v>
      </c>
    </row>
    <row r="3786" spans="1:17" ht="14" customHeight="1">
      <c r="A3786" s="29">
        <v>3785</v>
      </c>
      <c r="B3786" s="26">
        <v>-81.828266666666664</v>
      </c>
      <c r="C3786" s="26">
        <v>24.536816666666667</v>
      </c>
      <c r="D3786" s="86">
        <v>24</v>
      </c>
      <c r="E3786" s="39" t="s">
        <v>129</v>
      </c>
      <c r="F3786" s="31">
        <v>38578</v>
      </c>
      <c r="G3786" s="62">
        <v>0.96666666666666667</v>
      </c>
      <c r="H3786" s="63">
        <v>31.910666666666668</v>
      </c>
      <c r="I3786" s="63">
        <v>36.913000000000004</v>
      </c>
      <c r="J3786" s="78">
        <v>0.95086329286188964</v>
      </c>
      <c r="K3786" s="78">
        <v>6.6796619405033453E-2</v>
      </c>
      <c r="M3786" s="27">
        <v>0.04</v>
      </c>
      <c r="N3786" s="34">
        <v>0.38</v>
      </c>
      <c r="Q3786" s="34">
        <v>2.7</v>
      </c>
    </row>
    <row r="3787" spans="1:17" ht="14" customHeight="1">
      <c r="A3787" s="29">
        <v>3786</v>
      </c>
      <c r="B3787" s="26">
        <v>-82.766499999999994</v>
      </c>
      <c r="C3787" s="26">
        <v>24.286416666666668</v>
      </c>
      <c r="D3787" s="86">
        <v>25.5</v>
      </c>
      <c r="E3787" s="39" t="s">
        <v>129</v>
      </c>
      <c r="F3787" s="31">
        <v>38579</v>
      </c>
      <c r="G3787" s="62">
        <v>0.70486111111111116</v>
      </c>
      <c r="H3787" s="63">
        <v>30.358666666666664</v>
      </c>
      <c r="I3787" s="63">
        <v>36.079333333333338</v>
      </c>
      <c r="J3787" s="78">
        <v>0.10292363348753324</v>
      </c>
      <c r="K3787" s="78">
        <v>1.5081617147984026E-2</v>
      </c>
      <c r="M3787" s="27">
        <v>0</v>
      </c>
      <c r="N3787" s="34">
        <v>0</v>
      </c>
      <c r="Q3787" s="34">
        <v>2.8</v>
      </c>
    </row>
    <row r="3788" spans="1:17" ht="14" customHeight="1">
      <c r="A3788" s="29">
        <v>3787</v>
      </c>
      <c r="B3788" s="26">
        <v>-82.768249999999995</v>
      </c>
      <c r="C3788" s="26">
        <v>24.392583333333334</v>
      </c>
      <c r="D3788" s="86">
        <v>25</v>
      </c>
      <c r="E3788" s="39" t="s">
        <v>129</v>
      </c>
      <c r="F3788" s="31">
        <v>38579</v>
      </c>
      <c r="G3788" s="62">
        <v>0.75763888888888886</v>
      </c>
      <c r="H3788" s="63">
        <v>30.519666666666666</v>
      </c>
      <c r="I3788" s="63">
        <v>36.002333333333333</v>
      </c>
      <c r="J3788" s="78">
        <v>0.10984815928791772</v>
      </c>
      <c r="K3788" s="78">
        <v>1.411148343285952E-2</v>
      </c>
      <c r="M3788" s="27">
        <v>0</v>
      </c>
      <c r="N3788" s="34">
        <v>0</v>
      </c>
      <c r="Q3788" s="34">
        <v>0</v>
      </c>
    </row>
    <row r="3789" spans="1:17" ht="14" customHeight="1">
      <c r="A3789" s="29">
        <v>3788</v>
      </c>
      <c r="B3789" s="26">
        <v>-82.770016666666663</v>
      </c>
      <c r="C3789" s="26">
        <v>24.493466666666666</v>
      </c>
      <c r="D3789" s="86">
        <v>26</v>
      </c>
      <c r="E3789" s="39" t="s">
        <v>129</v>
      </c>
      <c r="F3789" s="31">
        <v>38579</v>
      </c>
      <c r="G3789" s="62">
        <v>0.79513888888888884</v>
      </c>
      <c r="H3789" s="63">
        <v>30.506333333333334</v>
      </c>
      <c r="I3789" s="63">
        <v>36.056999999999995</v>
      </c>
      <c r="J3789" s="78">
        <v>0.24487641239541547</v>
      </c>
      <c r="K3789" s="78">
        <v>3.1732222853521244E-2</v>
      </c>
      <c r="M3789" s="27">
        <v>0</v>
      </c>
      <c r="N3789" s="34">
        <v>0</v>
      </c>
      <c r="Q3789" s="34">
        <v>2.2999999999999998</v>
      </c>
    </row>
    <row r="3790" spans="1:17" ht="14" customHeight="1">
      <c r="A3790" s="29">
        <v>3789</v>
      </c>
      <c r="B3790" s="26">
        <v>-82.768616666666674</v>
      </c>
      <c r="C3790" s="26">
        <v>24.593533333333333</v>
      </c>
      <c r="D3790" s="86">
        <v>27</v>
      </c>
      <c r="E3790" s="39" t="s">
        <v>129</v>
      </c>
      <c r="F3790" s="31">
        <v>38579</v>
      </c>
      <c r="G3790" s="62">
        <v>0.82847222222222217</v>
      </c>
      <c r="H3790" s="63">
        <v>30.519333333333336</v>
      </c>
      <c r="I3790" s="63">
        <v>36.054000000000002</v>
      </c>
      <c r="J3790" s="78">
        <v>0.28799732306144621</v>
      </c>
      <c r="K3790" s="78">
        <v>1.1346251302508912E-2</v>
      </c>
      <c r="M3790" s="27">
        <v>0</v>
      </c>
      <c r="N3790" s="34">
        <v>0</v>
      </c>
      <c r="Q3790" s="34">
        <v>2.6</v>
      </c>
    </row>
    <row r="3791" spans="1:17" ht="14" customHeight="1">
      <c r="A3791" s="29">
        <v>3790</v>
      </c>
      <c r="B3791" s="26">
        <v>-82.918099999999995</v>
      </c>
      <c r="C3791" s="26">
        <v>24.691966666666666</v>
      </c>
      <c r="D3791" s="86" t="s">
        <v>16</v>
      </c>
      <c r="E3791" s="39" t="s">
        <v>129</v>
      </c>
      <c r="F3791" s="31">
        <v>38580</v>
      </c>
      <c r="G3791" s="62">
        <v>0.48749999999999999</v>
      </c>
      <c r="H3791" s="63">
        <v>29.960999999999999</v>
      </c>
      <c r="I3791" s="63">
        <v>36.042000000000002</v>
      </c>
      <c r="J3791" s="78">
        <v>0.32293470323611345</v>
      </c>
      <c r="K3791" s="78">
        <v>7.7633598522429403E-2</v>
      </c>
      <c r="M3791" s="27">
        <v>0.02</v>
      </c>
      <c r="N3791" s="34">
        <v>0.14000000000000001</v>
      </c>
      <c r="Q3791" s="34">
        <v>0.48</v>
      </c>
    </row>
    <row r="3792" spans="1:17" ht="14" customHeight="1">
      <c r="A3792" s="29">
        <v>3791</v>
      </c>
      <c r="B3792" s="26">
        <v>-83.051333333333332</v>
      </c>
      <c r="C3792" s="26">
        <v>24.691316666666701</v>
      </c>
      <c r="D3792" s="86" t="s">
        <v>17</v>
      </c>
      <c r="E3792" s="39" t="s">
        <v>129</v>
      </c>
      <c r="F3792" s="31">
        <v>38580</v>
      </c>
      <c r="G3792" s="62">
        <v>0.52500000000000002</v>
      </c>
      <c r="H3792" s="63">
        <v>30.015333333333331</v>
      </c>
      <c r="I3792" s="63">
        <v>36.023666666666664</v>
      </c>
      <c r="J3792" s="78">
        <v>0.37707190494821041</v>
      </c>
      <c r="K3792" s="78">
        <v>7.6544622859075845E-2</v>
      </c>
      <c r="M3792" s="27">
        <v>0.01</v>
      </c>
      <c r="N3792" s="34">
        <v>0.17</v>
      </c>
      <c r="Q3792" s="34">
        <v>0</v>
      </c>
    </row>
    <row r="3793" spans="1:17" ht="14" customHeight="1">
      <c r="A3793" s="29">
        <v>3792</v>
      </c>
      <c r="B3793" s="26">
        <v>-83.183833333333297</v>
      </c>
      <c r="C3793" s="26">
        <v>24.691733333333332</v>
      </c>
      <c r="D3793" s="86" t="s">
        <v>18</v>
      </c>
      <c r="E3793" s="39" t="s">
        <v>129</v>
      </c>
      <c r="F3793" s="31">
        <v>38580</v>
      </c>
      <c r="G3793" s="62">
        <v>0.56319444444444444</v>
      </c>
      <c r="H3793" s="63">
        <v>30.082999999999998</v>
      </c>
      <c r="I3793" s="63">
        <v>35.994</v>
      </c>
      <c r="J3793" s="78">
        <v>0.11047766163340722</v>
      </c>
      <c r="K3793" s="78">
        <v>2.6744047256407187E-2</v>
      </c>
      <c r="M3793" s="27">
        <v>0</v>
      </c>
      <c r="N3793" s="34">
        <v>0</v>
      </c>
      <c r="Q3793" s="34">
        <v>0.02</v>
      </c>
    </row>
    <row r="3794" spans="1:17" ht="14" customHeight="1">
      <c r="A3794" s="29">
        <v>3793</v>
      </c>
      <c r="B3794" s="26">
        <v>-83.310100000000006</v>
      </c>
      <c r="C3794" s="26">
        <v>24.692799999999998</v>
      </c>
      <c r="D3794" s="86" t="s">
        <v>19</v>
      </c>
      <c r="E3794" s="39" t="s">
        <v>129</v>
      </c>
      <c r="F3794" s="31">
        <v>38580</v>
      </c>
      <c r="G3794" s="62">
        <v>0.59930555555555554</v>
      </c>
      <c r="H3794" s="63">
        <v>30.145</v>
      </c>
      <c r="I3794" s="63">
        <v>36.006</v>
      </c>
      <c r="J3794" s="78">
        <v>0.10512689169674647</v>
      </c>
      <c r="K3794" s="78">
        <v>1.3149011711266669E-2</v>
      </c>
      <c r="M3794" s="27">
        <v>0</v>
      </c>
      <c r="N3794" s="34">
        <v>0</v>
      </c>
      <c r="Q3794" s="34">
        <v>0</v>
      </c>
    </row>
    <row r="3795" spans="1:17" ht="14" customHeight="1">
      <c r="A3795" s="29">
        <v>3794</v>
      </c>
      <c r="B3795" s="26">
        <v>-83.266433333333339</v>
      </c>
      <c r="C3795" s="26">
        <v>24.566316666666665</v>
      </c>
      <c r="D3795" s="86" t="s">
        <v>20</v>
      </c>
      <c r="E3795" s="39" t="s">
        <v>129</v>
      </c>
      <c r="F3795" s="31">
        <v>38580</v>
      </c>
      <c r="G3795" s="62">
        <v>0.6479166666666667</v>
      </c>
      <c r="H3795" s="63">
        <v>30.217333333333332</v>
      </c>
      <c r="I3795" s="63">
        <v>36.048333333333325</v>
      </c>
      <c r="J3795" s="78">
        <v>0.14667404649905347</v>
      </c>
      <c r="K3795" s="78">
        <v>6.7869005780662496E-3</v>
      </c>
      <c r="M3795" s="27">
        <v>0</v>
      </c>
      <c r="N3795" s="34">
        <v>0</v>
      </c>
      <c r="Q3795" s="34">
        <v>0</v>
      </c>
    </row>
    <row r="3796" spans="1:17" ht="14" customHeight="1">
      <c r="A3796" s="29">
        <v>3795</v>
      </c>
      <c r="B3796" s="26">
        <v>-83.233616666666663</v>
      </c>
      <c r="C3796" s="26">
        <v>24.432933333333335</v>
      </c>
      <c r="D3796" s="86" t="s">
        <v>21</v>
      </c>
      <c r="E3796" s="39" t="s">
        <v>129</v>
      </c>
      <c r="F3796" s="31">
        <v>38580</v>
      </c>
      <c r="G3796" s="62">
        <v>0.69236111111111109</v>
      </c>
      <c r="H3796" s="63">
        <v>30.233666666666664</v>
      </c>
      <c r="I3796" s="63">
        <v>36.046666666666674</v>
      </c>
      <c r="J3796" s="78">
        <v>0.10764490107870447</v>
      </c>
      <c r="K3796" s="78">
        <v>6.8418385478726702E-3</v>
      </c>
      <c r="M3796" s="27">
        <v>0</v>
      </c>
      <c r="N3796" s="34">
        <v>0</v>
      </c>
      <c r="Q3796" s="34">
        <v>0</v>
      </c>
    </row>
    <row r="3797" spans="1:17" ht="14" customHeight="1">
      <c r="A3797" s="29">
        <v>3796</v>
      </c>
      <c r="B3797" s="26">
        <v>-83.190466666666666</v>
      </c>
      <c r="C3797" s="26">
        <v>24.299183333333332</v>
      </c>
      <c r="D3797" s="86" t="s">
        <v>22</v>
      </c>
      <c r="E3797" s="39" t="s">
        <v>129</v>
      </c>
      <c r="F3797" s="31">
        <v>38580</v>
      </c>
      <c r="G3797" s="62">
        <v>0.73888888888888893</v>
      </c>
      <c r="H3797" s="63">
        <v>30.326333333333334</v>
      </c>
      <c r="I3797" s="63">
        <v>35.776999999999994</v>
      </c>
      <c r="J3797" s="78">
        <v>0.21749306036662219</v>
      </c>
      <c r="K3797" s="78">
        <v>2.6366410405264024E-2</v>
      </c>
      <c r="M3797" s="27">
        <v>0.02</v>
      </c>
      <c r="N3797" s="34">
        <v>0.05</v>
      </c>
      <c r="Q3797" s="34">
        <v>0</v>
      </c>
    </row>
    <row r="3798" spans="1:17" ht="14" customHeight="1">
      <c r="A3798" s="29">
        <v>3797</v>
      </c>
      <c r="B3798" s="26">
        <v>-83.115300000000005</v>
      </c>
      <c r="C3798" s="26">
        <v>24.384833333333333</v>
      </c>
      <c r="D3798" s="86" t="s">
        <v>23</v>
      </c>
      <c r="E3798" s="39" t="s">
        <v>129</v>
      </c>
      <c r="F3798" s="31">
        <v>38580</v>
      </c>
      <c r="G3798" s="62">
        <v>0.78819444444444453</v>
      </c>
      <c r="H3798" s="63">
        <v>30.498333333333331</v>
      </c>
      <c r="I3798" s="63">
        <v>36.078000000000003</v>
      </c>
      <c r="J3798" s="78">
        <v>9.1277840095977489E-2</v>
      </c>
      <c r="K3798" s="78">
        <v>3.0787235572658198E-2</v>
      </c>
      <c r="M3798" s="27">
        <v>0.01</v>
      </c>
      <c r="N3798" s="34">
        <v>0</v>
      </c>
      <c r="Q3798" s="34">
        <v>7.0000000000000007E-2</v>
      </c>
    </row>
    <row r="3799" spans="1:17" ht="14" customHeight="1">
      <c r="A3799" s="29">
        <v>3798</v>
      </c>
      <c r="B3799" s="26">
        <v>-83.043383333333338</v>
      </c>
      <c r="C3799" s="26">
        <v>24.468466666666668</v>
      </c>
      <c r="D3799" s="86" t="s">
        <v>24</v>
      </c>
      <c r="E3799" s="39" t="s">
        <v>129</v>
      </c>
      <c r="F3799" s="31">
        <v>38580</v>
      </c>
      <c r="G3799" s="62">
        <v>0.82986111111111116</v>
      </c>
      <c r="H3799" s="63">
        <v>30.431333333333331</v>
      </c>
      <c r="I3799" s="63">
        <v>35.929000000000002</v>
      </c>
      <c r="J3799" s="78">
        <v>0.11488417805183374</v>
      </c>
      <c r="K3799" s="78">
        <v>5.1568205032991428E-2</v>
      </c>
      <c r="M3799" s="27">
        <v>0</v>
      </c>
      <c r="N3799" s="34">
        <v>0.05</v>
      </c>
      <c r="Q3799" s="34">
        <v>0</v>
      </c>
    </row>
    <row r="3800" spans="1:17" ht="14" customHeight="1">
      <c r="A3800" s="29">
        <v>3799</v>
      </c>
      <c r="B3800" s="26">
        <v>-82.973650000000006</v>
      </c>
      <c r="C3800" s="26">
        <v>24.551483333333334</v>
      </c>
      <c r="D3800" s="86" t="s">
        <v>25</v>
      </c>
      <c r="E3800" s="39" t="s">
        <v>129</v>
      </c>
      <c r="F3800" s="31">
        <v>38580</v>
      </c>
      <c r="G3800" s="62">
        <v>0.86944444444444446</v>
      </c>
      <c r="H3800" s="63">
        <v>30.356999999999999</v>
      </c>
      <c r="I3800" s="63">
        <v>36.039666666666669</v>
      </c>
      <c r="J3800" s="78">
        <v>0.24613541708639441</v>
      </c>
      <c r="K3800" s="78">
        <v>1.6128532895400949E-2</v>
      </c>
      <c r="M3800" s="27">
        <v>0.01</v>
      </c>
      <c r="N3800" s="34">
        <v>0.01</v>
      </c>
      <c r="Q3800" s="34">
        <v>0.21</v>
      </c>
    </row>
    <row r="3801" spans="1:17" ht="14" customHeight="1">
      <c r="A3801" s="29">
        <v>3800</v>
      </c>
      <c r="B3801" s="26">
        <v>-82.910183333333336</v>
      </c>
      <c r="C3801" s="26">
        <v>24.61955</v>
      </c>
      <c r="D3801" s="86" t="s">
        <v>26</v>
      </c>
      <c r="E3801" s="39" t="s">
        <v>129</v>
      </c>
      <c r="F3801" s="31">
        <v>38580</v>
      </c>
      <c r="G3801" s="62">
        <v>0.9</v>
      </c>
      <c r="H3801" s="63">
        <v>30.440333333333331</v>
      </c>
      <c r="I3801" s="63">
        <v>36.04933333333333</v>
      </c>
      <c r="J3801" s="78">
        <v>0.48125454312672272</v>
      </c>
      <c r="K3801" s="78">
        <v>2.541017327956633E-2</v>
      </c>
      <c r="M3801" s="27">
        <v>0.04</v>
      </c>
      <c r="N3801" s="34">
        <v>0</v>
      </c>
      <c r="Q3801" s="34">
        <v>0.3</v>
      </c>
    </row>
    <row r="3802" spans="1:17" ht="14" customHeight="1">
      <c r="A3802" s="29">
        <v>3801</v>
      </c>
      <c r="B3802" s="26">
        <v>-82.748450000000005</v>
      </c>
      <c r="C3802" s="26">
        <v>24.730550000000001</v>
      </c>
      <c r="D3802" s="86">
        <v>28</v>
      </c>
      <c r="E3802" s="39" t="s">
        <v>129</v>
      </c>
      <c r="F3802" s="31">
        <v>38580</v>
      </c>
      <c r="G3802" s="62">
        <v>0.96180555555555547</v>
      </c>
      <c r="H3802" s="63">
        <v>30.486999999999998</v>
      </c>
      <c r="I3802" s="63">
        <v>36.068333333333335</v>
      </c>
      <c r="J3802" s="78">
        <v>0.2370076330767967</v>
      </c>
      <c r="K3802" s="78">
        <v>1.2806220359031111E-2</v>
      </c>
      <c r="M3802" s="27">
        <v>0</v>
      </c>
      <c r="N3802" s="34">
        <v>0</v>
      </c>
      <c r="Q3802" s="34">
        <v>1.9</v>
      </c>
    </row>
    <row r="3803" spans="1:17" ht="14" customHeight="1">
      <c r="A3803" s="29">
        <v>3802</v>
      </c>
      <c r="B3803" s="26">
        <v>-82.616650000000007</v>
      </c>
      <c r="C3803" s="26">
        <v>24.901</v>
      </c>
      <c r="D3803" s="86">
        <v>28.5</v>
      </c>
      <c r="E3803" s="39" t="s">
        <v>129</v>
      </c>
      <c r="F3803" s="31">
        <v>38581</v>
      </c>
      <c r="G3803" s="62">
        <v>2.1527777777777781E-2</v>
      </c>
      <c r="H3803" s="63">
        <v>30.657</v>
      </c>
      <c r="I3803" s="63">
        <v>36.062333333333335</v>
      </c>
      <c r="J3803" s="78">
        <v>9.0333586577743236E-2</v>
      </c>
      <c r="K3803" s="78">
        <v>1.413895241776272E-2</v>
      </c>
      <c r="M3803" s="27">
        <v>0</v>
      </c>
      <c r="N3803" s="34">
        <v>0</v>
      </c>
      <c r="Q3803" s="34">
        <v>0.38</v>
      </c>
    </row>
    <row r="3804" spans="1:17" ht="14" customHeight="1">
      <c r="A3804" s="29">
        <v>3803</v>
      </c>
      <c r="B3804" s="26">
        <v>-82.478683333333336</v>
      </c>
      <c r="C3804" s="26">
        <v>25.064216666666667</v>
      </c>
      <c r="D3804" s="86">
        <v>29</v>
      </c>
      <c r="E3804" s="39" t="s">
        <v>129</v>
      </c>
      <c r="F3804" s="31">
        <v>38581</v>
      </c>
      <c r="G3804" s="62">
        <v>8.1250000000000003E-2</v>
      </c>
      <c r="H3804" s="63">
        <v>30.694666666666667</v>
      </c>
      <c r="I3804" s="63">
        <v>36.119333333333337</v>
      </c>
      <c r="J3804" s="78">
        <v>0.11582843157006797</v>
      </c>
      <c r="K3804" s="78">
        <v>2.3017199843045705E-2</v>
      </c>
      <c r="M3804" s="27">
        <v>0</v>
      </c>
      <c r="N3804" s="34">
        <v>0</v>
      </c>
      <c r="Q3804" s="34">
        <v>0.56999999999999995</v>
      </c>
    </row>
    <row r="3805" spans="1:17" ht="14" customHeight="1">
      <c r="A3805" s="29">
        <v>3804</v>
      </c>
      <c r="B3805" s="26">
        <v>-82.350250000000003</v>
      </c>
      <c r="C3805" s="26">
        <v>25.227266666666665</v>
      </c>
      <c r="D3805" s="86">
        <v>29.5</v>
      </c>
      <c r="E3805" s="39" t="s">
        <v>129</v>
      </c>
      <c r="F3805" s="31">
        <v>38581</v>
      </c>
      <c r="G3805" s="62">
        <v>0.13819444444444443</v>
      </c>
      <c r="H3805" s="63">
        <v>30.431333333333331</v>
      </c>
      <c r="I3805" s="63">
        <v>36.095333333333336</v>
      </c>
      <c r="J3805" s="78">
        <v>0.13597250662573201</v>
      </c>
      <c r="K3805" s="78">
        <v>1.85710661444147E-2</v>
      </c>
      <c r="M3805" s="27">
        <v>0</v>
      </c>
      <c r="N3805" s="34">
        <v>0</v>
      </c>
      <c r="Q3805" s="34">
        <v>1.5</v>
      </c>
    </row>
    <row r="3806" spans="1:17" ht="14" customHeight="1">
      <c r="A3806" s="29">
        <v>3805</v>
      </c>
      <c r="B3806" s="26">
        <v>-82.209616666666662</v>
      </c>
      <c r="C3806" s="26">
        <v>25.402366666666666</v>
      </c>
      <c r="D3806" s="86">
        <v>30</v>
      </c>
      <c r="E3806" s="39" t="s">
        <v>129</v>
      </c>
      <c r="F3806" s="31">
        <v>38581</v>
      </c>
      <c r="G3806" s="62">
        <v>0.2</v>
      </c>
      <c r="H3806" s="63">
        <v>30.879000000000001</v>
      </c>
      <c r="I3806" s="63">
        <v>35.885333333333335</v>
      </c>
      <c r="J3806" s="78">
        <v>0.11866119212477073</v>
      </c>
      <c r="K3806" s="78">
        <v>2.0184437168546322E-2</v>
      </c>
      <c r="M3806" s="27">
        <v>0</v>
      </c>
      <c r="N3806" s="34">
        <v>0</v>
      </c>
      <c r="Q3806" s="34">
        <v>0.38</v>
      </c>
    </row>
    <row r="3807" spans="1:17" ht="14" customHeight="1">
      <c r="A3807" s="29">
        <v>3806</v>
      </c>
      <c r="B3807" s="26">
        <v>-82.075550000000007</v>
      </c>
      <c r="C3807" s="26">
        <v>25.571999999999999</v>
      </c>
      <c r="D3807" s="86">
        <v>30.5</v>
      </c>
      <c r="E3807" s="39" t="s">
        <v>129</v>
      </c>
      <c r="F3807" s="31">
        <v>38581</v>
      </c>
      <c r="G3807" s="62">
        <v>0.46319444444444446</v>
      </c>
      <c r="H3807" s="63">
        <v>30.862666666666669</v>
      </c>
      <c r="I3807" s="63">
        <v>35.854666666666667</v>
      </c>
      <c r="J3807" s="78">
        <v>0.14006427187141374</v>
      </c>
      <c r="K3807" s="78">
        <v>2.61174379495481E-2</v>
      </c>
      <c r="M3807" s="27">
        <v>0</v>
      </c>
      <c r="N3807" s="34">
        <v>0</v>
      </c>
      <c r="Q3807" s="34">
        <v>0.15</v>
      </c>
    </row>
    <row r="3808" spans="1:17" ht="14" customHeight="1">
      <c r="A3808" s="29">
        <v>3807</v>
      </c>
      <c r="B3808" s="26">
        <v>-81.944416666666669</v>
      </c>
      <c r="C3808" s="26">
        <v>25.741949999999999</v>
      </c>
      <c r="D3808" s="86">
        <v>31</v>
      </c>
      <c r="E3808" s="39" t="s">
        <v>129</v>
      </c>
      <c r="F3808" s="31">
        <v>38581</v>
      </c>
      <c r="G3808" s="62">
        <v>0.52222222222222225</v>
      </c>
      <c r="H3808" s="63">
        <v>31.238333333333333</v>
      </c>
      <c r="I3808" s="63">
        <v>35.981000000000002</v>
      </c>
      <c r="J3808" s="78">
        <v>0.77995340606149044</v>
      </c>
      <c r="K3808" s="78">
        <v>0.18303444101205779</v>
      </c>
      <c r="M3808" s="27">
        <v>0.04</v>
      </c>
      <c r="N3808" s="34">
        <v>0</v>
      </c>
      <c r="Q3808" s="34">
        <v>0</v>
      </c>
    </row>
    <row r="3809" spans="1:17" ht="14" customHeight="1">
      <c r="A3809" s="29">
        <v>3808</v>
      </c>
      <c r="B3809" s="26">
        <v>-81.832999999999998</v>
      </c>
      <c r="C3809" s="26">
        <v>25.873200000000001</v>
      </c>
      <c r="D3809" s="86">
        <v>32</v>
      </c>
      <c r="E3809" s="39" t="s">
        <v>129</v>
      </c>
      <c r="F3809" s="31">
        <v>38581</v>
      </c>
      <c r="G3809" s="62">
        <v>0.5708333333333333</v>
      </c>
      <c r="H3809" s="63">
        <v>31.837</v>
      </c>
      <c r="I3809" s="63">
        <v>33.534666666666666</v>
      </c>
      <c r="J3809" s="78">
        <v>1.2901650570807304</v>
      </c>
      <c r="K3809" s="78">
        <v>0.25418810498861488</v>
      </c>
      <c r="M3809" s="27">
        <v>0.12</v>
      </c>
      <c r="N3809" s="34">
        <v>0.01</v>
      </c>
      <c r="Q3809" s="34">
        <v>10.4</v>
      </c>
    </row>
    <row r="3810" spans="1:17" ht="14" customHeight="1">
      <c r="A3810" s="29">
        <v>3809</v>
      </c>
      <c r="B3810" s="26">
        <v>-81.798900000000003</v>
      </c>
      <c r="C3810" s="26">
        <v>25.911583333333333</v>
      </c>
      <c r="D3810" s="86">
        <v>33</v>
      </c>
      <c r="E3810" s="39" t="s">
        <v>129</v>
      </c>
      <c r="F3810" s="31">
        <v>38581</v>
      </c>
      <c r="G3810" s="62">
        <v>0.59166666666666667</v>
      </c>
      <c r="H3810" s="63">
        <v>31.525333333333332</v>
      </c>
      <c r="I3810" s="63">
        <v>33.840333333333326</v>
      </c>
      <c r="J3810" s="78">
        <v>1.8176880226009311</v>
      </c>
      <c r="K3810" s="78">
        <v>0.56434017841148243</v>
      </c>
      <c r="M3810" s="27">
        <v>0.23</v>
      </c>
      <c r="N3810" s="34">
        <v>0.03</v>
      </c>
      <c r="Q3810" s="34">
        <v>14</v>
      </c>
    </row>
    <row r="3811" spans="1:17" ht="14" customHeight="1">
      <c r="A3811" s="29">
        <v>3810</v>
      </c>
      <c r="B3811" s="26">
        <v>-81.766783333333336</v>
      </c>
      <c r="C3811" s="26">
        <v>25.949816666666667</v>
      </c>
      <c r="D3811" s="86">
        <v>34</v>
      </c>
      <c r="E3811" s="39" t="s">
        <v>129</v>
      </c>
      <c r="F3811" s="31">
        <v>38581</v>
      </c>
      <c r="G3811" s="62">
        <v>0.61388888888888882</v>
      </c>
      <c r="H3811" s="63">
        <v>31.622333333333334</v>
      </c>
      <c r="I3811" s="63">
        <v>33.657000000000004</v>
      </c>
      <c r="J3811" s="78">
        <v>6.268269605211696</v>
      </c>
      <c r="K3811" s="78">
        <v>1.7864012798528568</v>
      </c>
      <c r="M3811" s="27">
        <v>0.41</v>
      </c>
      <c r="N3811" s="34">
        <v>0.01</v>
      </c>
      <c r="Q3811" s="34">
        <v>22.9</v>
      </c>
    </row>
    <row r="3812" spans="1:17" ht="14" customHeight="1">
      <c r="A3812" s="29">
        <v>3811</v>
      </c>
      <c r="B3812" s="26">
        <v>-82.25</v>
      </c>
      <c r="C3812" s="26">
        <v>26.718166666666665</v>
      </c>
      <c r="D3812" s="86" t="s">
        <v>34</v>
      </c>
      <c r="E3812" s="39" t="s">
        <v>129</v>
      </c>
      <c r="F3812" s="31">
        <v>38582</v>
      </c>
      <c r="G3812" s="62">
        <v>0.71597222222222223</v>
      </c>
      <c r="H3812" s="63">
        <v>32.69166666666667</v>
      </c>
      <c r="I3812" s="63">
        <v>30.494666666666671</v>
      </c>
      <c r="J3812" s="78">
        <v>2.57434984187931</v>
      </c>
      <c r="K3812" s="78">
        <v>0.50325965546421592</v>
      </c>
    </row>
    <row r="3813" spans="1:17" ht="14" customHeight="1">
      <c r="A3813" s="29">
        <v>3812</v>
      </c>
      <c r="B3813" s="26">
        <v>-82.330833333333331</v>
      </c>
      <c r="C3813" s="26">
        <v>26.661166666666666</v>
      </c>
      <c r="D3813" s="86" t="s">
        <v>35</v>
      </c>
      <c r="E3813" s="39" t="s">
        <v>129</v>
      </c>
      <c r="F3813" s="31">
        <v>38582</v>
      </c>
      <c r="G3813" s="62">
        <v>0.74583333333333324</v>
      </c>
      <c r="H3813" s="63">
        <v>32.932000000000009</v>
      </c>
      <c r="I3813" s="63">
        <v>29.887333333333331</v>
      </c>
      <c r="J3813" s="78">
        <v>3.3190511165933883</v>
      </c>
      <c r="K3813" s="78">
        <v>0.32936799784604209</v>
      </c>
      <c r="M3813" s="27">
        <v>0.97</v>
      </c>
      <c r="N3813" s="34">
        <v>0.1</v>
      </c>
      <c r="Q3813" s="34">
        <v>13.6</v>
      </c>
    </row>
    <row r="3814" spans="1:17" ht="14" customHeight="1">
      <c r="A3814" s="29">
        <v>3813</v>
      </c>
      <c r="B3814" s="26">
        <v>-82.46726666666666</v>
      </c>
      <c r="C3814" s="26">
        <v>26.553833333333333</v>
      </c>
      <c r="D3814" s="86" t="s">
        <v>36</v>
      </c>
      <c r="E3814" s="39" t="s">
        <v>129</v>
      </c>
      <c r="F3814" s="31">
        <v>38582</v>
      </c>
      <c r="G3814" s="62">
        <v>0.79583333333333339</v>
      </c>
      <c r="H3814" s="63">
        <v>32.456666666666671</v>
      </c>
      <c r="I3814" s="63">
        <v>33.651333333333334</v>
      </c>
      <c r="J3814" s="78">
        <v>0.41358304098660142</v>
      </c>
      <c r="K3814" s="78">
        <v>6.033254109085609E-2</v>
      </c>
      <c r="M3814" s="27">
        <v>0.27</v>
      </c>
      <c r="N3814" s="34">
        <v>0.01</v>
      </c>
      <c r="Q3814" s="34">
        <v>4.5999999999999996</v>
      </c>
    </row>
    <row r="3815" spans="1:17" ht="14" customHeight="1">
      <c r="A3815" s="29">
        <v>3814</v>
      </c>
      <c r="B3815" s="26">
        <v>-82.617833333333337</v>
      </c>
      <c r="C3815" s="26">
        <v>26.472000000000001</v>
      </c>
      <c r="D3815" s="86" t="s">
        <v>37</v>
      </c>
      <c r="E3815" s="39" t="s">
        <v>129</v>
      </c>
      <c r="F3815" s="31">
        <v>38582</v>
      </c>
      <c r="G3815" s="62">
        <v>0.84861111111111109</v>
      </c>
      <c r="H3815" s="63">
        <v>32.349333333333334</v>
      </c>
      <c r="I3815" s="63">
        <v>35.366000000000007</v>
      </c>
      <c r="J3815" s="78">
        <v>0.36825887211135744</v>
      </c>
      <c r="K3815" s="78">
        <v>2.8790888254493462E-2</v>
      </c>
      <c r="M3815" s="27">
        <v>0.3</v>
      </c>
      <c r="N3815" s="34">
        <v>0.03</v>
      </c>
      <c r="Q3815" s="34">
        <v>1.5</v>
      </c>
    </row>
    <row r="3816" spans="1:17" ht="14" customHeight="1">
      <c r="A3816" s="29">
        <v>3815</v>
      </c>
      <c r="B3816" s="26">
        <v>-82.76733333333334</v>
      </c>
      <c r="C3816" s="26">
        <v>26.383133333333333</v>
      </c>
      <c r="D3816" s="86" t="s">
        <v>38</v>
      </c>
      <c r="E3816" s="39" t="s">
        <v>129</v>
      </c>
      <c r="F3816" s="31">
        <v>38582</v>
      </c>
      <c r="G3816" s="62">
        <v>0.8965277777777777</v>
      </c>
      <c r="H3816" s="63">
        <v>32.026000000000003</v>
      </c>
      <c r="I3816" s="63">
        <v>35.407999999999994</v>
      </c>
      <c r="J3816" s="78">
        <v>0.261872975723632</v>
      </c>
      <c r="K3816" s="78">
        <v>3.7741272610785359E-2</v>
      </c>
      <c r="M3816" s="27">
        <v>0.02</v>
      </c>
      <c r="N3816" s="34">
        <v>0</v>
      </c>
      <c r="Q3816" s="34">
        <v>0.69</v>
      </c>
    </row>
    <row r="3817" spans="1:17" ht="14" customHeight="1">
      <c r="A3817" s="29">
        <v>3816</v>
      </c>
      <c r="B3817" s="26">
        <v>-82.216616666666667</v>
      </c>
      <c r="C3817" s="26">
        <v>26.183383333333332</v>
      </c>
      <c r="D3817" s="86" t="s">
        <v>39</v>
      </c>
      <c r="E3817" s="39" t="s">
        <v>129</v>
      </c>
      <c r="F3817" s="31">
        <v>38583</v>
      </c>
      <c r="G3817" s="62">
        <v>4.2361111111111106E-2</v>
      </c>
      <c r="H3817" s="63">
        <v>32.122333333333337</v>
      </c>
      <c r="I3817" s="63">
        <v>34.664333333333332</v>
      </c>
      <c r="J3817" s="78">
        <v>0.22441758616700674</v>
      </c>
      <c r="K3817" s="78">
        <v>4.0282269857602138E-2</v>
      </c>
      <c r="M3817" s="27">
        <v>0.03</v>
      </c>
      <c r="N3817" s="34">
        <v>7.0000000000000007E-2</v>
      </c>
      <c r="Q3817" s="34">
        <v>2.9</v>
      </c>
    </row>
    <row r="3818" spans="1:17" ht="14" customHeight="1">
      <c r="A3818" s="29">
        <v>3817</v>
      </c>
      <c r="B3818" s="26">
        <v>-82.133166666666668</v>
      </c>
      <c r="C3818" s="26">
        <v>26.258649999999999</v>
      </c>
      <c r="D3818" s="86" t="s">
        <v>33</v>
      </c>
      <c r="E3818" s="39" t="s">
        <v>129</v>
      </c>
      <c r="F3818" s="31">
        <v>38583</v>
      </c>
      <c r="G3818" s="62">
        <v>7.4305555555555555E-2</v>
      </c>
      <c r="H3818" s="63">
        <v>31.986333333333334</v>
      </c>
      <c r="I3818" s="63">
        <v>34.545666666666669</v>
      </c>
      <c r="J3818" s="78">
        <v>0.27761053436086947</v>
      </c>
      <c r="K3818" s="78">
        <v>5.0963725268145535E-2</v>
      </c>
      <c r="M3818" s="27">
        <v>7.0000000000000007E-2</v>
      </c>
      <c r="N3818" s="34">
        <v>7.0000000000000007E-2</v>
      </c>
      <c r="Q3818" s="34">
        <v>2.8</v>
      </c>
    </row>
    <row r="3819" spans="1:17" ht="14" customHeight="1">
      <c r="A3819" s="29">
        <v>3818</v>
      </c>
      <c r="B3819" s="26">
        <v>-82.043633333333332</v>
      </c>
      <c r="C3819" s="26">
        <v>26.343298333333333</v>
      </c>
      <c r="D3819" s="86" t="s">
        <v>32</v>
      </c>
      <c r="E3819" s="39" t="s">
        <v>129</v>
      </c>
      <c r="F3819" s="31">
        <v>38583</v>
      </c>
      <c r="G3819" s="62">
        <v>0.10972222222222222</v>
      </c>
      <c r="H3819" s="63">
        <v>32.098333333333336</v>
      </c>
      <c r="I3819" s="63">
        <v>32.79</v>
      </c>
      <c r="J3819" s="78">
        <v>1.1035176116430934</v>
      </c>
      <c r="K3819" s="78">
        <v>0.36532310657507683</v>
      </c>
      <c r="M3819" s="27">
        <v>0.2</v>
      </c>
      <c r="N3819" s="34">
        <v>0.06</v>
      </c>
      <c r="Q3819" s="34">
        <v>3.2</v>
      </c>
    </row>
    <row r="3820" spans="1:17" ht="14" customHeight="1">
      <c r="A3820" s="29">
        <v>3819</v>
      </c>
      <c r="B3820" s="26">
        <v>-82.000233333333327</v>
      </c>
      <c r="C3820" s="26">
        <v>26.383199999999999</v>
      </c>
      <c r="D3820" s="86" t="s">
        <v>31</v>
      </c>
      <c r="E3820" s="39" t="s">
        <v>129</v>
      </c>
      <c r="F3820" s="31">
        <v>38583</v>
      </c>
      <c r="G3820" s="62">
        <v>0.12916666666666668</v>
      </c>
      <c r="H3820" s="63">
        <v>31.844333333333335</v>
      </c>
      <c r="I3820" s="63">
        <v>31.763999999999999</v>
      </c>
      <c r="J3820" s="78">
        <v>1.5504642769406383</v>
      </c>
      <c r="K3820" s="78">
        <v>0.23828963271056336</v>
      </c>
      <c r="M3820" s="27">
        <v>0.2</v>
      </c>
      <c r="N3820" s="34">
        <v>0.08</v>
      </c>
      <c r="Q3820" s="34">
        <v>1.9</v>
      </c>
    </row>
    <row r="3821" spans="1:17" ht="14" customHeight="1">
      <c r="A3821" s="29">
        <v>3820</v>
      </c>
      <c r="B3821" s="26">
        <v>-81.960170000000005</v>
      </c>
      <c r="C3821" s="26">
        <v>26.426616666666668</v>
      </c>
      <c r="D3821" s="86" t="s">
        <v>30</v>
      </c>
      <c r="E3821" s="39" t="s">
        <v>129</v>
      </c>
      <c r="F3821" s="31">
        <v>38583</v>
      </c>
      <c r="G3821" s="62">
        <v>0.14861111111111111</v>
      </c>
      <c r="H3821" s="63">
        <v>32.246333333333332</v>
      </c>
      <c r="I3821" s="63">
        <v>27.391333333333336</v>
      </c>
      <c r="J3821" s="78">
        <v>5.0281499845973805</v>
      </c>
      <c r="K3821" s="78">
        <v>0.57980586057862182</v>
      </c>
      <c r="M3821" s="27">
        <v>0.47</v>
      </c>
      <c r="N3821" s="34">
        <v>0.11</v>
      </c>
      <c r="Q3821" s="34">
        <v>9.9</v>
      </c>
    </row>
    <row r="3822" spans="1:17" ht="14" customHeight="1">
      <c r="A3822" s="29">
        <v>3821</v>
      </c>
      <c r="B3822" s="26">
        <v>-81.719499999999996</v>
      </c>
      <c r="C3822" s="26">
        <v>25.6555</v>
      </c>
      <c r="D3822" s="86">
        <v>42</v>
      </c>
      <c r="E3822" s="39" t="s">
        <v>129</v>
      </c>
      <c r="F3822" s="31">
        <v>38583</v>
      </c>
      <c r="G3822" s="62">
        <v>0.52847222222222223</v>
      </c>
      <c r="H3822" s="63">
        <v>31.957666666666665</v>
      </c>
      <c r="I3822" s="63">
        <v>35.24133333333333</v>
      </c>
      <c r="J3822" s="78">
        <v>0.81079902099047585</v>
      </c>
      <c r="K3822" s="78">
        <v>0.16057909005886672</v>
      </c>
      <c r="M3822" s="27">
        <v>0.06</v>
      </c>
      <c r="N3822" s="34">
        <v>0.02</v>
      </c>
      <c r="Q3822" s="34">
        <v>0</v>
      </c>
    </row>
    <row r="3823" spans="1:17" ht="14" customHeight="1">
      <c r="A3823" s="29">
        <v>3822</v>
      </c>
      <c r="B3823" s="26">
        <v>-81.575166666666661</v>
      </c>
      <c r="C3823" s="26">
        <v>25.73395</v>
      </c>
      <c r="D3823" s="86">
        <v>41</v>
      </c>
      <c r="E3823" s="39" t="s">
        <v>129</v>
      </c>
      <c r="F3823" s="31">
        <v>38583</v>
      </c>
      <c r="G3823" s="62">
        <v>0.5708333333333333</v>
      </c>
      <c r="H3823" s="63">
        <v>32.003666666666668</v>
      </c>
      <c r="I3823" s="63">
        <v>32.041000000000004</v>
      </c>
      <c r="J3823" s="78">
        <v>2.7965641698371027</v>
      </c>
      <c r="K3823" s="78">
        <v>0.5581952885561855</v>
      </c>
      <c r="M3823" s="27">
        <v>0.24</v>
      </c>
      <c r="N3823" s="34">
        <v>0.05</v>
      </c>
      <c r="Q3823" s="34">
        <v>28.1</v>
      </c>
    </row>
    <row r="3824" spans="1:17" ht="14" customHeight="1">
      <c r="A3824" s="29">
        <v>3823</v>
      </c>
      <c r="B3824" s="26">
        <v>-81.522666666666666</v>
      </c>
      <c r="C3824" s="26">
        <v>25.761416666666666</v>
      </c>
      <c r="D3824" s="86">
        <v>40</v>
      </c>
      <c r="E3824" s="39" t="s">
        <v>129</v>
      </c>
      <c r="F3824" s="31">
        <v>38583</v>
      </c>
      <c r="G3824" s="62">
        <v>0.58680555555555558</v>
      </c>
      <c r="H3824" s="63">
        <v>31.918666666666667</v>
      </c>
      <c r="I3824" s="63">
        <v>29.401333333333337</v>
      </c>
      <c r="J3824" s="78">
        <v>3.7046213032057072</v>
      </c>
      <c r="K3824" s="78">
        <v>0.68539063686671597</v>
      </c>
      <c r="M3824" s="27">
        <v>0.39</v>
      </c>
      <c r="N3824" s="34">
        <v>0.04</v>
      </c>
      <c r="Q3824" s="34">
        <v>60.7</v>
      </c>
    </row>
    <row r="3825" spans="1:17" ht="14" customHeight="1">
      <c r="A3825" s="29">
        <v>3824</v>
      </c>
      <c r="B3825" s="26">
        <v>-81.480866666666671</v>
      </c>
      <c r="C3825" s="26">
        <v>25.783216666666668</v>
      </c>
      <c r="D3825" s="86">
        <v>39</v>
      </c>
      <c r="E3825" s="39" t="s">
        <v>129</v>
      </c>
      <c r="F3825" s="31">
        <v>38583</v>
      </c>
      <c r="G3825" s="62">
        <v>0.60277777777777775</v>
      </c>
      <c r="H3825" s="63">
        <v>31.665999999999997</v>
      </c>
      <c r="I3825" s="63">
        <v>24.828333333333333</v>
      </c>
      <c r="J3825" s="78">
        <v>7.0000660818432383</v>
      </c>
      <c r="K3825" s="78">
        <v>1.0816696977298426</v>
      </c>
    </row>
    <row r="3826" spans="1:17" ht="14" customHeight="1">
      <c r="A3826" s="29">
        <v>3825</v>
      </c>
      <c r="B3826" s="26">
        <v>-81.472333333333339</v>
      </c>
      <c r="C3826" s="26">
        <v>25.582533333333334</v>
      </c>
      <c r="D3826" s="86">
        <v>45</v>
      </c>
      <c r="E3826" s="39" t="s">
        <v>129</v>
      </c>
      <c r="F3826" s="31">
        <v>38583</v>
      </c>
      <c r="G3826" s="62">
        <v>0.66319444444444442</v>
      </c>
      <c r="H3826" s="63">
        <v>31.864666666666665</v>
      </c>
      <c r="I3826" s="63">
        <v>34.976666666666667</v>
      </c>
      <c r="J3826" s="78">
        <v>1.8384616000020846</v>
      </c>
      <c r="K3826" s="78">
        <v>0.12784139446110498</v>
      </c>
      <c r="M3826" s="27">
        <v>0.12</v>
      </c>
      <c r="N3826" s="34">
        <v>0.09</v>
      </c>
      <c r="Q3826" s="34">
        <v>12.7</v>
      </c>
    </row>
    <row r="3827" spans="1:17" ht="14" customHeight="1">
      <c r="A3827" s="29">
        <v>3826</v>
      </c>
      <c r="B3827" s="26">
        <v>-81.408866666666668</v>
      </c>
      <c r="C3827" s="26">
        <v>25.583883333333333</v>
      </c>
      <c r="D3827" s="86">
        <v>46</v>
      </c>
      <c r="E3827" s="39" t="s">
        <v>129</v>
      </c>
      <c r="F3827" s="31">
        <v>38583</v>
      </c>
      <c r="G3827" s="62">
        <v>0.69166666666666676</v>
      </c>
      <c r="H3827" s="63">
        <v>31.985333333333333</v>
      </c>
      <c r="I3827" s="63">
        <v>34.324666666666666</v>
      </c>
      <c r="J3827" s="78">
        <v>1.9401262287986385</v>
      </c>
      <c r="K3827" s="78">
        <v>0.13146125944455028</v>
      </c>
      <c r="L3827" s="33"/>
      <c r="M3827" s="32">
        <v>0.13</v>
      </c>
      <c r="N3827" s="33">
        <v>0.03</v>
      </c>
      <c r="P3827" s="33"/>
      <c r="Q3827" s="33">
        <v>0</v>
      </c>
    </row>
    <row r="3828" spans="1:17" ht="14" customHeight="1">
      <c r="A3828" s="29">
        <v>3827</v>
      </c>
      <c r="B3828" s="26">
        <v>-81.366133333333337</v>
      </c>
      <c r="C3828" s="26">
        <v>25.583283333333334</v>
      </c>
      <c r="D3828" s="86">
        <v>47</v>
      </c>
      <c r="E3828" s="39" t="s">
        <v>129</v>
      </c>
      <c r="F3828" s="31">
        <v>38583</v>
      </c>
      <c r="G3828" s="62">
        <v>0.70763888888888893</v>
      </c>
      <c r="H3828" s="63">
        <v>31.792333333333335</v>
      </c>
      <c r="I3828" s="63">
        <v>33.415666666666667</v>
      </c>
      <c r="J3828" s="78">
        <v>2.5463369875050272</v>
      </c>
      <c r="K3828" s="78">
        <v>0.15046176013511409</v>
      </c>
      <c r="M3828" s="27">
        <v>0.12</v>
      </c>
      <c r="N3828" s="34">
        <v>0.03</v>
      </c>
      <c r="Q3828" s="34">
        <v>0</v>
      </c>
    </row>
    <row r="3829" spans="1:17" ht="14" customHeight="1">
      <c r="A3829" s="29">
        <v>3828</v>
      </c>
      <c r="B3829" s="26">
        <v>-81.330749999999995</v>
      </c>
      <c r="C3829" s="26">
        <v>25.5838</v>
      </c>
      <c r="D3829" s="86">
        <v>48</v>
      </c>
      <c r="E3829" s="39" t="s">
        <v>129</v>
      </c>
      <c r="F3829" s="31">
        <v>38583</v>
      </c>
      <c r="G3829" s="62">
        <v>0.72222222222222221</v>
      </c>
      <c r="H3829" s="63">
        <v>31.870666666666665</v>
      </c>
      <c r="I3829" s="63">
        <v>32.711999999999996</v>
      </c>
      <c r="J3829" s="78">
        <v>2.8909895216605284</v>
      </c>
      <c r="K3829" s="78">
        <v>9.2973308992438303E-2</v>
      </c>
      <c r="M3829" s="27">
        <v>0.11</v>
      </c>
      <c r="N3829" s="34">
        <v>0</v>
      </c>
      <c r="Q3829" s="34">
        <v>0</v>
      </c>
    </row>
    <row r="3830" spans="1:17" ht="14" customHeight="1">
      <c r="A3830" s="29">
        <v>3829</v>
      </c>
      <c r="B3830" s="26">
        <v>-81.290999999999997</v>
      </c>
      <c r="C3830" s="26">
        <v>25.583333333333332</v>
      </c>
      <c r="D3830" s="86">
        <v>49</v>
      </c>
      <c r="E3830" s="39" t="s">
        <v>129</v>
      </c>
      <c r="F3830" s="31">
        <v>38583</v>
      </c>
      <c r="G3830" s="62">
        <v>0.73819444444444438</v>
      </c>
      <c r="H3830" s="63">
        <v>31.927999999999997</v>
      </c>
      <c r="I3830" s="63">
        <v>32.145000000000003</v>
      </c>
      <c r="J3830" s="78">
        <v>3.3914438863246801</v>
      </c>
      <c r="K3830" s="78">
        <v>0.15547976598219618</v>
      </c>
      <c r="M3830" s="27">
        <v>0.2</v>
      </c>
      <c r="N3830" s="34">
        <v>0.02</v>
      </c>
      <c r="Q3830" s="34">
        <v>1.9</v>
      </c>
    </row>
    <row r="3831" spans="1:17" ht="14" customHeight="1">
      <c r="A3831" s="29">
        <v>3830</v>
      </c>
      <c r="B3831" s="26">
        <v>-81.349999999999994</v>
      </c>
      <c r="C3831" s="26">
        <v>25.452999999999999</v>
      </c>
      <c r="D3831" s="86">
        <v>50</v>
      </c>
      <c r="E3831" s="39" t="s">
        <v>129</v>
      </c>
      <c r="F3831" s="31">
        <v>38583</v>
      </c>
      <c r="G3831" s="62">
        <v>0.78402777777777777</v>
      </c>
      <c r="H3831" s="63">
        <v>31.803333333333331</v>
      </c>
      <c r="I3831" s="63">
        <v>34.611333333333334</v>
      </c>
      <c r="J3831" s="78">
        <v>2.5425599734320903</v>
      </c>
      <c r="K3831" s="78">
        <v>0.17237262325662805</v>
      </c>
      <c r="M3831" s="27">
        <v>0.17</v>
      </c>
      <c r="N3831" s="34">
        <v>0</v>
      </c>
      <c r="Q3831" s="34">
        <v>0</v>
      </c>
    </row>
    <row r="3832" spans="1:17" ht="14" customHeight="1">
      <c r="A3832" s="29">
        <v>3831</v>
      </c>
      <c r="B3832" s="26">
        <v>-81.308333333333337</v>
      </c>
      <c r="C3832" s="26">
        <v>25.453333333333333</v>
      </c>
      <c r="D3832" s="86">
        <v>51</v>
      </c>
      <c r="E3832" s="39" t="s">
        <v>129</v>
      </c>
      <c r="F3832" s="31">
        <v>38583</v>
      </c>
      <c r="G3832" s="62">
        <v>0.80069444444444438</v>
      </c>
      <c r="H3832" s="63">
        <v>31.445</v>
      </c>
      <c r="I3832" s="63">
        <v>33.804333333333339</v>
      </c>
      <c r="J3832" s="78">
        <v>3.5456719609696083</v>
      </c>
      <c r="K3832" s="78">
        <v>0.10951334441675578</v>
      </c>
      <c r="M3832" s="27">
        <v>0.16</v>
      </c>
      <c r="N3832" s="34">
        <v>7.0000000000000007E-2</v>
      </c>
      <c r="Q3832" s="34">
        <v>0</v>
      </c>
    </row>
    <row r="3833" spans="1:17" ht="14" customHeight="1">
      <c r="A3833" s="29">
        <v>3832</v>
      </c>
      <c r="B3833" s="26">
        <v>-81.267166666666668</v>
      </c>
      <c r="C3833" s="26">
        <v>25.449833333333334</v>
      </c>
      <c r="D3833" s="86">
        <v>52</v>
      </c>
      <c r="E3833" s="39" t="s">
        <v>129</v>
      </c>
      <c r="F3833" s="31">
        <v>38583</v>
      </c>
      <c r="G3833" s="62">
        <v>0.83611111111111114</v>
      </c>
      <c r="H3833" s="63">
        <v>31.162999999999997</v>
      </c>
      <c r="I3833" s="63">
        <v>32.552999999999997</v>
      </c>
      <c r="K3833" s="78">
        <v>0</v>
      </c>
      <c r="M3833" s="27">
        <v>0.17</v>
      </c>
      <c r="N3833" s="34">
        <v>0.25</v>
      </c>
      <c r="Q3833" s="34">
        <v>1.3</v>
      </c>
    </row>
    <row r="3834" spans="1:17" ht="14" customHeight="1">
      <c r="A3834" s="29">
        <v>3833</v>
      </c>
      <c r="B3834" s="26">
        <v>-81.225499999999997</v>
      </c>
      <c r="C3834" s="26">
        <v>25.452666666666666</v>
      </c>
      <c r="D3834" s="86">
        <v>53</v>
      </c>
      <c r="E3834" s="39" t="s">
        <v>129</v>
      </c>
      <c r="F3834" s="31">
        <v>38583</v>
      </c>
      <c r="G3834" s="62">
        <v>0.85555555555555562</v>
      </c>
      <c r="H3834" s="63">
        <v>30.888000000000002</v>
      </c>
      <c r="I3834" s="63">
        <v>31.175999999999998</v>
      </c>
      <c r="J3834" s="78">
        <v>7.007934861161857</v>
      </c>
      <c r="K3834" s="78">
        <v>0.32138162151296806</v>
      </c>
      <c r="M3834" s="27">
        <v>0.28999999999999998</v>
      </c>
      <c r="N3834" s="34">
        <v>0.26</v>
      </c>
      <c r="Q3834" s="34">
        <v>17</v>
      </c>
    </row>
    <row r="3835" spans="1:17" ht="14" customHeight="1">
      <c r="A3835" s="29">
        <v>3834</v>
      </c>
      <c r="B3835" s="26">
        <v>-81.152666666666661</v>
      </c>
      <c r="C3835" s="26">
        <v>25.344999999999999</v>
      </c>
      <c r="D3835" s="86">
        <v>54</v>
      </c>
      <c r="E3835" s="39" t="s">
        <v>129</v>
      </c>
      <c r="F3835" s="31">
        <v>38583</v>
      </c>
      <c r="G3835" s="62">
        <v>0.91249999999999998</v>
      </c>
      <c r="H3835" s="63">
        <v>31.164666666666665</v>
      </c>
      <c r="I3835" s="63">
        <v>28.271333333333331</v>
      </c>
      <c r="J3835" s="78">
        <v>4.957330970729811</v>
      </c>
      <c r="K3835" s="78">
        <v>1.6615191907224358</v>
      </c>
      <c r="M3835" s="27">
        <v>0.3</v>
      </c>
      <c r="N3835" s="34">
        <v>0.09</v>
      </c>
      <c r="Q3835" s="34">
        <v>56.7</v>
      </c>
    </row>
    <row r="3836" spans="1:17" ht="14" customHeight="1">
      <c r="A3836" s="29">
        <v>3835</v>
      </c>
      <c r="B3836" s="26">
        <v>-81.194500000000005</v>
      </c>
      <c r="C3836" s="26">
        <v>25.353333333333332</v>
      </c>
      <c r="D3836" s="86">
        <v>55</v>
      </c>
      <c r="E3836" s="39" t="s">
        <v>129</v>
      </c>
      <c r="F3836" s="31">
        <v>38583</v>
      </c>
      <c r="G3836" s="62">
        <v>0.93402777777777779</v>
      </c>
      <c r="H3836" s="63">
        <v>30.919</v>
      </c>
      <c r="I3836" s="63">
        <v>30.399000000000001</v>
      </c>
      <c r="J3836" s="78">
        <v>5.0092649142326948</v>
      </c>
      <c r="K3836" s="78">
        <v>1.1508259643775349</v>
      </c>
      <c r="M3836" s="27">
        <v>0.25</v>
      </c>
      <c r="N3836" s="34">
        <v>0.09</v>
      </c>
      <c r="Q3836" s="34">
        <v>44.4</v>
      </c>
    </row>
    <row r="3837" spans="1:17" ht="14" customHeight="1">
      <c r="A3837" s="29">
        <v>3836</v>
      </c>
      <c r="B3837" s="26">
        <v>-81.228166666666667</v>
      </c>
      <c r="C3837" s="26">
        <v>25.350333333333332</v>
      </c>
      <c r="D3837" s="86">
        <v>56</v>
      </c>
      <c r="E3837" s="39" t="s">
        <v>129</v>
      </c>
      <c r="F3837" s="31">
        <v>38583</v>
      </c>
      <c r="G3837" s="62">
        <v>0.9472222222222223</v>
      </c>
      <c r="H3837" s="63">
        <v>31.166666666666668</v>
      </c>
      <c r="I3837" s="63">
        <v>31.774666666666665</v>
      </c>
      <c r="J3837" s="78">
        <v>4.1137978277738823</v>
      </c>
      <c r="K3837" s="78">
        <v>0.59829256736533953</v>
      </c>
      <c r="M3837" s="27">
        <v>0.18</v>
      </c>
      <c r="N3837" s="34">
        <v>0.04</v>
      </c>
      <c r="Q3837" s="34">
        <v>37.5</v>
      </c>
    </row>
    <row r="3838" spans="1:17" ht="14" customHeight="1">
      <c r="A3838" s="29">
        <v>3837</v>
      </c>
      <c r="B3838" s="26">
        <v>-81.266333333333336</v>
      </c>
      <c r="C3838" s="26">
        <v>25.351833333333332</v>
      </c>
      <c r="D3838" s="86">
        <v>57</v>
      </c>
      <c r="E3838" s="39" t="s">
        <v>129</v>
      </c>
      <c r="F3838" s="31">
        <v>38583</v>
      </c>
      <c r="G3838" s="62">
        <v>0.96180555555555547</v>
      </c>
      <c r="H3838" s="63">
        <v>31.088999999999999</v>
      </c>
      <c r="I3838" s="63">
        <v>32.80533333333333</v>
      </c>
      <c r="J3838" s="78">
        <v>3.6227859982920716</v>
      </c>
      <c r="K3838" s="78">
        <v>0.522283751808853</v>
      </c>
      <c r="M3838" s="27">
        <v>0.11</v>
      </c>
      <c r="N3838" s="34">
        <v>0.13</v>
      </c>
      <c r="Q3838" s="34">
        <v>26.1</v>
      </c>
    </row>
    <row r="3839" spans="1:17" ht="14" customHeight="1">
      <c r="A3839" s="29">
        <v>3838</v>
      </c>
      <c r="B3839" s="26">
        <v>-81.653333333333336</v>
      </c>
      <c r="C3839" s="26">
        <v>25.166333333333334</v>
      </c>
      <c r="D3839" s="86">
        <v>58</v>
      </c>
      <c r="E3839" s="39" t="s">
        <v>129</v>
      </c>
      <c r="F3839" s="31">
        <v>38584</v>
      </c>
      <c r="G3839" s="62">
        <v>6.458333333333334E-2</v>
      </c>
      <c r="H3839" s="63">
        <v>31.512666666666664</v>
      </c>
      <c r="I3839" s="63">
        <v>36.131999999999998</v>
      </c>
      <c r="J3839" s="78">
        <v>1.8523106516028536</v>
      </c>
      <c r="K3839" s="78">
        <v>0.3375528844300526</v>
      </c>
      <c r="M3839" s="27">
        <v>0.1</v>
      </c>
      <c r="N3839" s="34">
        <v>0.05</v>
      </c>
      <c r="P3839" s="33"/>
      <c r="Q3839" s="34">
        <v>0</v>
      </c>
    </row>
    <row r="3840" spans="1:17" ht="14" customHeight="1">
      <c r="A3840" s="29">
        <v>3839</v>
      </c>
      <c r="B3840" s="26">
        <v>-81.490333333333339</v>
      </c>
      <c r="C3840" s="26">
        <v>25.17</v>
      </c>
      <c r="D3840" s="86">
        <v>59</v>
      </c>
      <c r="E3840" s="39" t="s">
        <v>129</v>
      </c>
      <c r="F3840" s="31">
        <v>38584</v>
      </c>
      <c r="G3840" s="62">
        <v>0.50763888888888886</v>
      </c>
      <c r="H3840" s="63">
        <v>31.314333333333334</v>
      </c>
      <c r="I3840" s="63">
        <v>36.097000000000001</v>
      </c>
      <c r="J3840" s="78">
        <v>0.85895595042042272</v>
      </c>
      <c r="K3840" s="78">
        <v>0.95523999229199141</v>
      </c>
      <c r="M3840" s="27">
        <v>0.04</v>
      </c>
      <c r="N3840" s="34">
        <v>0.04</v>
      </c>
      <c r="Q3840" s="34">
        <v>4.0999999999999996</v>
      </c>
    </row>
    <row r="3841" spans="1:17" ht="14" customHeight="1">
      <c r="A3841" s="29">
        <v>3840</v>
      </c>
      <c r="B3841" s="26">
        <v>-81.336716666666661</v>
      </c>
      <c r="C3841" s="26">
        <v>25.167850000000001</v>
      </c>
      <c r="D3841" s="86">
        <v>60</v>
      </c>
      <c r="E3841" s="39" t="s">
        <v>129</v>
      </c>
      <c r="F3841" s="31">
        <v>38584</v>
      </c>
      <c r="G3841" s="62">
        <v>0.55069444444444449</v>
      </c>
      <c r="H3841" s="63">
        <v>31.085000000000001</v>
      </c>
      <c r="I3841" s="63">
        <v>36.42166666666666</v>
      </c>
      <c r="J3841" s="78">
        <v>2.334824199420555</v>
      </c>
      <c r="K3841" s="78">
        <v>0.23503778294246225</v>
      </c>
      <c r="M3841" s="27">
        <v>0.12</v>
      </c>
      <c r="N3841" s="34">
        <v>0.05</v>
      </c>
      <c r="Q3841" s="34">
        <v>0</v>
      </c>
    </row>
    <row r="3842" spans="1:17" ht="14" customHeight="1">
      <c r="A3842" s="29">
        <v>3841</v>
      </c>
      <c r="B3842" s="26">
        <v>-81.274383333333333</v>
      </c>
      <c r="C3842" s="26">
        <v>25.166683333333335</v>
      </c>
      <c r="D3842" s="86">
        <v>61</v>
      </c>
      <c r="E3842" s="39" t="s">
        <v>129</v>
      </c>
      <c r="F3842" s="31">
        <v>38584</v>
      </c>
      <c r="G3842" s="62">
        <v>0.57013888888888886</v>
      </c>
      <c r="H3842" s="63">
        <v>31.201000000000004</v>
      </c>
      <c r="I3842" s="63">
        <v>36.646666666666668</v>
      </c>
      <c r="J3842" s="78">
        <v>2.0946690546163103</v>
      </c>
      <c r="K3842" s="78">
        <v>0.5122727631663988</v>
      </c>
      <c r="M3842" s="27">
        <v>7.0000000000000007E-2</v>
      </c>
      <c r="N3842" s="34">
        <v>0.08</v>
      </c>
      <c r="Q3842" s="34">
        <v>0</v>
      </c>
    </row>
    <row r="3843" spans="1:17" ht="14" customHeight="1">
      <c r="A3843" s="29">
        <v>3842</v>
      </c>
      <c r="B3843" s="26">
        <v>-81.235299999999995</v>
      </c>
      <c r="C3843" s="26">
        <v>25.166499999999999</v>
      </c>
      <c r="D3843" s="86">
        <v>62</v>
      </c>
      <c r="E3843" s="39" t="s">
        <v>129</v>
      </c>
      <c r="F3843" s="31">
        <v>38584</v>
      </c>
      <c r="G3843" s="62">
        <v>0.5854166666666667</v>
      </c>
      <c r="H3843" s="63">
        <v>31.057999999999996</v>
      </c>
      <c r="I3843" s="63">
        <v>36.060666666666663</v>
      </c>
      <c r="J3843" s="78">
        <v>2.003705965693078</v>
      </c>
      <c r="K3843" s="78">
        <v>0.20699784748292227</v>
      </c>
      <c r="M3843" s="27">
        <v>7.0000000000000007E-2</v>
      </c>
      <c r="N3843" s="34">
        <v>0.13</v>
      </c>
      <c r="Q3843" s="34">
        <v>9.8000000000000007</v>
      </c>
    </row>
    <row r="3844" spans="1:17" ht="14" customHeight="1">
      <c r="A3844" s="29">
        <v>3843</v>
      </c>
      <c r="B3844" s="26">
        <v>-81.199583333333337</v>
      </c>
      <c r="C3844" s="26">
        <v>25.167300000000001</v>
      </c>
      <c r="D3844" s="86">
        <v>63</v>
      </c>
      <c r="E3844" s="39" t="s">
        <v>129</v>
      </c>
      <c r="F3844" s="31">
        <v>38584</v>
      </c>
      <c r="G3844" s="62">
        <v>0.59930555555555554</v>
      </c>
      <c r="H3844" s="63">
        <v>30.895333333333337</v>
      </c>
      <c r="I3844" s="63">
        <v>35.167999999999999</v>
      </c>
      <c r="J3844" s="78">
        <v>1.845071374629724</v>
      </c>
      <c r="K3844" s="78">
        <v>0.26224256834632881</v>
      </c>
      <c r="M3844" s="27">
        <v>0.13</v>
      </c>
      <c r="N3844" s="34">
        <v>0.15</v>
      </c>
      <c r="Q3844" s="34">
        <v>47.6</v>
      </c>
    </row>
    <row r="3845" spans="1:17" ht="14" customHeight="1">
      <c r="A3845" s="29">
        <v>3844</v>
      </c>
      <c r="B3845" s="26">
        <v>-81.157383333333328</v>
      </c>
      <c r="C3845" s="26">
        <v>25.165649999999999</v>
      </c>
      <c r="D3845" s="86">
        <v>64</v>
      </c>
      <c r="E3845" s="39" t="s">
        <v>129</v>
      </c>
      <c r="F3845" s="31">
        <v>38584</v>
      </c>
      <c r="G3845" s="62">
        <v>0.61805555555555558</v>
      </c>
      <c r="H3845" s="63">
        <v>31.079666666666668</v>
      </c>
      <c r="I3845" s="63">
        <v>35.833666666666666</v>
      </c>
      <c r="J3845" s="78">
        <v>3.3001660462287035</v>
      </c>
      <c r="K3845" s="78">
        <v>0.2629969396563267</v>
      </c>
      <c r="M3845" s="27">
        <v>0.11</v>
      </c>
      <c r="N3845" s="34">
        <v>0.14000000000000001</v>
      </c>
      <c r="Q3845" s="34">
        <v>63.6</v>
      </c>
    </row>
    <row r="3846" spans="1:17" ht="14" customHeight="1">
      <c r="A3846" s="29">
        <v>3845</v>
      </c>
      <c r="B3846" s="26">
        <v>-81.093766666666667</v>
      </c>
      <c r="C3846" s="26">
        <v>25.101366666666667</v>
      </c>
      <c r="D3846" s="86">
        <v>65</v>
      </c>
      <c r="E3846" s="39" t="s">
        <v>129</v>
      </c>
      <c r="F3846" s="31">
        <v>38584</v>
      </c>
      <c r="G3846" s="62">
        <v>0.65277777777777779</v>
      </c>
      <c r="H3846" s="63">
        <v>31.642666666666667</v>
      </c>
      <c r="I3846" s="63">
        <v>38.027999999999999</v>
      </c>
      <c r="J3846" s="78">
        <v>1.8567171680212797</v>
      </c>
      <c r="K3846" s="78">
        <v>0.17779072693009987</v>
      </c>
      <c r="M3846" s="27">
        <v>0.09</v>
      </c>
      <c r="N3846" s="34">
        <v>0.18</v>
      </c>
      <c r="Q3846" s="34">
        <v>39.200000000000003</v>
      </c>
    </row>
    <row r="3847" spans="1:17" ht="14" customHeight="1">
      <c r="A3847" s="29">
        <v>3846</v>
      </c>
      <c r="B3847" s="26">
        <v>-81.108333333333334</v>
      </c>
      <c r="C3847" s="26">
        <v>25.068000000000001</v>
      </c>
      <c r="D3847" s="86">
        <v>66</v>
      </c>
      <c r="E3847" s="39" t="s">
        <v>129</v>
      </c>
      <c r="F3847" s="31">
        <v>38584</v>
      </c>
      <c r="G3847" s="62">
        <v>0.67291666666666661</v>
      </c>
      <c r="H3847" s="63">
        <v>31.663</v>
      </c>
      <c r="I3847" s="63">
        <v>37.122333333333337</v>
      </c>
      <c r="J3847" s="79">
        <v>2.3216046501652761</v>
      </c>
      <c r="K3847" s="79">
        <v>4.1748018694234251E-2</v>
      </c>
      <c r="M3847" s="27">
        <v>0.1</v>
      </c>
      <c r="N3847" s="34">
        <v>0.05</v>
      </c>
      <c r="O3847" s="27"/>
      <c r="Q3847" s="34">
        <v>0</v>
      </c>
    </row>
    <row r="3848" spans="1:17" ht="14" customHeight="1">
      <c r="A3848" s="29">
        <v>3847</v>
      </c>
      <c r="B3848" s="26">
        <v>-81.127133333333333</v>
      </c>
      <c r="C3848" s="26">
        <v>25.030866666666668</v>
      </c>
      <c r="D3848" s="86">
        <v>67</v>
      </c>
      <c r="E3848" s="39" t="s">
        <v>129</v>
      </c>
      <c r="F3848" s="31">
        <v>38584</v>
      </c>
      <c r="G3848" s="62">
        <v>0.68958333333333333</v>
      </c>
      <c r="H3848" s="63">
        <v>31.677333333333333</v>
      </c>
      <c r="I3848" s="63">
        <v>37.008000000000003</v>
      </c>
      <c r="J3848" s="78">
        <v>1.5089171221383313</v>
      </c>
      <c r="K3848" s="78">
        <v>0.50881045896092003</v>
      </c>
      <c r="M3848" s="27">
        <v>0.04</v>
      </c>
      <c r="N3848" s="34">
        <v>0</v>
      </c>
      <c r="Q3848" s="34">
        <v>0.16</v>
      </c>
    </row>
    <row r="3849" spans="1:17" ht="14" customHeight="1">
      <c r="A3849" s="29">
        <v>3848</v>
      </c>
      <c r="B3849" s="26">
        <v>-80.962966666666674</v>
      </c>
      <c r="C3849" s="26">
        <v>24.929766666666666</v>
      </c>
      <c r="D3849" s="86">
        <v>71</v>
      </c>
      <c r="E3849" s="39" t="s">
        <v>129</v>
      </c>
      <c r="F3849" s="31">
        <v>38584</v>
      </c>
      <c r="G3849" s="62">
        <v>0.73819444444444438</v>
      </c>
      <c r="H3849" s="63">
        <v>31.425666666666668</v>
      </c>
      <c r="I3849" s="63">
        <v>37.920999999999999</v>
      </c>
      <c r="J3849" s="78">
        <v>1.2228083061133537</v>
      </c>
      <c r="K3849" s="78">
        <v>0.17079039373683158</v>
      </c>
      <c r="M3849" s="27">
        <v>0.08</v>
      </c>
      <c r="N3849" s="34">
        <v>0.1</v>
      </c>
      <c r="Q3849" s="34">
        <v>0.48</v>
      </c>
    </row>
    <row r="3850" spans="1:17" ht="14" customHeight="1">
      <c r="A3850" s="29">
        <v>3849</v>
      </c>
      <c r="B3850" s="26">
        <v>-81.024666666666661</v>
      </c>
      <c r="C3850" s="26">
        <v>24.930199999999999</v>
      </c>
      <c r="D3850" s="86">
        <v>70</v>
      </c>
      <c r="E3850" s="39" t="s">
        <v>129</v>
      </c>
      <c r="F3850" s="31">
        <v>38584</v>
      </c>
      <c r="G3850" s="62">
        <v>0.7597222222222223</v>
      </c>
      <c r="H3850" s="63">
        <v>31.686333333333334</v>
      </c>
      <c r="I3850" s="63">
        <v>37.923000000000002</v>
      </c>
      <c r="J3850" s="78">
        <v>3.3993126656432997</v>
      </c>
      <c r="K3850" s="78">
        <v>0.5711851499948728</v>
      </c>
      <c r="M3850" s="27">
        <v>0.14000000000000001</v>
      </c>
      <c r="N3850" s="34">
        <v>0.04</v>
      </c>
      <c r="Q3850" s="34">
        <v>11.8</v>
      </c>
    </row>
    <row r="3851" spans="1:17" ht="14" customHeight="1">
      <c r="A3851" s="29">
        <v>3850</v>
      </c>
      <c r="B3851" s="26">
        <v>-81.094250000000002</v>
      </c>
      <c r="C3851" s="26">
        <v>24.929616666666668</v>
      </c>
      <c r="D3851" s="86">
        <v>69</v>
      </c>
      <c r="E3851" s="39" t="s">
        <v>129</v>
      </c>
      <c r="F3851" s="31">
        <v>38584</v>
      </c>
      <c r="G3851" s="62">
        <v>0.78749999999999998</v>
      </c>
      <c r="H3851" s="63">
        <v>31.812333333333331</v>
      </c>
      <c r="I3851" s="63">
        <v>37.763333333333328</v>
      </c>
      <c r="J3851" s="78">
        <v>1.4777567560366009</v>
      </c>
      <c r="K3851" s="78">
        <v>9.5014979883892584E-2</v>
      </c>
      <c r="M3851" s="27">
        <v>0.06</v>
      </c>
      <c r="N3851" s="34">
        <v>0.03</v>
      </c>
      <c r="Q3851" s="34">
        <v>0.34</v>
      </c>
    </row>
    <row r="3852" spans="1:17" ht="14" customHeight="1">
      <c r="A3852" s="29">
        <v>3851</v>
      </c>
      <c r="B3852" s="26">
        <v>-81.166583333333335</v>
      </c>
      <c r="C3852" s="26">
        <v>24.929683333333333</v>
      </c>
      <c r="D3852" s="86">
        <v>68</v>
      </c>
      <c r="E3852" s="39" t="s">
        <v>129</v>
      </c>
      <c r="F3852" s="31">
        <v>38584</v>
      </c>
      <c r="G3852" s="62">
        <v>0.81597222222222221</v>
      </c>
      <c r="H3852" s="63">
        <v>32.001333333333335</v>
      </c>
      <c r="I3852" s="63">
        <v>37.562000000000005</v>
      </c>
      <c r="J3852" s="78">
        <v>1.737111722378275</v>
      </c>
      <c r="K3852" s="78">
        <v>0.28115699680203343</v>
      </c>
      <c r="M3852" s="27">
        <v>0.06</v>
      </c>
      <c r="N3852" s="34">
        <v>0.06</v>
      </c>
      <c r="Q3852" s="34">
        <v>3.4</v>
      </c>
    </row>
    <row r="3853" spans="1:17" ht="14" customHeight="1">
      <c r="A3853" s="29">
        <v>3852</v>
      </c>
      <c r="B3853" s="26">
        <v>-80.126833333333337</v>
      </c>
      <c r="C3853" s="26">
        <v>25.644333333333332</v>
      </c>
      <c r="D3853" s="86">
        <v>1</v>
      </c>
      <c r="E3853" s="39" t="s">
        <v>129</v>
      </c>
      <c r="F3853" s="31">
        <v>38653</v>
      </c>
      <c r="G3853" s="62">
        <v>0.55972222222222223</v>
      </c>
      <c r="H3853" s="63">
        <v>24.980333333333334</v>
      </c>
      <c r="I3853" s="63">
        <v>35.914333333333332</v>
      </c>
      <c r="J3853" s="78">
        <v>2.6194979018749995</v>
      </c>
      <c r="K3853" s="78">
        <v>0.82352188644078184</v>
      </c>
      <c r="L3853" s="34">
        <v>0.23</v>
      </c>
      <c r="M3853" s="27">
        <v>0.05</v>
      </c>
      <c r="N3853" s="34">
        <v>0.27</v>
      </c>
      <c r="Q3853" s="34">
        <v>0</v>
      </c>
    </row>
    <row r="3854" spans="1:17" ht="14" customHeight="1">
      <c r="A3854" s="29">
        <v>3853</v>
      </c>
      <c r="B3854" s="26">
        <v>-80.104166666666671</v>
      </c>
      <c r="C3854" s="26">
        <v>25.640999999999998</v>
      </c>
      <c r="D3854" s="86">
        <v>2</v>
      </c>
      <c r="E3854" s="39" t="s">
        <v>129</v>
      </c>
      <c r="F3854" s="31">
        <v>38653</v>
      </c>
      <c r="G3854" s="62">
        <v>0.57291666666666663</v>
      </c>
      <c r="H3854" s="63">
        <v>26.007666666666665</v>
      </c>
      <c r="I3854" s="63">
        <v>36.205999999999996</v>
      </c>
      <c r="J3854" s="78">
        <v>1.0271189141562498</v>
      </c>
      <c r="K3854" s="78">
        <v>0.35535557063593792</v>
      </c>
      <c r="L3854" s="34">
        <v>0</v>
      </c>
      <c r="M3854" s="27">
        <v>0</v>
      </c>
      <c r="N3854" s="34">
        <v>0.09</v>
      </c>
      <c r="Q3854" s="34">
        <v>0</v>
      </c>
    </row>
    <row r="3855" spans="1:17" ht="14" customHeight="1">
      <c r="A3855" s="29">
        <v>3854</v>
      </c>
      <c r="B3855" s="26">
        <v>-80.083666666666673</v>
      </c>
      <c r="C3855" s="26">
        <v>25.645666666666667</v>
      </c>
      <c r="D3855" s="86">
        <v>3</v>
      </c>
      <c r="E3855" s="39" t="s">
        <v>129</v>
      </c>
      <c r="F3855" s="31">
        <v>38653</v>
      </c>
      <c r="G3855" s="62">
        <v>0.58750000000000002</v>
      </c>
      <c r="H3855" s="63">
        <v>27.02</v>
      </c>
      <c r="I3855" s="63">
        <v>36.21</v>
      </c>
      <c r="J3855" s="78">
        <v>0.36099728703125</v>
      </c>
      <c r="K3855" s="78">
        <v>0.14937487239203134</v>
      </c>
      <c r="L3855" s="34">
        <v>0</v>
      </c>
      <c r="M3855" s="27">
        <v>0</v>
      </c>
      <c r="N3855" s="34">
        <v>0</v>
      </c>
      <c r="Q3855" s="34">
        <v>0</v>
      </c>
    </row>
    <row r="3856" spans="1:17" ht="14" customHeight="1">
      <c r="A3856" s="29">
        <v>3855</v>
      </c>
      <c r="B3856" s="26">
        <v>-80.379499999999993</v>
      </c>
      <c r="C3856" s="26">
        <v>25.108499999999999</v>
      </c>
      <c r="D3856" s="86">
        <v>4</v>
      </c>
      <c r="E3856" s="39" t="s">
        <v>129</v>
      </c>
      <c r="F3856" s="31">
        <v>38653</v>
      </c>
      <c r="G3856" s="62">
        <v>0.75694444444444453</v>
      </c>
      <c r="H3856" s="63">
        <v>23.498999999999999</v>
      </c>
      <c r="I3856" s="63">
        <v>35.289333333333332</v>
      </c>
      <c r="J3856" s="78">
        <v>0.90122337787500006</v>
      </c>
      <c r="K3856" s="78">
        <v>0.18639251379484378</v>
      </c>
      <c r="L3856" s="34">
        <v>0</v>
      </c>
      <c r="M3856" s="27">
        <v>0.03</v>
      </c>
      <c r="N3856" s="34">
        <v>0.12</v>
      </c>
      <c r="Q3856" s="34">
        <v>1.3</v>
      </c>
    </row>
    <row r="3857" spans="1:17" ht="14" customHeight="1">
      <c r="A3857" s="29">
        <v>3856</v>
      </c>
      <c r="B3857" s="26">
        <v>-80.355000000000004</v>
      </c>
      <c r="C3857" s="26">
        <v>25.093333333333334</v>
      </c>
      <c r="D3857" s="86">
        <v>5</v>
      </c>
      <c r="E3857" s="39" t="s">
        <v>129</v>
      </c>
      <c r="F3857" s="31">
        <v>38653</v>
      </c>
      <c r="G3857" s="62">
        <v>0.77083333333333337</v>
      </c>
      <c r="H3857" s="63">
        <v>24.022333333333336</v>
      </c>
      <c r="I3857" s="63">
        <v>36.394333333333336</v>
      </c>
      <c r="J3857" s="78">
        <v>0.76008976515624993</v>
      </c>
      <c r="K3857" s="78">
        <v>0.19205055670062521</v>
      </c>
      <c r="L3857" s="34">
        <v>0</v>
      </c>
      <c r="M3857" s="27">
        <v>0</v>
      </c>
      <c r="N3857" s="34">
        <v>0</v>
      </c>
      <c r="Q3857" s="34">
        <v>0.06</v>
      </c>
    </row>
    <row r="3858" spans="1:17" ht="14" customHeight="1">
      <c r="A3858" s="29">
        <v>3857</v>
      </c>
      <c r="B3858" s="26">
        <v>-80.334000000000003</v>
      </c>
      <c r="C3858" s="26">
        <v>25.079166666666666</v>
      </c>
      <c r="D3858" s="86">
        <v>5.5</v>
      </c>
      <c r="E3858" s="39" t="s">
        <v>129</v>
      </c>
      <c r="F3858" s="31">
        <v>38653</v>
      </c>
      <c r="G3858" s="62">
        <v>0.78611111111111109</v>
      </c>
      <c r="H3858" s="63">
        <v>24.674000000000003</v>
      </c>
      <c r="I3858" s="63">
        <v>36.347333333333331</v>
      </c>
      <c r="J3858" s="78">
        <v>0.59755028315625003</v>
      </c>
      <c r="K3858" s="78">
        <v>0.141155381399375</v>
      </c>
      <c r="L3858" s="34">
        <v>0</v>
      </c>
      <c r="M3858" s="27">
        <v>0</v>
      </c>
      <c r="N3858" s="34">
        <v>0</v>
      </c>
      <c r="Q3858" s="34">
        <v>0</v>
      </c>
    </row>
    <row r="3859" spans="1:17" ht="14" customHeight="1">
      <c r="A3859" s="29">
        <v>3858</v>
      </c>
      <c r="B3859" s="26">
        <v>-80.316500000000005</v>
      </c>
      <c r="C3859" s="26">
        <v>25.064833333333333</v>
      </c>
      <c r="D3859" s="86">
        <v>6</v>
      </c>
      <c r="E3859" s="39" t="s">
        <v>129</v>
      </c>
      <c r="F3859" s="31">
        <v>38653</v>
      </c>
      <c r="G3859" s="62">
        <v>0.7993055555555556</v>
      </c>
      <c r="H3859" s="63">
        <v>27.106666666666669</v>
      </c>
      <c r="I3859" s="63">
        <v>36.227666666666671</v>
      </c>
      <c r="J3859" s="78">
        <v>0.52789050515625002</v>
      </c>
      <c r="K3859" s="78">
        <v>0.15918891924046871</v>
      </c>
      <c r="L3859" s="34">
        <v>0</v>
      </c>
      <c r="M3859" s="27">
        <v>0</v>
      </c>
      <c r="N3859" s="34">
        <v>0</v>
      </c>
      <c r="Q3859" s="34">
        <v>0</v>
      </c>
    </row>
    <row r="3860" spans="1:17" ht="14" customHeight="1">
      <c r="A3860" s="29">
        <v>3859</v>
      </c>
      <c r="B3860" s="26">
        <v>-80.289333333333332</v>
      </c>
      <c r="C3860" s="26">
        <v>25.047333333333334</v>
      </c>
      <c r="D3860" s="86">
        <v>6.5</v>
      </c>
      <c r="E3860" s="39" t="s">
        <v>129</v>
      </c>
      <c r="F3860" s="31">
        <v>38653</v>
      </c>
      <c r="G3860" s="62">
        <v>0.81736111111111109</v>
      </c>
      <c r="H3860" s="63">
        <v>27.25</v>
      </c>
      <c r="I3860" s="63">
        <v>36.215666666666671</v>
      </c>
      <c r="J3860" s="78">
        <v>0.37442130674999996</v>
      </c>
      <c r="K3860" s="78">
        <v>0.14010867067265637</v>
      </c>
      <c r="L3860" s="33">
        <v>0.08</v>
      </c>
      <c r="M3860" s="32">
        <v>0</v>
      </c>
      <c r="N3860" s="33">
        <v>0</v>
      </c>
      <c r="P3860" s="33"/>
      <c r="Q3860" s="33">
        <v>0</v>
      </c>
    </row>
    <row r="3861" spans="1:17" ht="14" customHeight="1">
      <c r="A3861" s="29">
        <v>3860</v>
      </c>
      <c r="B3861" s="26">
        <v>-80.690333333333328</v>
      </c>
      <c r="C3861" s="26">
        <v>24.716999999999999</v>
      </c>
      <c r="D3861" s="86">
        <v>9.5</v>
      </c>
      <c r="E3861" s="39" t="s">
        <v>129</v>
      </c>
      <c r="F3861" s="31">
        <v>38653</v>
      </c>
      <c r="G3861" s="62">
        <v>0.95694444444444438</v>
      </c>
      <c r="H3861" s="63">
        <v>27.181666666666668</v>
      </c>
      <c r="I3861" s="63">
        <v>36.225333333333339</v>
      </c>
      <c r="J3861" s="78">
        <v>0.45133731162500001</v>
      </c>
      <c r="K3861" s="78">
        <v>0.17822563044703116</v>
      </c>
      <c r="L3861" s="34">
        <v>0</v>
      </c>
      <c r="M3861" s="27">
        <v>0</v>
      </c>
      <c r="N3861" s="34">
        <v>0</v>
      </c>
      <c r="Q3861" s="34">
        <v>0</v>
      </c>
    </row>
    <row r="3862" spans="1:17" ht="14" customHeight="1">
      <c r="A3862" s="29">
        <v>3861</v>
      </c>
      <c r="B3862" s="26">
        <v>-80.724833333333336</v>
      </c>
      <c r="C3862" s="26">
        <v>24.762166666666666</v>
      </c>
      <c r="D3862" s="86">
        <v>9</v>
      </c>
      <c r="E3862" s="39" t="s">
        <v>129</v>
      </c>
      <c r="F3862" s="31">
        <v>38653</v>
      </c>
      <c r="G3862" s="62">
        <v>0.98888888888888893</v>
      </c>
      <c r="H3862" s="63">
        <v>26.90733333333333</v>
      </c>
      <c r="I3862" s="63">
        <v>36.229666666666667</v>
      </c>
      <c r="J3862" s="78">
        <v>0.58666594284374995</v>
      </c>
      <c r="K3862" s="78">
        <v>0.19708275003843739</v>
      </c>
      <c r="L3862" s="34">
        <v>0</v>
      </c>
      <c r="M3862" s="27">
        <v>0</v>
      </c>
      <c r="N3862" s="34">
        <v>0</v>
      </c>
      <c r="Q3862" s="34">
        <v>0.14000000000000001</v>
      </c>
    </row>
    <row r="3863" spans="1:17" ht="14" customHeight="1">
      <c r="A3863" s="29">
        <v>3862</v>
      </c>
      <c r="B3863" s="26">
        <v>-80.743333333333339</v>
      </c>
      <c r="C3863" s="26">
        <v>24.794333333333334</v>
      </c>
      <c r="D3863" s="86">
        <v>8</v>
      </c>
      <c r="E3863" s="39" t="s">
        <v>129</v>
      </c>
      <c r="F3863" s="31">
        <v>38654</v>
      </c>
      <c r="G3863" s="62">
        <v>1.3194444444444444E-2</v>
      </c>
      <c r="H3863" s="63">
        <v>26.184333333333331</v>
      </c>
      <c r="I3863" s="63">
        <v>36.25</v>
      </c>
      <c r="J3863" s="78">
        <v>0.87256128171874991</v>
      </c>
      <c r="K3863" s="78">
        <v>0.24104097244718775</v>
      </c>
      <c r="L3863" s="34">
        <v>0</v>
      </c>
      <c r="M3863" s="27">
        <v>0.02</v>
      </c>
      <c r="N3863" s="34">
        <v>0</v>
      </c>
      <c r="Q3863" s="34">
        <v>0.09</v>
      </c>
    </row>
    <row r="3864" spans="1:17" ht="14" customHeight="1">
      <c r="A3864" s="29">
        <v>3863</v>
      </c>
      <c r="B3864" s="26">
        <v>-80.756666666666661</v>
      </c>
      <c r="C3864" s="26">
        <v>24.814333333333334</v>
      </c>
      <c r="D3864" s="86">
        <v>7</v>
      </c>
      <c r="E3864" s="39" t="s">
        <v>129</v>
      </c>
      <c r="F3864" s="31">
        <v>38654</v>
      </c>
      <c r="G3864" s="62">
        <v>3.9583333333333331E-2</v>
      </c>
      <c r="H3864" s="63">
        <v>25.158000000000001</v>
      </c>
      <c r="I3864" s="63">
        <v>36.289333333333332</v>
      </c>
      <c r="J3864" s="78">
        <v>0.77315097353124984</v>
      </c>
      <c r="K3864" s="78">
        <v>0.19700655965625014</v>
      </c>
      <c r="L3864" s="34">
        <v>0</v>
      </c>
      <c r="M3864" s="27">
        <v>0.01</v>
      </c>
      <c r="N3864" s="34">
        <v>0</v>
      </c>
      <c r="Q3864" s="34">
        <v>0.25</v>
      </c>
    </row>
    <row r="3865" spans="1:17" ht="14" customHeight="1">
      <c r="A3865" s="29">
        <v>3864</v>
      </c>
      <c r="B3865" s="26">
        <v>-80.861333333333334</v>
      </c>
      <c r="C3865" s="26">
        <v>24.787333333333333</v>
      </c>
      <c r="D3865" s="86">
        <v>10</v>
      </c>
      <c r="E3865" s="39" t="s">
        <v>129</v>
      </c>
      <c r="F3865" s="31">
        <v>38654</v>
      </c>
      <c r="G3865" s="62">
        <v>0.48472222222222222</v>
      </c>
      <c r="H3865" s="63">
        <v>23.213333333333335</v>
      </c>
      <c r="I3865" s="63">
        <v>36.155333333333331</v>
      </c>
      <c r="J3865" s="78">
        <v>2.6920601706249991</v>
      </c>
      <c r="K3865" s="78">
        <v>2.3891399094445314</v>
      </c>
      <c r="L3865" s="33">
        <v>4.5</v>
      </c>
      <c r="M3865" s="32">
        <v>0.14000000000000001</v>
      </c>
      <c r="N3865" s="33">
        <v>0.38</v>
      </c>
      <c r="P3865" s="33"/>
      <c r="Q3865" s="33">
        <v>4.5999999999999996</v>
      </c>
    </row>
    <row r="3866" spans="1:17" ht="14" customHeight="1">
      <c r="A3866" s="29">
        <v>3865</v>
      </c>
      <c r="B3866" s="26">
        <v>-80.848166666666671</v>
      </c>
      <c r="C3866" s="26">
        <v>24.752833333333335</v>
      </c>
      <c r="D3866" s="86">
        <v>11</v>
      </c>
      <c r="E3866" s="39" t="s">
        <v>129</v>
      </c>
      <c r="F3866" s="31">
        <v>38654</v>
      </c>
      <c r="G3866" s="62">
        <v>0.50208333333333333</v>
      </c>
      <c r="H3866" s="63">
        <v>25.028000000000002</v>
      </c>
      <c r="I3866" s="63">
        <v>36.244000000000007</v>
      </c>
      <c r="J3866" s="78">
        <v>1.4969596043125</v>
      </c>
      <c r="K3866" s="78">
        <v>0.65990848286328141</v>
      </c>
      <c r="L3866" s="34">
        <v>0.25</v>
      </c>
      <c r="M3866" s="27">
        <v>0.08</v>
      </c>
      <c r="N3866" s="34">
        <v>0</v>
      </c>
      <c r="Q3866" s="34">
        <v>0.82</v>
      </c>
    </row>
    <row r="3867" spans="1:17" ht="14" customHeight="1">
      <c r="A3867" s="29">
        <v>3866</v>
      </c>
      <c r="B3867" s="26">
        <v>-80.832499999999996</v>
      </c>
      <c r="C3867" s="26">
        <v>24.7135</v>
      </c>
      <c r="D3867" s="86">
        <v>12</v>
      </c>
      <c r="E3867" s="39" t="s">
        <v>129</v>
      </c>
      <c r="F3867" s="31">
        <v>38654</v>
      </c>
      <c r="G3867" s="62">
        <v>0.52152777777777781</v>
      </c>
      <c r="H3867" s="63">
        <v>26.705666666666662</v>
      </c>
      <c r="I3867" s="63">
        <v>36.203333333333333</v>
      </c>
      <c r="J3867" s="78">
        <v>0.74267482065625001</v>
      </c>
      <c r="K3867" s="78">
        <v>0.26732846835859386</v>
      </c>
      <c r="L3867" s="34">
        <v>0.06</v>
      </c>
      <c r="M3867" s="27">
        <v>0.03</v>
      </c>
      <c r="N3867" s="34">
        <v>0.03</v>
      </c>
      <c r="Q3867" s="34">
        <v>0.3</v>
      </c>
    </row>
    <row r="3868" spans="1:17" ht="14" customHeight="1">
      <c r="A3868" s="29">
        <v>3867</v>
      </c>
      <c r="B3868" s="26">
        <v>-80.99433333333333</v>
      </c>
      <c r="C3868" s="26">
        <v>24.5915</v>
      </c>
      <c r="D3868" s="86">
        <v>15.5</v>
      </c>
      <c r="E3868" s="39" t="s">
        <v>129</v>
      </c>
      <c r="F3868" s="31">
        <v>38654</v>
      </c>
      <c r="G3868" s="62">
        <v>0.57361111111111118</v>
      </c>
      <c r="H3868" s="63">
        <v>27.081</v>
      </c>
      <c r="I3868" s="63">
        <v>36.201333333333338</v>
      </c>
      <c r="J3868" s="78">
        <v>0.43174549906250004</v>
      </c>
      <c r="K3868" s="78">
        <v>0.17252405017999997</v>
      </c>
      <c r="L3868" s="34">
        <v>0</v>
      </c>
      <c r="M3868" s="27">
        <v>0.01</v>
      </c>
      <c r="N3868" s="34">
        <v>0.02</v>
      </c>
      <c r="Q3868" s="34">
        <v>0.12</v>
      </c>
    </row>
    <row r="3869" spans="1:17" ht="14" customHeight="1">
      <c r="A3869" s="29">
        <v>3868</v>
      </c>
      <c r="B3869" s="26">
        <v>-81.015500000000003</v>
      </c>
      <c r="C3869" s="26">
        <v>24.644666666666666</v>
      </c>
      <c r="D3869" s="86">
        <v>15</v>
      </c>
      <c r="E3869" s="39" t="s">
        <v>129</v>
      </c>
      <c r="F3869" s="31">
        <v>38654</v>
      </c>
      <c r="G3869" s="62">
        <v>0.60763888888888895</v>
      </c>
      <c r="H3869" s="63">
        <v>26.754333333333335</v>
      </c>
      <c r="I3869" s="63">
        <v>36.18866666666667</v>
      </c>
      <c r="J3869" s="78">
        <v>0.83120078853125012</v>
      </c>
      <c r="K3869" s="78">
        <v>0.26022643630468756</v>
      </c>
      <c r="L3869" s="34">
        <v>7.0000000000000007E-2</v>
      </c>
      <c r="M3869" s="27">
        <v>0.03</v>
      </c>
      <c r="N3869" s="34">
        <v>0.05</v>
      </c>
      <c r="Q3869" s="34">
        <v>0.4</v>
      </c>
    </row>
    <row r="3870" spans="1:17" ht="14" customHeight="1">
      <c r="A3870" s="29">
        <v>3869</v>
      </c>
      <c r="B3870" s="26">
        <v>-81.024000000000001</v>
      </c>
      <c r="C3870" s="26">
        <v>24.674666666666667</v>
      </c>
      <c r="D3870" s="86">
        <v>14</v>
      </c>
      <c r="E3870" s="39" t="s">
        <v>129</v>
      </c>
      <c r="F3870" s="31">
        <v>38654</v>
      </c>
      <c r="G3870" s="62">
        <v>0.6381944444444444</v>
      </c>
      <c r="H3870" s="63">
        <v>24.278000000000002</v>
      </c>
      <c r="I3870" s="63">
        <v>36.239000000000004</v>
      </c>
      <c r="J3870" s="78">
        <v>1.7088414290624998</v>
      </c>
      <c r="K3870" s="78">
        <v>0.47193411160968751</v>
      </c>
      <c r="L3870" s="34">
        <v>2.2000000000000002</v>
      </c>
      <c r="M3870" s="27">
        <v>0.09</v>
      </c>
      <c r="N3870" s="34">
        <v>0.34</v>
      </c>
      <c r="Q3870" s="34">
        <v>6.1</v>
      </c>
    </row>
    <row r="3871" spans="1:17" ht="14" customHeight="1">
      <c r="A3871" s="29">
        <v>3870</v>
      </c>
      <c r="B3871" s="26">
        <v>-81.029499999999999</v>
      </c>
      <c r="C3871" s="26">
        <v>24.700333333333333</v>
      </c>
      <c r="D3871" s="86">
        <v>13</v>
      </c>
      <c r="E3871" s="39" t="s">
        <v>129</v>
      </c>
      <c r="F3871" s="31">
        <v>38654</v>
      </c>
      <c r="G3871" s="62">
        <v>0.65833333333333333</v>
      </c>
      <c r="H3871" s="63">
        <v>23.614333333333331</v>
      </c>
      <c r="I3871" s="63">
        <v>36.289666666666669</v>
      </c>
      <c r="J3871" s="78">
        <v>2.1162785680937501</v>
      </c>
      <c r="K3871" s="78">
        <v>0.5422995576732812</v>
      </c>
      <c r="L3871" s="34">
        <v>3.1</v>
      </c>
      <c r="M3871" s="27">
        <v>0.1</v>
      </c>
      <c r="N3871" s="34">
        <v>0.61</v>
      </c>
      <c r="Q3871" s="34">
        <v>10.6</v>
      </c>
    </row>
    <row r="3872" spans="1:17" ht="14" customHeight="1">
      <c r="A3872" s="29">
        <v>3871</v>
      </c>
      <c r="B3872" s="26">
        <v>-81.182666666666663</v>
      </c>
      <c r="C3872" s="26">
        <v>24.598166666666668</v>
      </c>
      <c r="D3872" s="86">
        <v>18</v>
      </c>
      <c r="E3872" s="39" t="s">
        <v>129</v>
      </c>
      <c r="F3872" s="31">
        <v>38654</v>
      </c>
      <c r="G3872" s="62">
        <v>0.7055555555555556</v>
      </c>
      <c r="H3872" s="63">
        <v>26.938333333333333</v>
      </c>
      <c r="I3872" s="63">
        <v>36.18866666666667</v>
      </c>
      <c r="J3872" s="78">
        <v>0.84426199690625015</v>
      </c>
      <c r="K3872" s="78">
        <v>0.24300740993031242</v>
      </c>
      <c r="L3872" s="34">
        <v>0</v>
      </c>
      <c r="M3872" s="27">
        <v>0.02</v>
      </c>
      <c r="N3872" s="34">
        <v>0</v>
      </c>
      <c r="Q3872" s="34">
        <v>0.15</v>
      </c>
    </row>
    <row r="3873" spans="1:17" ht="14" customHeight="1">
      <c r="A3873" s="29">
        <v>3872</v>
      </c>
      <c r="B3873" s="26">
        <v>-81.194166666666661</v>
      </c>
      <c r="C3873" s="26">
        <v>24.632833333333334</v>
      </c>
      <c r="D3873" s="86">
        <v>17</v>
      </c>
      <c r="E3873" s="39" t="s">
        <v>129</v>
      </c>
      <c r="F3873" s="31">
        <v>38654</v>
      </c>
      <c r="G3873" s="62">
        <v>0.73472222222222217</v>
      </c>
      <c r="H3873" s="63">
        <v>25.705666666666669</v>
      </c>
      <c r="I3873" s="63">
        <v>36.209333333333333</v>
      </c>
      <c r="J3873" s="78">
        <v>1.4175039200312503</v>
      </c>
      <c r="K3873" s="78">
        <v>0.40743169686109393</v>
      </c>
      <c r="L3873" s="34">
        <v>0</v>
      </c>
      <c r="M3873" s="27">
        <v>0.03</v>
      </c>
      <c r="N3873" s="34">
        <v>0</v>
      </c>
      <c r="Q3873" s="34">
        <v>1.2</v>
      </c>
    </row>
    <row r="3874" spans="1:17" ht="14" customHeight="1">
      <c r="A3874" s="29">
        <v>3873</v>
      </c>
      <c r="B3874" s="26">
        <v>-81.203666666666663</v>
      </c>
      <c r="C3874" s="26">
        <v>24.670666666666666</v>
      </c>
      <c r="D3874" s="86">
        <v>16</v>
      </c>
      <c r="E3874" s="39" t="s">
        <v>129</v>
      </c>
      <c r="F3874" s="31">
        <v>38654</v>
      </c>
      <c r="G3874" s="62">
        <v>0.75624999999999998</v>
      </c>
      <c r="H3874" s="63">
        <v>23.514333333333337</v>
      </c>
      <c r="I3874" s="63">
        <v>35.912333333333329</v>
      </c>
      <c r="J3874" s="78">
        <v>3.4539639925000003</v>
      </c>
      <c r="K3874" s="78">
        <v>0.90828005851093774</v>
      </c>
      <c r="L3874" s="34">
        <v>1.7</v>
      </c>
      <c r="M3874" s="27">
        <v>0.1</v>
      </c>
      <c r="N3874" s="34">
        <v>0.75</v>
      </c>
      <c r="Q3874" s="34">
        <v>1.9</v>
      </c>
    </row>
    <row r="3875" spans="1:17" ht="14" customHeight="1">
      <c r="A3875" s="29">
        <v>3874</v>
      </c>
      <c r="B3875" s="26">
        <v>-81.393333333333331</v>
      </c>
      <c r="C3875" s="26">
        <v>24.483499999999999</v>
      </c>
      <c r="D3875" s="86">
        <v>21.5</v>
      </c>
      <c r="E3875" s="39" t="s">
        <v>129</v>
      </c>
      <c r="F3875" s="31">
        <v>38654</v>
      </c>
      <c r="G3875" s="62">
        <v>0.83611111111111114</v>
      </c>
      <c r="H3875" s="63">
        <v>27.108333333333334</v>
      </c>
      <c r="I3875" s="63">
        <v>36.207999999999998</v>
      </c>
      <c r="J3875" s="78">
        <v>0.47274318090624989</v>
      </c>
      <c r="K3875" s="78">
        <v>0.14746467066718763</v>
      </c>
      <c r="L3875" s="34">
        <v>0</v>
      </c>
      <c r="M3875" s="27">
        <v>0.01</v>
      </c>
      <c r="N3875" s="34">
        <v>0.05</v>
      </c>
      <c r="Q3875" s="34">
        <v>0.17</v>
      </c>
    </row>
    <row r="3876" spans="1:17" ht="14" customHeight="1">
      <c r="A3876" s="29">
        <v>3875</v>
      </c>
      <c r="B3876" s="26">
        <v>-81.414000000000001</v>
      </c>
      <c r="C3876" s="26">
        <v>24.535833333333333</v>
      </c>
      <c r="D3876" s="86">
        <v>21</v>
      </c>
      <c r="E3876" s="39" t="s">
        <v>129</v>
      </c>
      <c r="F3876" s="31">
        <v>38654</v>
      </c>
      <c r="G3876" s="62">
        <v>0.87430555555555556</v>
      </c>
      <c r="H3876" s="63">
        <v>26.942666666666668</v>
      </c>
      <c r="I3876" s="63">
        <v>36.20933333333334</v>
      </c>
      <c r="J3876" s="78">
        <v>0.55764103534374987</v>
      </c>
      <c r="K3876" s="78">
        <v>0.19284511354343767</v>
      </c>
      <c r="L3876" s="34">
        <v>0</v>
      </c>
      <c r="M3876" s="27">
        <v>0.02</v>
      </c>
      <c r="N3876" s="34">
        <v>0</v>
      </c>
      <c r="Q3876" s="34">
        <v>0.05</v>
      </c>
    </row>
    <row r="3877" spans="1:17" ht="14" customHeight="1">
      <c r="A3877" s="29">
        <v>3876</v>
      </c>
      <c r="B3877" s="26">
        <v>-81.418499999999995</v>
      </c>
      <c r="C3877" s="26">
        <v>24.5745</v>
      </c>
      <c r="D3877" s="86">
        <v>20</v>
      </c>
      <c r="E3877" s="39" t="s">
        <v>129</v>
      </c>
      <c r="F3877" s="31">
        <v>38654</v>
      </c>
      <c r="G3877" s="62">
        <v>0.90347222222222223</v>
      </c>
      <c r="H3877" s="63">
        <v>24.275333333333336</v>
      </c>
      <c r="I3877" s="63">
        <v>35.905000000000001</v>
      </c>
      <c r="J3877" s="78">
        <v>3.3668892699999997</v>
      </c>
      <c r="K3877" s="78">
        <v>0.71296964188671941</v>
      </c>
      <c r="L3877" s="34">
        <v>0.72</v>
      </c>
      <c r="M3877" s="27">
        <v>0.09</v>
      </c>
      <c r="N3877" s="34">
        <v>0.41</v>
      </c>
      <c r="Q3877" s="34">
        <v>1.8</v>
      </c>
    </row>
    <row r="3878" spans="1:17" ht="14" customHeight="1">
      <c r="A3878" s="29">
        <v>3877</v>
      </c>
      <c r="B3878" s="26">
        <v>-81.422166666666669</v>
      </c>
      <c r="C3878" s="26">
        <v>24.608333333333334</v>
      </c>
      <c r="D3878" s="86">
        <v>19</v>
      </c>
      <c r="E3878" s="39" t="s">
        <v>129</v>
      </c>
      <c r="F3878" s="31">
        <v>38654</v>
      </c>
      <c r="G3878" s="62">
        <v>0.92708333333333337</v>
      </c>
      <c r="H3878" s="63">
        <v>23.641999999999999</v>
      </c>
      <c r="I3878" s="63">
        <v>35.782000000000004</v>
      </c>
      <c r="J3878" s="78">
        <v>3.6571383449999999</v>
      </c>
      <c r="K3878" s="78">
        <v>1.060252660124219</v>
      </c>
      <c r="L3878" s="34">
        <v>3.3</v>
      </c>
      <c r="M3878" s="27">
        <v>0.11</v>
      </c>
      <c r="N3878" s="34">
        <v>0.8</v>
      </c>
      <c r="Q3878" s="34">
        <v>3</v>
      </c>
    </row>
    <row r="3879" spans="1:17" ht="14" customHeight="1">
      <c r="A3879" s="29">
        <v>3878</v>
      </c>
      <c r="B3879" s="26">
        <v>-81.829166666666666</v>
      </c>
      <c r="C3879" s="26">
        <v>24.536833333333334</v>
      </c>
      <c r="D3879" s="86">
        <v>24</v>
      </c>
      <c r="E3879" s="39" t="s">
        <v>129</v>
      </c>
      <c r="F3879" s="31">
        <v>38655</v>
      </c>
      <c r="G3879" s="62">
        <v>0.72083333333333333</v>
      </c>
      <c r="H3879" s="63">
        <v>24.14833333333333</v>
      </c>
      <c r="I3879" s="63">
        <v>35.748333333333335</v>
      </c>
      <c r="J3879" s="78">
        <v>2.8843501828124998</v>
      </c>
      <c r="K3879" s="78">
        <v>1.1026507937548451</v>
      </c>
      <c r="L3879" s="34">
        <v>1.9</v>
      </c>
      <c r="M3879" s="27">
        <v>0.09</v>
      </c>
      <c r="N3879" s="34">
        <v>0.91</v>
      </c>
      <c r="Q3879" s="34">
        <v>2.2000000000000002</v>
      </c>
    </row>
    <row r="3880" spans="1:17" ht="14" customHeight="1">
      <c r="A3880" s="29">
        <v>3879</v>
      </c>
      <c r="B3880" s="26">
        <v>-81.829333333333338</v>
      </c>
      <c r="C3880" s="26">
        <v>24.486166666666666</v>
      </c>
      <c r="D3880" s="86">
        <v>23</v>
      </c>
      <c r="E3880" s="39" t="s">
        <v>129</v>
      </c>
      <c r="F3880" s="31">
        <v>38655</v>
      </c>
      <c r="G3880" s="62">
        <v>0.7402777777777777</v>
      </c>
      <c r="H3880" s="63">
        <v>26.242000000000001</v>
      </c>
      <c r="I3880" s="63">
        <v>36.24666666666667</v>
      </c>
      <c r="J3880" s="78">
        <v>1.0013593087499999</v>
      </c>
      <c r="K3880" s="78">
        <v>0.33988348088171894</v>
      </c>
      <c r="L3880" s="34">
        <v>0</v>
      </c>
      <c r="M3880" s="27">
        <v>0.02</v>
      </c>
      <c r="N3880" s="34">
        <v>0</v>
      </c>
      <c r="Q3880" s="34">
        <v>0.25</v>
      </c>
    </row>
    <row r="3881" spans="1:17" ht="14" customHeight="1">
      <c r="A3881" s="29">
        <v>3880</v>
      </c>
      <c r="B3881" s="26">
        <v>-81.83016666666667</v>
      </c>
      <c r="C3881" s="26">
        <v>24.454833333333333</v>
      </c>
      <c r="D3881" s="86">
        <v>22</v>
      </c>
      <c r="E3881" s="39" t="s">
        <v>129</v>
      </c>
      <c r="F3881" s="31">
        <v>38655</v>
      </c>
      <c r="G3881" s="62">
        <v>0.75347222222222221</v>
      </c>
      <c r="H3881" s="63">
        <v>26.745999999999999</v>
      </c>
      <c r="I3881" s="63">
        <v>36.21</v>
      </c>
      <c r="J3881" s="78">
        <v>0.79310559743750009</v>
      </c>
      <c r="K3881" s="78">
        <v>0.27787902223484384</v>
      </c>
      <c r="L3881" s="34">
        <v>0</v>
      </c>
      <c r="M3881" s="27">
        <v>0.02</v>
      </c>
      <c r="N3881" s="34">
        <v>0.01</v>
      </c>
      <c r="Q3881" s="34">
        <v>0.32</v>
      </c>
    </row>
    <row r="3882" spans="1:17" ht="14" customHeight="1">
      <c r="A3882" s="29">
        <v>3881</v>
      </c>
      <c r="B3882" s="26">
        <v>-81.828500000000005</v>
      </c>
      <c r="C3882" s="26">
        <v>24.396999999999998</v>
      </c>
      <c r="D3882" s="86">
        <v>22.5</v>
      </c>
      <c r="E3882" s="39" t="s">
        <v>129</v>
      </c>
      <c r="F3882" s="31">
        <v>38655</v>
      </c>
      <c r="G3882" s="62">
        <v>0.77500000000000002</v>
      </c>
      <c r="H3882" s="63">
        <v>26.560666666666663</v>
      </c>
      <c r="I3882" s="63">
        <v>36.219666666666669</v>
      </c>
      <c r="J3882" s="78">
        <v>0.11718806403124998</v>
      </c>
      <c r="K3882" s="78">
        <v>0.12535131926562498</v>
      </c>
      <c r="L3882" s="34">
        <v>0</v>
      </c>
      <c r="M3882" s="27">
        <v>0.04</v>
      </c>
      <c r="N3882" s="34">
        <v>0.28000000000000003</v>
      </c>
      <c r="Q3882" s="34">
        <v>0.3</v>
      </c>
    </row>
    <row r="3883" spans="1:17" ht="14" customHeight="1">
      <c r="A3883" s="29">
        <v>3882</v>
      </c>
      <c r="B3883" s="26">
        <v>-82.078000000000003</v>
      </c>
      <c r="C3883" s="26">
        <v>25.571000000000002</v>
      </c>
      <c r="D3883" s="86">
        <v>30.5</v>
      </c>
      <c r="E3883" s="39" t="s">
        <v>129</v>
      </c>
      <c r="F3883" s="31">
        <v>38656</v>
      </c>
      <c r="G3883" s="62">
        <v>0.8833333333333333</v>
      </c>
      <c r="H3883" s="63">
        <v>25.270666666666667</v>
      </c>
      <c r="I3883" s="63">
        <v>34.954000000000008</v>
      </c>
      <c r="J3883" s="78">
        <v>2.5697927477812499</v>
      </c>
      <c r="K3883" s="78">
        <v>0.63831032356984352</v>
      </c>
      <c r="L3883" s="34">
        <v>1.6</v>
      </c>
      <c r="M3883" s="27">
        <v>0.13</v>
      </c>
      <c r="N3883" s="34">
        <v>1.4</v>
      </c>
      <c r="Q3883" s="34">
        <v>1.4</v>
      </c>
    </row>
    <row r="3884" spans="1:17" ht="14" customHeight="1">
      <c r="A3884" s="29">
        <v>3883</v>
      </c>
      <c r="B3884" s="26">
        <v>-81.94383333333333</v>
      </c>
      <c r="C3884" s="26">
        <v>25.740833333333335</v>
      </c>
      <c r="D3884" s="86">
        <v>31</v>
      </c>
      <c r="E3884" s="39" t="s">
        <v>129</v>
      </c>
      <c r="F3884" s="31">
        <v>38656</v>
      </c>
      <c r="G3884" s="62">
        <v>0.94791666666666663</v>
      </c>
      <c r="H3884" s="63">
        <v>24.547666666666668</v>
      </c>
      <c r="I3884" s="63">
        <v>35.142000000000003</v>
      </c>
      <c r="J3884" s="78">
        <v>3.0773658176875003</v>
      </c>
      <c r="K3884" s="78">
        <v>0.83583388939093772</v>
      </c>
      <c r="L3884" s="34">
        <v>0</v>
      </c>
      <c r="M3884" s="27">
        <v>0.09</v>
      </c>
      <c r="N3884" s="34">
        <v>0</v>
      </c>
      <c r="Q3884" s="34">
        <v>0</v>
      </c>
    </row>
    <row r="3885" spans="1:17" ht="14" customHeight="1">
      <c r="A3885" s="29">
        <v>3884</v>
      </c>
      <c r="B3885" s="26">
        <v>-81.833500000000001</v>
      </c>
      <c r="C3885" s="26">
        <v>25.872666666666667</v>
      </c>
      <c r="D3885" s="86">
        <v>32</v>
      </c>
      <c r="E3885" s="39" t="s">
        <v>129</v>
      </c>
      <c r="F3885" s="31">
        <v>38656</v>
      </c>
      <c r="G3885" s="62">
        <v>0.99930555555555556</v>
      </c>
      <c r="H3885" s="63">
        <v>23.608999999999998</v>
      </c>
      <c r="I3885" s="63">
        <v>34.380000000000003</v>
      </c>
      <c r="J3885" s="78">
        <v>4.9451186153125004</v>
      </c>
      <c r="K3885" s="78">
        <v>1.2760165662523453</v>
      </c>
      <c r="L3885" s="34">
        <v>0.17</v>
      </c>
      <c r="M3885" s="27">
        <v>0.14000000000000001</v>
      </c>
      <c r="N3885" s="34">
        <v>0</v>
      </c>
      <c r="Q3885" s="34">
        <v>0.57999999999999996</v>
      </c>
    </row>
    <row r="3886" spans="1:17" ht="14" customHeight="1">
      <c r="A3886" s="29">
        <v>3885</v>
      </c>
      <c r="B3886" s="26">
        <v>-81.800166666666669</v>
      </c>
      <c r="C3886" s="26">
        <v>25.911666666666665</v>
      </c>
      <c r="D3886" s="86">
        <v>33</v>
      </c>
      <c r="E3886" s="39" t="s">
        <v>129</v>
      </c>
      <c r="F3886" s="31">
        <v>38657</v>
      </c>
      <c r="G3886" s="62">
        <v>1.7361111111111112E-2</v>
      </c>
      <c r="H3886" s="63">
        <v>23.227333333333334</v>
      </c>
      <c r="I3886" s="63">
        <v>33.808</v>
      </c>
      <c r="J3886" s="78">
        <v>3.6009025867187492</v>
      </c>
      <c r="K3886" s="78">
        <v>1.1251505392375005</v>
      </c>
      <c r="L3886" s="34">
        <v>0.01</v>
      </c>
      <c r="M3886" s="27">
        <v>0.14000000000000001</v>
      </c>
      <c r="N3886" s="34">
        <v>0</v>
      </c>
      <c r="Q3886" s="34">
        <v>2.2999999999999998</v>
      </c>
    </row>
    <row r="3887" spans="1:17" ht="14" customHeight="1">
      <c r="A3887" s="29">
        <v>3886</v>
      </c>
      <c r="B3887" s="26">
        <v>-81.767833333333328</v>
      </c>
      <c r="C3887" s="26">
        <v>25.948499999999999</v>
      </c>
      <c r="D3887" s="86">
        <v>34</v>
      </c>
      <c r="E3887" s="39" t="s">
        <v>129</v>
      </c>
      <c r="F3887" s="31">
        <v>38657</v>
      </c>
      <c r="G3887" s="62">
        <v>3.6805555555555557E-2</v>
      </c>
      <c r="H3887" s="63">
        <v>22.849666666666668</v>
      </c>
      <c r="I3887" s="63">
        <v>33.346000000000004</v>
      </c>
      <c r="J3887" s="78">
        <v>6.7120098593749997</v>
      </c>
      <c r="K3887" s="78">
        <v>2.3139200476015636</v>
      </c>
      <c r="L3887" s="34">
        <v>0.95</v>
      </c>
      <c r="M3887" s="27">
        <v>0.19</v>
      </c>
      <c r="N3887" s="34">
        <v>0.04</v>
      </c>
      <c r="Q3887" s="34">
        <v>5.6</v>
      </c>
    </row>
    <row r="3888" spans="1:17" ht="14" customHeight="1">
      <c r="A3888" s="29">
        <v>3887</v>
      </c>
      <c r="B3888" s="26">
        <v>-81.958500000000001</v>
      </c>
      <c r="C3888" s="26">
        <v>26.425216666666667</v>
      </c>
      <c r="D3888" s="86" t="s">
        <v>30</v>
      </c>
      <c r="E3888" s="39" t="s">
        <v>129</v>
      </c>
      <c r="F3888" s="31">
        <v>38657</v>
      </c>
      <c r="G3888" s="62">
        <v>0.51249999999999996</v>
      </c>
      <c r="H3888" s="63">
        <v>22.071333333333332</v>
      </c>
      <c r="I3888" s="63">
        <v>27.998000000000001</v>
      </c>
      <c r="J3888" s="78">
        <v>10.332867069999999</v>
      </c>
      <c r="K3888" s="78">
        <v>5.8704961583976587</v>
      </c>
      <c r="L3888" s="34">
        <v>3</v>
      </c>
      <c r="M3888" s="27">
        <v>0.65</v>
      </c>
      <c r="N3888" s="34">
        <v>1.7</v>
      </c>
      <c r="Q3888" s="34">
        <v>22.9</v>
      </c>
    </row>
    <row r="3889" spans="1:17" ht="14" customHeight="1">
      <c r="A3889" s="29">
        <v>3888</v>
      </c>
      <c r="B3889" s="26">
        <v>-82.000299999999996</v>
      </c>
      <c r="C3889" s="26">
        <v>26.381699999999999</v>
      </c>
      <c r="D3889" s="86" t="s">
        <v>31</v>
      </c>
      <c r="E3889" s="39" t="s">
        <v>129</v>
      </c>
      <c r="F3889" s="31">
        <v>38657</v>
      </c>
      <c r="G3889" s="62">
        <v>0.53333333333333333</v>
      </c>
      <c r="H3889" s="63">
        <v>22.210999999999999</v>
      </c>
      <c r="I3889" s="63">
        <v>31.790666666666667</v>
      </c>
      <c r="J3889" s="78">
        <v>4.4226702803125004</v>
      </c>
      <c r="K3889" s="78">
        <v>1.3878803738140615</v>
      </c>
      <c r="L3889" s="34">
        <v>0.16</v>
      </c>
      <c r="M3889" s="27">
        <v>0.1</v>
      </c>
      <c r="N3889" s="34">
        <v>0</v>
      </c>
      <c r="Q3889" s="34">
        <v>5.7</v>
      </c>
    </row>
    <row r="3890" spans="1:17" ht="14" customHeight="1">
      <c r="A3890" s="29">
        <v>3889</v>
      </c>
      <c r="B3890" s="26">
        <v>-82.043316666666669</v>
      </c>
      <c r="C3890" s="26">
        <v>26.341883333333332</v>
      </c>
      <c r="D3890" s="86" t="s">
        <v>32</v>
      </c>
      <c r="E3890" s="39" t="s">
        <v>129</v>
      </c>
      <c r="F3890" s="31">
        <v>38657</v>
      </c>
      <c r="G3890" s="62">
        <v>0.55347222222222225</v>
      </c>
      <c r="H3890" s="63">
        <v>22.391999999999999</v>
      </c>
      <c r="I3890" s="63">
        <v>33.718000000000004</v>
      </c>
      <c r="J3890" s="78">
        <v>3.998181008125</v>
      </c>
      <c r="K3890" s="78">
        <v>1.2579939127515631</v>
      </c>
      <c r="L3890" s="34">
        <v>0.08</v>
      </c>
      <c r="M3890" s="27">
        <v>0.13</v>
      </c>
      <c r="N3890" s="34">
        <v>0</v>
      </c>
      <c r="Q3890" s="34">
        <v>2.8</v>
      </c>
    </row>
    <row r="3891" spans="1:17" ht="14" customHeight="1">
      <c r="A3891" s="29">
        <v>3890</v>
      </c>
      <c r="B3891" s="26">
        <v>-82.132866666666672</v>
      </c>
      <c r="C3891" s="26">
        <v>26.255299999999998</v>
      </c>
      <c r="D3891" s="86" t="s">
        <v>33</v>
      </c>
      <c r="E3891" s="39" t="s">
        <v>129</v>
      </c>
      <c r="F3891" s="31">
        <v>38657</v>
      </c>
      <c r="G3891" s="62">
        <v>0.59027777777777779</v>
      </c>
      <c r="H3891" s="63">
        <v>23.332333333333334</v>
      </c>
      <c r="I3891" s="63">
        <v>34.777999999999999</v>
      </c>
      <c r="J3891" s="78">
        <v>3.0512434009375</v>
      </c>
      <c r="K3891" s="78">
        <v>0.98010763428984327</v>
      </c>
      <c r="L3891" s="34">
        <v>0.24</v>
      </c>
      <c r="M3891" s="27">
        <v>0.08</v>
      </c>
      <c r="N3891" s="34">
        <v>0</v>
      </c>
      <c r="Q3891" s="34">
        <v>0</v>
      </c>
    </row>
    <row r="3892" spans="1:17" ht="14" customHeight="1">
      <c r="A3892" s="29">
        <v>3891</v>
      </c>
      <c r="B3892" s="26">
        <v>-82.216783333333339</v>
      </c>
      <c r="C3892" s="26">
        <v>26.181766666666668</v>
      </c>
      <c r="D3892" s="86" t="s">
        <v>39</v>
      </c>
      <c r="E3892" s="39" t="s">
        <v>129</v>
      </c>
      <c r="F3892" s="31">
        <v>38657</v>
      </c>
      <c r="G3892" s="62">
        <v>0.63472222222222219</v>
      </c>
      <c r="H3892" s="63">
        <v>24.045000000000002</v>
      </c>
      <c r="I3892" s="63">
        <v>35.161666666666669</v>
      </c>
      <c r="J3892" s="78">
        <v>2.2900652017500001</v>
      </c>
      <c r="K3892" s="78">
        <v>0.72088799946406223</v>
      </c>
      <c r="L3892" s="34">
        <v>0</v>
      </c>
      <c r="M3892" s="27">
        <v>0.06</v>
      </c>
      <c r="N3892" s="34">
        <v>0</v>
      </c>
      <c r="Q3892" s="34">
        <v>0</v>
      </c>
    </row>
    <row r="3893" spans="1:17" ht="14" customHeight="1">
      <c r="A3893" s="29">
        <v>3892</v>
      </c>
      <c r="B3893" s="26">
        <v>-82.248999999999995</v>
      </c>
      <c r="C3893" s="26">
        <v>26.7195</v>
      </c>
      <c r="D3893" s="86" t="s">
        <v>34</v>
      </c>
      <c r="E3893" s="39" t="s">
        <v>129</v>
      </c>
      <c r="F3893" s="31">
        <v>38657</v>
      </c>
      <c r="G3893" s="62">
        <v>0.78819444444444453</v>
      </c>
      <c r="H3893" s="63">
        <v>21.921000000000003</v>
      </c>
      <c r="I3893" s="63">
        <v>32.012666666666668</v>
      </c>
      <c r="J3893" s="78">
        <v>3.7732379749999998</v>
      </c>
      <c r="K3893" s="78">
        <v>1.5556987608656252</v>
      </c>
      <c r="L3893" s="34">
        <v>0.72</v>
      </c>
      <c r="M3893" s="27">
        <v>0.34</v>
      </c>
      <c r="N3893" s="34">
        <v>0</v>
      </c>
      <c r="Q3893" s="34">
        <v>1.9</v>
      </c>
    </row>
    <row r="3894" spans="1:17" ht="14" customHeight="1">
      <c r="A3894" s="29">
        <v>3893</v>
      </c>
      <c r="B3894" s="26">
        <v>-82.330983333333336</v>
      </c>
      <c r="C3894" s="26">
        <v>26.661066666666667</v>
      </c>
      <c r="D3894" s="86" t="s">
        <v>35</v>
      </c>
      <c r="E3894" s="39" t="s">
        <v>129</v>
      </c>
      <c r="F3894" s="31">
        <v>38657</v>
      </c>
      <c r="G3894" s="62">
        <v>0.82013888888888886</v>
      </c>
      <c r="H3894" s="63">
        <v>22.36</v>
      </c>
      <c r="I3894" s="63">
        <v>33.268666666666668</v>
      </c>
      <c r="J3894" s="78">
        <v>3.4158688014062495</v>
      </c>
      <c r="K3894" s="78">
        <v>1.1352094837429696</v>
      </c>
      <c r="L3894" s="34">
        <v>0.39</v>
      </c>
      <c r="M3894" s="27">
        <v>0.21</v>
      </c>
      <c r="N3894" s="34">
        <v>0</v>
      </c>
      <c r="Q3894" s="34">
        <v>2</v>
      </c>
    </row>
    <row r="3895" spans="1:17" ht="14" customHeight="1">
      <c r="A3895" s="29">
        <v>3894</v>
      </c>
      <c r="B3895" s="26">
        <v>-82.473483333333334</v>
      </c>
      <c r="C3895" s="26">
        <v>26.557066666666667</v>
      </c>
      <c r="D3895" s="86" t="s">
        <v>36</v>
      </c>
      <c r="E3895" s="39" t="s">
        <v>129</v>
      </c>
      <c r="F3895" s="31">
        <v>38657</v>
      </c>
      <c r="G3895" s="62">
        <v>0.86805555555555547</v>
      </c>
      <c r="H3895" s="63">
        <v>23.981666666666669</v>
      </c>
      <c r="I3895" s="63">
        <v>35.125</v>
      </c>
      <c r="J3895" s="78">
        <v>4.9433045585937494</v>
      </c>
      <c r="K3895" s="78">
        <v>0.86378124720000171</v>
      </c>
      <c r="L3895" s="34">
        <v>0.48</v>
      </c>
      <c r="M3895" s="27">
        <v>0.1</v>
      </c>
      <c r="N3895" s="34">
        <v>0.51</v>
      </c>
      <c r="Q3895" s="34">
        <v>0</v>
      </c>
    </row>
    <row r="3896" spans="1:17" ht="14" customHeight="1">
      <c r="A3896" s="29">
        <v>3895</v>
      </c>
      <c r="B3896" s="26">
        <v>-82.614099999999993</v>
      </c>
      <c r="C3896" s="26">
        <v>26.4635</v>
      </c>
      <c r="D3896" s="86" t="s">
        <v>37</v>
      </c>
      <c r="E3896" s="39" t="s">
        <v>129</v>
      </c>
      <c r="F3896" s="31">
        <v>38657</v>
      </c>
      <c r="G3896" s="62">
        <v>0.91874999999999996</v>
      </c>
      <c r="H3896" s="63">
        <v>24.653000000000002</v>
      </c>
      <c r="I3896" s="63">
        <v>35.387</v>
      </c>
      <c r="J3896" s="78">
        <v>3.3541908729687497</v>
      </c>
      <c r="K3896" s="78">
        <v>0.72393561475156321</v>
      </c>
      <c r="L3896" s="34">
        <v>0</v>
      </c>
      <c r="M3896" s="27">
        <v>0.1</v>
      </c>
      <c r="N3896" s="34">
        <v>0</v>
      </c>
      <c r="Q3896" s="34">
        <v>0</v>
      </c>
    </row>
    <row r="3897" spans="1:17" ht="14" customHeight="1">
      <c r="A3897" s="29">
        <v>3896</v>
      </c>
      <c r="B3897" s="26">
        <v>-82.765483333333336</v>
      </c>
      <c r="C3897" s="26">
        <v>26.380400000000002</v>
      </c>
      <c r="D3897" s="86" t="s">
        <v>38</v>
      </c>
      <c r="E3897" s="39" t="s">
        <v>129</v>
      </c>
      <c r="F3897" s="31">
        <v>38657</v>
      </c>
      <c r="G3897" s="62">
        <v>0.97013888888888899</v>
      </c>
      <c r="H3897" s="63">
        <v>24.995666666666665</v>
      </c>
      <c r="I3897" s="63">
        <v>35.499000000000002</v>
      </c>
      <c r="J3897" s="78">
        <v>2.5752349179374998</v>
      </c>
      <c r="K3897" s="78">
        <v>1.4256254519610945</v>
      </c>
      <c r="L3897" s="34">
        <v>0.96</v>
      </c>
      <c r="M3897" s="27">
        <v>0.1</v>
      </c>
      <c r="N3897" s="34">
        <v>0.42</v>
      </c>
      <c r="Q3897" s="34">
        <v>0</v>
      </c>
    </row>
    <row r="3898" spans="1:17" ht="14" customHeight="1">
      <c r="A3898" s="29">
        <v>3897</v>
      </c>
      <c r="B3898" s="26">
        <v>-81.485016666666667</v>
      </c>
      <c r="C3898" s="26">
        <v>25.776433333333333</v>
      </c>
      <c r="D3898" s="86">
        <v>39</v>
      </c>
      <c r="E3898" s="39" t="s">
        <v>129</v>
      </c>
      <c r="F3898" s="31">
        <v>38658</v>
      </c>
      <c r="G3898" s="62">
        <v>0.56041666666666667</v>
      </c>
      <c r="H3898" s="63">
        <v>22.454999999999998</v>
      </c>
      <c r="I3898" s="63">
        <v>29.002333333333336</v>
      </c>
      <c r="J3898" s="78">
        <v>9.1537302028124987</v>
      </c>
      <c r="K3898" s="78">
        <v>3.4669798494570321</v>
      </c>
      <c r="L3898" s="34">
        <v>0.57999999999999996</v>
      </c>
      <c r="M3898" s="27">
        <v>0.45</v>
      </c>
      <c r="N3898" s="34">
        <v>0</v>
      </c>
      <c r="Q3898" s="34">
        <v>1.1000000000000001</v>
      </c>
    </row>
    <row r="3899" spans="1:17" ht="14" customHeight="1">
      <c r="A3899" s="29">
        <v>3898</v>
      </c>
      <c r="B3899" s="26">
        <v>-81.522516666666661</v>
      </c>
      <c r="C3899" s="26">
        <v>25.759866666666667</v>
      </c>
      <c r="D3899" s="86">
        <v>40</v>
      </c>
      <c r="E3899" s="39" t="s">
        <v>129</v>
      </c>
      <c r="F3899" s="31">
        <v>38658</v>
      </c>
      <c r="G3899" s="62">
        <v>0.58194444444444449</v>
      </c>
      <c r="H3899" s="63">
        <v>22.505666666666666</v>
      </c>
      <c r="I3899" s="63">
        <v>31.224333333333334</v>
      </c>
      <c r="J3899" s="78">
        <v>8.67663328578125</v>
      </c>
      <c r="K3899" s="78">
        <v>2.594518340857813</v>
      </c>
      <c r="L3899" s="34">
        <v>0.2</v>
      </c>
      <c r="M3899" s="27">
        <v>0.33</v>
      </c>
      <c r="N3899" s="34">
        <v>0</v>
      </c>
      <c r="Q3899" s="34">
        <v>0.39</v>
      </c>
    </row>
    <row r="3900" spans="1:17" ht="14" customHeight="1">
      <c r="A3900" s="29">
        <v>3899</v>
      </c>
      <c r="B3900" s="26">
        <v>-81.57383333333334</v>
      </c>
      <c r="C3900" s="26">
        <v>25.732866666666666</v>
      </c>
      <c r="D3900" s="86">
        <v>41</v>
      </c>
      <c r="E3900" s="39" t="s">
        <v>129</v>
      </c>
      <c r="F3900" s="31">
        <v>38658</v>
      </c>
      <c r="G3900" s="62">
        <v>0.60763888888888895</v>
      </c>
      <c r="H3900" s="63">
        <v>22.829666666666668</v>
      </c>
      <c r="I3900" s="63">
        <v>33.787666666666667</v>
      </c>
      <c r="J3900" s="78">
        <v>13.287965464843751</v>
      </c>
      <c r="K3900" s="78">
        <v>6.2624412530507811</v>
      </c>
      <c r="L3900" s="34">
        <v>1.1000000000000001</v>
      </c>
      <c r="M3900" s="27">
        <v>0.44</v>
      </c>
      <c r="N3900" s="34">
        <v>0</v>
      </c>
      <c r="Q3900" s="34">
        <v>3.6</v>
      </c>
    </row>
    <row r="3901" spans="1:17" ht="14" customHeight="1">
      <c r="A3901" s="29">
        <v>3900</v>
      </c>
      <c r="B3901" s="26">
        <v>-81.717500000000001</v>
      </c>
      <c r="C3901" s="26">
        <v>25.654599999999999</v>
      </c>
      <c r="D3901" s="86">
        <v>42</v>
      </c>
      <c r="E3901" s="39" t="s">
        <v>129</v>
      </c>
      <c r="F3901" s="31">
        <v>38658</v>
      </c>
      <c r="G3901" s="62">
        <v>0.65694444444444444</v>
      </c>
      <c r="H3901" s="63">
        <v>23.661333333333332</v>
      </c>
      <c r="I3901" s="63">
        <v>34.26</v>
      </c>
      <c r="J3901" s="78">
        <v>4.8707422898437507</v>
      </c>
      <c r="K3901" s="78">
        <v>1.9463468049648438</v>
      </c>
      <c r="L3901" s="34">
        <v>0.72</v>
      </c>
      <c r="M3901" s="27">
        <v>0.15</v>
      </c>
      <c r="N3901" s="34">
        <v>0</v>
      </c>
      <c r="Q3901" s="34">
        <v>1.8</v>
      </c>
    </row>
    <row r="3902" spans="1:17" ht="14" customHeight="1">
      <c r="A3902" s="29">
        <v>3901</v>
      </c>
      <c r="B3902" s="26">
        <v>-81.469183333333334</v>
      </c>
      <c r="C3902" s="26">
        <v>25.583866666666665</v>
      </c>
      <c r="D3902" s="86">
        <v>45</v>
      </c>
      <c r="E3902" s="39" t="s">
        <v>129</v>
      </c>
      <c r="F3902" s="31">
        <v>38658</v>
      </c>
      <c r="G3902" s="62">
        <v>0.71736111111111101</v>
      </c>
      <c r="H3902" s="63">
        <v>23.489000000000001</v>
      </c>
      <c r="I3902" s="63">
        <v>34.446333333333335</v>
      </c>
      <c r="J3902" s="78">
        <v>3.81496127953125</v>
      </c>
      <c r="K3902" s="78">
        <v>1.2385200138757817</v>
      </c>
      <c r="L3902" s="34">
        <v>0.44</v>
      </c>
      <c r="M3902" s="27">
        <v>0.18</v>
      </c>
      <c r="N3902" s="34">
        <v>0</v>
      </c>
      <c r="Q3902" s="34">
        <v>0.13</v>
      </c>
    </row>
    <row r="3903" spans="1:17" ht="14" customHeight="1">
      <c r="A3903" s="29">
        <v>3902</v>
      </c>
      <c r="B3903" s="26">
        <v>-81.407399999999996</v>
      </c>
      <c r="C3903" s="26">
        <v>25.583333333333332</v>
      </c>
      <c r="D3903" s="86">
        <v>46</v>
      </c>
      <c r="E3903" s="39" t="s">
        <v>129</v>
      </c>
      <c r="F3903" s="31">
        <v>38658</v>
      </c>
      <c r="G3903" s="62">
        <v>0.7368055555555556</v>
      </c>
      <c r="H3903" s="63">
        <v>23.279333333333337</v>
      </c>
      <c r="I3903" s="63">
        <v>33.942</v>
      </c>
      <c r="J3903" s="78">
        <v>5.0176808840625</v>
      </c>
      <c r="K3903" s="78">
        <v>1.6296306424382814</v>
      </c>
      <c r="L3903" s="34">
        <v>0.86</v>
      </c>
      <c r="M3903" s="27">
        <v>0.21</v>
      </c>
      <c r="N3903" s="34">
        <v>0</v>
      </c>
      <c r="Q3903" s="34">
        <v>0.13</v>
      </c>
    </row>
    <row r="3904" spans="1:17" ht="14" customHeight="1">
      <c r="A3904" s="29">
        <v>3903</v>
      </c>
      <c r="B3904" s="26">
        <v>-81.365700000000004</v>
      </c>
      <c r="C3904" s="26">
        <v>25.583533333333332</v>
      </c>
      <c r="D3904" s="86">
        <v>47</v>
      </c>
      <c r="E3904" s="39" t="s">
        <v>129</v>
      </c>
      <c r="F3904" s="31">
        <v>38658</v>
      </c>
      <c r="G3904" s="62">
        <v>0.75277777777777777</v>
      </c>
      <c r="H3904" s="63">
        <v>23.286666666666665</v>
      </c>
      <c r="I3904" s="63">
        <v>33.29933333333333</v>
      </c>
      <c r="J3904" s="78">
        <v>6.439901351562499</v>
      </c>
      <c r="K3904" s="78">
        <v>1.3802613355953133</v>
      </c>
      <c r="L3904" s="34">
        <v>0.97</v>
      </c>
      <c r="M3904" s="27">
        <v>0.26</v>
      </c>
      <c r="N3904" s="34">
        <v>0</v>
      </c>
      <c r="Q3904" s="34">
        <v>0.18</v>
      </c>
    </row>
    <row r="3905" spans="1:17" ht="14" customHeight="1">
      <c r="A3905" s="29">
        <v>3904</v>
      </c>
      <c r="B3905" s="26">
        <v>-81.329016666666661</v>
      </c>
      <c r="C3905" s="26">
        <v>25.583733333333335</v>
      </c>
      <c r="D3905" s="86">
        <v>48</v>
      </c>
      <c r="E3905" s="39" t="s">
        <v>129</v>
      </c>
      <c r="F3905" s="31">
        <v>38658</v>
      </c>
      <c r="G3905" s="62">
        <v>0.76736111111111116</v>
      </c>
      <c r="H3905" s="63">
        <v>23.282666666666668</v>
      </c>
      <c r="I3905" s="63">
        <v>32.376333333333335</v>
      </c>
      <c r="J3905" s="78">
        <v>6.4779965426562498</v>
      </c>
      <c r="K3905" s="78">
        <v>1.4409143219867198</v>
      </c>
      <c r="L3905" s="34">
        <v>1</v>
      </c>
      <c r="M3905" s="27">
        <v>0.22</v>
      </c>
      <c r="N3905" s="34">
        <v>0</v>
      </c>
      <c r="Q3905" s="34">
        <v>0.18</v>
      </c>
    </row>
    <row r="3906" spans="1:17" ht="14" customHeight="1">
      <c r="A3906" s="29">
        <v>3905</v>
      </c>
      <c r="B3906" s="26">
        <v>-81.291083333333333</v>
      </c>
      <c r="C3906" s="26">
        <v>25.583216666666665</v>
      </c>
      <c r="D3906" s="86">
        <v>49</v>
      </c>
      <c r="E3906" s="39" t="s">
        <v>129</v>
      </c>
      <c r="F3906" s="31">
        <v>38658</v>
      </c>
      <c r="G3906" s="62">
        <v>0.78263888888888899</v>
      </c>
      <c r="H3906" s="63">
        <v>23.619333333333334</v>
      </c>
      <c r="I3906" s="63">
        <v>31.103999999999999</v>
      </c>
      <c r="J3906" s="78">
        <v>9.3859294628124985</v>
      </c>
      <c r="K3906" s="78">
        <v>1.4313270322281277</v>
      </c>
      <c r="L3906" s="34">
        <v>1.2</v>
      </c>
      <c r="M3906" s="27">
        <v>0.24</v>
      </c>
      <c r="N3906" s="34">
        <v>0</v>
      </c>
      <c r="Q3906" s="34">
        <v>0</v>
      </c>
    </row>
    <row r="3907" spans="1:17" ht="14" customHeight="1">
      <c r="A3907" s="29">
        <v>3906</v>
      </c>
      <c r="B3907" s="26">
        <v>-81.350066666666663</v>
      </c>
      <c r="C3907" s="26">
        <v>25.451533333333334</v>
      </c>
      <c r="D3907" s="86">
        <v>50</v>
      </c>
      <c r="E3907" s="39" t="s">
        <v>129</v>
      </c>
      <c r="F3907" s="31">
        <v>38658</v>
      </c>
      <c r="G3907" s="62">
        <v>0.82638888888888884</v>
      </c>
      <c r="H3907" s="63">
        <v>23.753666666666671</v>
      </c>
      <c r="I3907" s="63">
        <v>32.813333333333333</v>
      </c>
      <c r="J3907" s="78">
        <v>3.7750520317187499</v>
      </c>
      <c r="K3907" s="78">
        <v>0.91115533841015706</v>
      </c>
      <c r="L3907" s="34">
        <v>0.76</v>
      </c>
      <c r="M3907" s="27">
        <v>0.13</v>
      </c>
      <c r="N3907" s="34">
        <v>0</v>
      </c>
      <c r="Q3907" s="34">
        <v>0</v>
      </c>
    </row>
    <row r="3908" spans="1:17" ht="14" customHeight="1">
      <c r="A3908" s="29">
        <v>3907</v>
      </c>
      <c r="B3908" s="26">
        <v>-81.308599999999998</v>
      </c>
      <c r="C3908" s="26">
        <v>25.453583333333334</v>
      </c>
      <c r="D3908" s="86">
        <v>51</v>
      </c>
      <c r="E3908" s="39" t="s">
        <v>129</v>
      </c>
      <c r="F3908" s="31">
        <v>38658</v>
      </c>
      <c r="G3908" s="62">
        <v>0.84375</v>
      </c>
      <c r="H3908" s="63">
        <v>23.596333333333334</v>
      </c>
      <c r="I3908" s="63">
        <v>31.864000000000001</v>
      </c>
      <c r="J3908" s="78">
        <v>5.0303792810937491</v>
      </c>
      <c r="K3908" s="78">
        <v>1.1370507513125001</v>
      </c>
      <c r="L3908" s="34">
        <v>0.47</v>
      </c>
      <c r="M3908" s="27">
        <v>0.19</v>
      </c>
      <c r="N3908" s="34">
        <v>0</v>
      </c>
      <c r="Q3908" s="34">
        <v>0</v>
      </c>
    </row>
    <row r="3909" spans="1:17" ht="14" customHeight="1">
      <c r="A3909" s="29">
        <v>3908</v>
      </c>
      <c r="B3909" s="26">
        <v>-81.26036666666667</v>
      </c>
      <c r="C3909" s="26">
        <v>25.453633333333332</v>
      </c>
      <c r="D3909" s="86">
        <v>52</v>
      </c>
      <c r="E3909" s="39" t="s">
        <v>129</v>
      </c>
      <c r="F3909" s="31">
        <v>38658</v>
      </c>
      <c r="G3909" s="62">
        <v>0.85972222222222217</v>
      </c>
      <c r="H3909" s="63">
        <v>23.617000000000001</v>
      </c>
      <c r="I3909" s="63">
        <v>30.955333333333332</v>
      </c>
      <c r="J3909" s="78">
        <v>7.6063398217187483</v>
      </c>
      <c r="K3909" s="78">
        <v>1.6014946227304714</v>
      </c>
      <c r="L3909" s="34">
        <v>0.56999999999999995</v>
      </c>
      <c r="M3909" s="27">
        <v>0.21</v>
      </c>
      <c r="N3909" s="34">
        <v>0</v>
      </c>
      <c r="Q3909" s="34">
        <v>0</v>
      </c>
    </row>
    <row r="3910" spans="1:17" ht="14" customHeight="1">
      <c r="A3910" s="29">
        <v>3909</v>
      </c>
      <c r="B3910" s="26">
        <v>-81.265699999999995</v>
      </c>
      <c r="C3910" s="26">
        <v>25.351616666666665</v>
      </c>
      <c r="D3910" s="86">
        <v>57</v>
      </c>
      <c r="E3910" s="39" t="s">
        <v>129</v>
      </c>
      <c r="F3910" s="31">
        <v>38658</v>
      </c>
      <c r="G3910" s="62">
        <v>0.91249999999999998</v>
      </c>
      <c r="H3910" s="63">
        <v>23.311666666666667</v>
      </c>
      <c r="I3910" s="63">
        <v>30.932333333333332</v>
      </c>
      <c r="J3910" s="78">
        <v>11.169147217343749</v>
      </c>
      <c r="K3910" s="78">
        <v>2.2207591648101577</v>
      </c>
      <c r="L3910" s="34">
        <v>1</v>
      </c>
      <c r="M3910" s="27">
        <v>0.28000000000000003</v>
      </c>
      <c r="N3910" s="34">
        <v>0</v>
      </c>
      <c r="Q3910" s="34">
        <v>0.28999999999999998</v>
      </c>
    </row>
    <row r="3911" spans="1:17" ht="14" customHeight="1">
      <c r="A3911" s="29">
        <v>3910</v>
      </c>
      <c r="B3911" s="26">
        <v>-81.22775</v>
      </c>
      <c r="C3911" s="26">
        <v>25.349516666666666</v>
      </c>
      <c r="D3911" s="86">
        <v>56</v>
      </c>
      <c r="E3911" s="39" t="s">
        <v>129</v>
      </c>
      <c r="F3911" s="31">
        <v>38658</v>
      </c>
      <c r="G3911" s="62">
        <v>0.92847222222222225</v>
      </c>
      <c r="H3911" s="63">
        <v>23.362333333333329</v>
      </c>
      <c r="I3911" s="63">
        <v>30.416666666666668</v>
      </c>
      <c r="J3911" s="78">
        <v>13.003158559999999</v>
      </c>
      <c r="K3911" s="78">
        <v>2.3703734926890654</v>
      </c>
      <c r="L3911" s="34">
        <v>0.71</v>
      </c>
      <c r="M3911" s="27">
        <v>0.36</v>
      </c>
      <c r="N3911" s="34">
        <v>0</v>
      </c>
      <c r="Q3911" s="34">
        <v>0.06</v>
      </c>
    </row>
    <row r="3912" spans="1:17" ht="14" customHeight="1">
      <c r="A3912" s="29">
        <v>3911</v>
      </c>
      <c r="B3912" s="26">
        <v>-81.224999999999994</v>
      </c>
      <c r="C3912" s="26">
        <v>25.453466666666667</v>
      </c>
      <c r="D3912" s="86">
        <v>53</v>
      </c>
      <c r="E3912" s="39" t="s">
        <v>129</v>
      </c>
      <c r="F3912" s="31">
        <v>38658</v>
      </c>
      <c r="G3912" s="62">
        <v>0.95694444444444438</v>
      </c>
      <c r="H3912" s="63">
        <v>23.552000000000003</v>
      </c>
      <c r="I3912" s="63">
        <v>29.263333333333332</v>
      </c>
      <c r="J3912" s="78">
        <v>13.610867560781248</v>
      </c>
      <c r="K3912" s="78">
        <v>2.0866278110257825</v>
      </c>
      <c r="L3912" s="34">
        <v>0.9</v>
      </c>
      <c r="M3912" s="27">
        <v>0.42</v>
      </c>
      <c r="N3912" s="34">
        <v>0</v>
      </c>
      <c r="Q3912" s="34">
        <v>0</v>
      </c>
    </row>
    <row r="3913" spans="1:17" ht="14" customHeight="1">
      <c r="A3913" s="29">
        <v>3912</v>
      </c>
      <c r="B3913" s="26">
        <v>-81.277166666666673</v>
      </c>
      <c r="C3913" s="26">
        <v>25.165916666666668</v>
      </c>
      <c r="D3913" s="86">
        <v>61</v>
      </c>
      <c r="E3913" s="39" t="s">
        <v>129</v>
      </c>
      <c r="F3913" s="31">
        <v>38658</v>
      </c>
      <c r="G3913" s="62">
        <v>0.99930555555555556</v>
      </c>
      <c r="H3913" s="63">
        <v>23.216333333333335</v>
      </c>
      <c r="I3913" s="63">
        <v>29.501000000000001</v>
      </c>
      <c r="J3913" s="78">
        <v>9.2770860596875</v>
      </c>
      <c r="K3913" s="78">
        <v>2.3128316135703146</v>
      </c>
      <c r="L3913" s="34">
        <v>4.7</v>
      </c>
      <c r="M3913" s="27">
        <v>0.35</v>
      </c>
      <c r="N3913" s="34">
        <v>0.67</v>
      </c>
      <c r="Q3913" s="34">
        <v>5.4</v>
      </c>
    </row>
    <row r="3914" spans="1:17" ht="14" customHeight="1">
      <c r="A3914" s="29">
        <v>3913</v>
      </c>
      <c r="B3914" s="26">
        <v>-81.235799999999998</v>
      </c>
      <c r="C3914" s="26">
        <v>25.166833333333333</v>
      </c>
      <c r="D3914" s="86">
        <v>62</v>
      </c>
      <c r="E3914" s="39" t="s">
        <v>129</v>
      </c>
      <c r="F3914" s="31">
        <v>38659</v>
      </c>
      <c r="G3914" s="62">
        <v>1.6666666666666666E-2</v>
      </c>
      <c r="H3914" s="63">
        <v>23.27933333333333</v>
      </c>
      <c r="I3914" s="63">
        <v>28.532666666666668</v>
      </c>
      <c r="J3914" s="78">
        <v>8.7038441365624983</v>
      </c>
      <c r="K3914" s="78">
        <v>2.3836705284375017</v>
      </c>
      <c r="L3914" s="34">
        <v>6</v>
      </c>
      <c r="M3914" s="27">
        <v>0.53</v>
      </c>
      <c r="N3914" s="34">
        <v>0.93</v>
      </c>
      <c r="Q3914" s="34">
        <v>11.1</v>
      </c>
    </row>
    <row r="3915" spans="1:17" ht="14" customHeight="1">
      <c r="A3915" s="29">
        <v>3914</v>
      </c>
      <c r="B3915" s="26">
        <v>-81.200900000000004</v>
      </c>
      <c r="C3915" s="26">
        <v>25.167083333333334</v>
      </c>
      <c r="D3915" s="86">
        <v>63</v>
      </c>
      <c r="E3915" s="39" t="s">
        <v>129</v>
      </c>
      <c r="F3915" s="31">
        <v>38659</v>
      </c>
      <c r="G3915" s="62">
        <v>3.4722222222222224E-2</v>
      </c>
      <c r="H3915" s="63">
        <v>23.326999999999998</v>
      </c>
      <c r="I3915" s="63">
        <v>27.048666666666666</v>
      </c>
      <c r="J3915" s="78">
        <v>7.4412606603125013</v>
      </c>
      <c r="K3915" s="78">
        <v>2.2395255815656236</v>
      </c>
      <c r="L3915" s="34">
        <v>8.3000000000000007</v>
      </c>
      <c r="M3915" s="27">
        <v>0.31</v>
      </c>
      <c r="N3915" s="34">
        <v>1.4</v>
      </c>
      <c r="Q3915" s="34">
        <v>20.9</v>
      </c>
    </row>
    <row r="3916" spans="1:17" ht="14" customHeight="1">
      <c r="A3916" s="29">
        <v>3915</v>
      </c>
      <c r="B3916" s="26">
        <v>-81.156833333333338</v>
      </c>
      <c r="C3916" s="26">
        <v>25.167033333333332</v>
      </c>
      <c r="D3916" s="86">
        <v>64</v>
      </c>
      <c r="E3916" s="39" t="s">
        <v>129</v>
      </c>
      <c r="F3916" s="31">
        <v>38659</v>
      </c>
      <c r="G3916" s="62">
        <v>5.5555555555555552E-2</v>
      </c>
      <c r="H3916" s="63">
        <v>23.665666666666667</v>
      </c>
      <c r="I3916" s="63">
        <v>27.72666666666667</v>
      </c>
      <c r="J3916" s="78">
        <v>6.9877464806250007</v>
      </c>
      <c r="K3916" s="78">
        <v>3.4622360911374992</v>
      </c>
      <c r="L3916" s="34">
        <v>11.4</v>
      </c>
      <c r="M3916" s="27">
        <v>0.36</v>
      </c>
      <c r="N3916" s="34">
        <v>1.4</v>
      </c>
      <c r="Q3916" s="34">
        <v>38</v>
      </c>
    </row>
    <row r="3917" spans="1:17" ht="14" customHeight="1">
      <c r="A3917" s="29">
        <v>3916</v>
      </c>
      <c r="B3917" s="26">
        <v>-81.651933333333332</v>
      </c>
      <c r="C3917" s="26">
        <v>25.1675</v>
      </c>
      <c r="D3917" s="86">
        <v>58</v>
      </c>
      <c r="E3917" s="39" t="s">
        <v>129</v>
      </c>
      <c r="F3917" s="31">
        <v>38659</v>
      </c>
      <c r="G3917" s="62">
        <v>0.6875</v>
      </c>
      <c r="H3917" s="63">
        <v>24.321666666666669</v>
      </c>
      <c r="I3917" s="63">
        <v>34.532333333333334</v>
      </c>
      <c r="J3917" s="78">
        <v>5.8974983926562503</v>
      </c>
      <c r="K3917" s="78">
        <v>0.83989919049765671</v>
      </c>
      <c r="L3917" s="34">
        <v>0.13</v>
      </c>
      <c r="M3917" s="27">
        <v>0.13</v>
      </c>
      <c r="N3917" s="34">
        <v>0.01</v>
      </c>
      <c r="Q3917" s="34">
        <v>0.21</v>
      </c>
    </row>
    <row r="3918" spans="1:17" ht="14" customHeight="1">
      <c r="A3918" s="29">
        <v>3917</v>
      </c>
      <c r="B3918" s="26">
        <v>-81.489583333333329</v>
      </c>
      <c r="C3918" s="26">
        <v>25.166366666666665</v>
      </c>
      <c r="D3918" s="86">
        <v>59</v>
      </c>
      <c r="E3918" s="39" t="s">
        <v>129</v>
      </c>
      <c r="F3918" s="31">
        <v>38659</v>
      </c>
      <c r="G3918" s="62">
        <v>0.73263888888888884</v>
      </c>
      <c r="H3918" s="63">
        <v>24.042666666666666</v>
      </c>
      <c r="I3918" s="63">
        <v>33.917666666666669</v>
      </c>
      <c r="J3918" s="78">
        <v>8.1197178731249995</v>
      </c>
      <c r="K3918" s="78">
        <v>2.3267998503046874</v>
      </c>
      <c r="L3918" s="34">
        <v>3.1</v>
      </c>
      <c r="M3918" s="27">
        <v>0.1</v>
      </c>
      <c r="N3918" s="34">
        <v>0.36</v>
      </c>
      <c r="Q3918" s="34">
        <v>0</v>
      </c>
    </row>
    <row r="3919" spans="1:17" ht="14" customHeight="1">
      <c r="A3919" s="29">
        <v>3918</v>
      </c>
      <c r="B3919" s="26">
        <v>-81.336033333333333</v>
      </c>
      <c r="C3919" s="26">
        <v>25.164566666666666</v>
      </c>
      <c r="D3919" s="86">
        <v>60</v>
      </c>
      <c r="E3919" s="39" t="s">
        <v>129</v>
      </c>
      <c r="F3919" s="31">
        <v>38659</v>
      </c>
      <c r="G3919" s="62">
        <v>0.77916666666666667</v>
      </c>
      <c r="H3919" s="63">
        <v>23.388333333333332</v>
      </c>
      <c r="I3919" s="63">
        <v>31.195</v>
      </c>
      <c r="J3919" s="78">
        <v>10.840802951249998</v>
      </c>
      <c r="K3919" s="78">
        <v>2.1627728417953138</v>
      </c>
      <c r="L3919" s="34">
        <v>0.52</v>
      </c>
      <c r="M3919" s="27">
        <v>0.22</v>
      </c>
      <c r="N3919" s="34">
        <v>0.22</v>
      </c>
      <c r="Q3919" s="34">
        <v>0</v>
      </c>
    </row>
    <row r="3920" spans="1:17" ht="14" customHeight="1">
      <c r="A3920" s="29">
        <v>3919</v>
      </c>
      <c r="B3920" s="26">
        <v>-81.099666666666664</v>
      </c>
      <c r="C3920" s="26">
        <v>25.101400000000002</v>
      </c>
      <c r="D3920" s="86">
        <v>65</v>
      </c>
      <c r="E3920" s="39" t="s">
        <v>129</v>
      </c>
      <c r="F3920" s="31">
        <v>38660</v>
      </c>
      <c r="G3920" s="62">
        <v>3.4722222222222224E-2</v>
      </c>
      <c r="H3920" s="63">
        <v>23.725999999999999</v>
      </c>
      <c r="I3920" s="63">
        <v>28.912333333333333</v>
      </c>
      <c r="J3920" s="79">
        <v>10.340123296874999</v>
      </c>
      <c r="K3920" s="79">
        <v>5.5981790340625022</v>
      </c>
      <c r="L3920" s="33">
        <v>7.3</v>
      </c>
      <c r="M3920" s="32">
        <v>0.56999999999999995</v>
      </c>
      <c r="N3920" s="33">
        <v>1.8</v>
      </c>
      <c r="P3920" s="33"/>
      <c r="Q3920" s="33">
        <v>19</v>
      </c>
    </row>
    <row r="3921" spans="1:17" ht="14" customHeight="1">
      <c r="A3921" s="29">
        <v>3920</v>
      </c>
      <c r="B3921" s="26">
        <v>-81.110066666666668</v>
      </c>
      <c r="C3921" s="26">
        <v>25.068200000000001</v>
      </c>
      <c r="D3921" s="86">
        <v>66</v>
      </c>
      <c r="E3921" s="39" t="s">
        <v>129</v>
      </c>
      <c r="F3921" s="31">
        <v>38660</v>
      </c>
      <c r="G3921" s="62">
        <v>5.486111111111111E-2</v>
      </c>
      <c r="H3921" s="63">
        <v>23.500333333333334</v>
      </c>
      <c r="I3921" s="63">
        <v>27.09566666666667</v>
      </c>
      <c r="J3921" s="78">
        <v>12.5423881534375</v>
      </c>
      <c r="K3921" s="78">
        <v>3.7597232524453119</v>
      </c>
      <c r="L3921" s="34">
        <v>10</v>
      </c>
      <c r="M3921" s="27">
        <v>0.44</v>
      </c>
      <c r="N3921" s="34">
        <v>2.2000000000000002</v>
      </c>
      <c r="Q3921" s="34">
        <v>18.399999999999999</v>
      </c>
    </row>
    <row r="3922" spans="1:17" ht="14" customHeight="1">
      <c r="A3922" s="29">
        <v>3921</v>
      </c>
      <c r="B3922" s="26">
        <v>-81.127833333333328</v>
      </c>
      <c r="C3922" s="26">
        <v>25.030999999999999</v>
      </c>
      <c r="D3922" s="86">
        <v>67</v>
      </c>
      <c r="E3922" s="39" t="s">
        <v>129</v>
      </c>
      <c r="F3922" s="31">
        <v>38660</v>
      </c>
      <c r="G3922" s="62">
        <v>7.2916666666666671E-2</v>
      </c>
      <c r="H3922" s="63">
        <v>23.696000000000002</v>
      </c>
      <c r="I3922" s="63">
        <v>29.350999999999999</v>
      </c>
      <c r="J3922" s="78">
        <v>8.4535043093749991</v>
      </c>
      <c r="K3922" s="78">
        <v>2.3914709723281256</v>
      </c>
      <c r="L3922" s="34">
        <v>2.7</v>
      </c>
      <c r="M3922" s="27">
        <v>0.28999999999999998</v>
      </c>
      <c r="N3922" s="34">
        <v>0.75</v>
      </c>
      <c r="Q3922" s="34">
        <v>1.3</v>
      </c>
    </row>
    <row r="3923" spans="1:17" ht="14" customHeight="1">
      <c r="A3923" s="29">
        <v>3922</v>
      </c>
      <c r="B3923" s="26">
        <v>-80.963566666666665</v>
      </c>
      <c r="C3923" s="26">
        <v>24.928866666666668</v>
      </c>
      <c r="D3923" s="86">
        <v>71</v>
      </c>
      <c r="E3923" s="39" t="s">
        <v>129</v>
      </c>
      <c r="F3923" s="31">
        <v>38660</v>
      </c>
      <c r="G3923" s="62">
        <v>0.1423611111111111</v>
      </c>
      <c r="H3923" s="63">
        <v>24.285</v>
      </c>
      <c r="I3923" s="63">
        <v>34.865333333333332</v>
      </c>
      <c r="J3923" s="78">
        <v>7.1183585643750007</v>
      </c>
      <c r="K3923" s="78">
        <v>1.9941925509218739</v>
      </c>
      <c r="L3923" s="34">
        <v>1.4</v>
      </c>
      <c r="M3923" s="27">
        <v>0.11</v>
      </c>
      <c r="N3923" s="34">
        <v>0</v>
      </c>
      <c r="Q3923" s="34">
        <v>0</v>
      </c>
    </row>
    <row r="3924" spans="1:17" ht="14" customHeight="1">
      <c r="A3924" s="29">
        <v>3923</v>
      </c>
      <c r="B3924" s="26">
        <v>-81.025000000000006</v>
      </c>
      <c r="C3924" s="26">
        <v>24.929600000000001</v>
      </c>
      <c r="D3924" s="86">
        <v>70</v>
      </c>
      <c r="E3924" s="39" t="s">
        <v>129</v>
      </c>
      <c r="F3924" s="31">
        <v>38660</v>
      </c>
      <c r="G3924" s="62">
        <v>0.17013888888888887</v>
      </c>
      <c r="H3924" s="63">
        <v>24.063666666666666</v>
      </c>
      <c r="I3924" s="63">
        <v>34.889666666666663</v>
      </c>
      <c r="J3924" s="78">
        <v>5.4828050267499995</v>
      </c>
      <c r="K3924" s="78">
        <v>1.4960924852009378</v>
      </c>
      <c r="L3924" s="34">
        <v>1.4</v>
      </c>
      <c r="M3924" s="27">
        <v>7.0000000000000007E-2</v>
      </c>
      <c r="N3924" s="34">
        <v>0</v>
      </c>
      <c r="Q3924" s="34">
        <v>0</v>
      </c>
    </row>
    <row r="3925" spans="1:17" ht="14" customHeight="1">
      <c r="A3925" s="29">
        <v>3924</v>
      </c>
      <c r="B3925" s="26">
        <v>-81.095183333333338</v>
      </c>
      <c r="C3925" s="26">
        <v>24.930399999999999</v>
      </c>
      <c r="D3925" s="86">
        <v>69</v>
      </c>
      <c r="E3925" s="39" t="s">
        <v>129</v>
      </c>
      <c r="F3925" s="31">
        <v>38660</v>
      </c>
      <c r="G3925" s="62">
        <v>0.19444444444444445</v>
      </c>
      <c r="H3925" s="63">
        <v>23.881666666666671</v>
      </c>
      <c r="I3925" s="63">
        <v>34.871000000000002</v>
      </c>
      <c r="J3925" s="79">
        <v>6.2984049275</v>
      </c>
      <c r="K3925" s="79">
        <v>1.3554450396828135</v>
      </c>
      <c r="L3925" s="34">
        <v>1.5</v>
      </c>
      <c r="M3925" s="27">
        <v>0.08</v>
      </c>
      <c r="N3925" s="34">
        <v>0</v>
      </c>
      <c r="O3925" s="27"/>
      <c r="Q3925" s="34">
        <v>0</v>
      </c>
    </row>
    <row r="3926" spans="1:17" ht="14" customHeight="1">
      <c r="A3926" s="29">
        <v>3925</v>
      </c>
      <c r="B3926" s="26">
        <v>-81.166783333333328</v>
      </c>
      <c r="C3926" s="26">
        <v>24.929316666666665</v>
      </c>
      <c r="D3926" s="86">
        <v>68</v>
      </c>
      <c r="E3926" s="39" t="s">
        <v>129</v>
      </c>
      <c r="F3926" s="31">
        <v>38660</v>
      </c>
      <c r="G3926" s="62">
        <v>0.21875</v>
      </c>
      <c r="H3926" s="63">
        <v>23.804333333333332</v>
      </c>
      <c r="I3926" s="63">
        <v>34.433</v>
      </c>
      <c r="J3926" s="78">
        <v>4.9414905018750002</v>
      </c>
      <c r="K3926" s="78">
        <v>2.272323727040626</v>
      </c>
      <c r="L3926" s="34">
        <v>2.9</v>
      </c>
      <c r="M3926" s="27">
        <v>0.1</v>
      </c>
      <c r="N3926" s="34">
        <v>0.38</v>
      </c>
      <c r="Q3926" s="34">
        <v>0</v>
      </c>
    </row>
    <row r="3927" spans="1:17" ht="14" customHeight="1">
      <c r="A3927" s="29">
        <v>3926</v>
      </c>
      <c r="B3927" s="26">
        <v>-80.963066666666663</v>
      </c>
      <c r="C3927" s="26">
        <v>24.928716666666666</v>
      </c>
      <c r="D3927" s="86">
        <v>71</v>
      </c>
      <c r="E3927" s="39" t="s">
        <v>129</v>
      </c>
      <c r="F3927" s="31">
        <v>38735</v>
      </c>
      <c r="G3927" s="62">
        <v>0.52083333333333337</v>
      </c>
      <c r="H3927" s="63">
        <v>19.385000000000002</v>
      </c>
      <c r="I3927" s="63">
        <v>33.314</v>
      </c>
      <c r="J3927" s="78">
        <v>8.3978732366666673</v>
      </c>
      <c r="K3927" s="78">
        <v>4.4625350232668355</v>
      </c>
      <c r="L3927" s="34">
        <v>0.31</v>
      </c>
      <c r="M3927" s="27">
        <v>0.05</v>
      </c>
      <c r="N3927" s="34">
        <v>0.01</v>
      </c>
      <c r="Q3927" s="34">
        <v>10</v>
      </c>
    </row>
    <row r="3928" spans="1:17" ht="14" customHeight="1">
      <c r="A3928" s="29">
        <v>3927</v>
      </c>
      <c r="B3928" s="26">
        <v>-81.025199999999998</v>
      </c>
      <c r="C3928" s="26">
        <v>24.930800000000001</v>
      </c>
      <c r="D3928" s="86">
        <v>70</v>
      </c>
      <c r="E3928" s="39" t="s">
        <v>129</v>
      </c>
      <c r="F3928" s="31">
        <v>38735</v>
      </c>
      <c r="G3928" s="62">
        <v>0.54374999999999996</v>
      </c>
      <c r="H3928" s="63">
        <v>19.402000000000001</v>
      </c>
      <c r="I3928" s="63">
        <v>34.036999999999999</v>
      </c>
      <c r="J3928" s="78">
        <v>4.1014129291333328</v>
      </c>
      <c r="K3928" s="78">
        <v>2.5836192462173351</v>
      </c>
      <c r="L3928" s="34">
        <v>0.6</v>
      </c>
      <c r="M3928" s="27">
        <v>0.02</v>
      </c>
      <c r="N3928" s="34">
        <v>0.08</v>
      </c>
      <c r="Q3928" s="34">
        <v>5.6</v>
      </c>
    </row>
    <row r="3929" spans="1:17" ht="14" customHeight="1">
      <c r="A3929" s="29">
        <v>3928</v>
      </c>
      <c r="B3929" s="26">
        <v>-81.095200000000006</v>
      </c>
      <c r="C3929" s="26">
        <v>24.929683333333333</v>
      </c>
      <c r="D3929" s="86">
        <v>69</v>
      </c>
      <c r="E3929" s="39" t="s">
        <v>129</v>
      </c>
      <c r="F3929" s="31">
        <v>38735</v>
      </c>
      <c r="G3929" s="62">
        <v>0.56944444444444442</v>
      </c>
      <c r="H3929" s="63">
        <v>19.254666666666669</v>
      </c>
      <c r="I3929" s="63">
        <v>33.765999999999998</v>
      </c>
      <c r="J3929" s="78">
        <v>7.1761181302999981</v>
      </c>
      <c r="K3929" s="78">
        <v>4.5977136924634987</v>
      </c>
      <c r="L3929" s="34">
        <v>0.5</v>
      </c>
      <c r="M3929" s="27">
        <v>0.05</v>
      </c>
      <c r="N3929" s="34">
        <v>0.1</v>
      </c>
      <c r="Q3929" s="34">
        <v>5.8</v>
      </c>
    </row>
    <row r="3930" spans="1:17" ht="14" customHeight="1">
      <c r="A3930" s="29">
        <v>3929</v>
      </c>
      <c r="B3930" s="26">
        <v>-81.16746666666667</v>
      </c>
      <c r="C3930" s="26">
        <v>24.927</v>
      </c>
      <c r="D3930" s="86">
        <v>68</v>
      </c>
      <c r="E3930" s="39" t="s">
        <v>129</v>
      </c>
      <c r="F3930" s="31">
        <v>38735</v>
      </c>
      <c r="G3930" s="62">
        <v>0.59236111111111112</v>
      </c>
      <c r="H3930" s="63">
        <v>19.152000000000001</v>
      </c>
      <c r="I3930" s="63">
        <v>33.961999999999996</v>
      </c>
      <c r="J3930" s="78">
        <v>6.6497770429999985</v>
      </c>
      <c r="K3930" s="78">
        <v>3.9009714708650001</v>
      </c>
      <c r="L3930" s="34">
        <v>0.11</v>
      </c>
      <c r="M3930" s="27">
        <v>0.03</v>
      </c>
      <c r="N3930" s="34">
        <v>0.02</v>
      </c>
      <c r="Q3930" s="34">
        <v>3.6</v>
      </c>
    </row>
    <row r="3931" spans="1:17" ht="14" customHeight="1">
      <c r="A3931" s="29">
        <v>3930</v>
      </c>
      <c r="B3931" s="26">
        <v>-81.12733333333334</v>
      </c>
      <c r="C3931" s="26">
        <v>25.029183333333332</v>
      </c>
      <c r="D3931" s="86">
        <v>67</v>
      </c>
      <c r="E3931" s="39" t="s">
        <v>129</v>
      </c>
      <c r="F3931" s="31">
        <v>38735</v>
      </c>
      <c r="G3931" s="62">
        <v>0.63611111111111118</v>
      </c>
      <c r="H3931" s="63">
        <v>18.939000000000004</v>
      </c>
      <c r="I3931" s="63">
        <v>32.137</v>
      </c>
      <c r="J3931" s="78">
        <v>8.9234175618000009</v>
      </c>
      <c r="K3931" s="78">
        <v>6.1748207413526686</v>
      </c>
      <c r="L3931" s="34">
        <v>0</v>
      </c>
      <c r="M3931" s="27">
        <v>0.1</v>
      </c>
      <c r="N3931" s="34">
        <v>1.1000000000000001</v>
      </c>
      <c r="Q3931" s="34">
        <v>34</v>
      </c>
    </row>
    <row r="3932" spans="1:17" ht="14" customHeight="1">
      <c r="A3932" s="29">
        <v>3931</v>
      </c>
      <c r="B3932" s="26">
        <v>-81.109516666666664</v>
      </c>
      <c r="C3932" s="26">
        <v>25.067433333333334</v>
      </c>
      <c r="D3932" s="86">
        <v>66</v>
      </c>
      <c r="E3932" s="39" t="s">
        <v>129</v>
      </c>
      <c r="F3932" s="31">
        <v>38735</v>
      </c>
      <c r="G3932" s="62">
        <v>0.65902777777777777</v>
      </c>
      <c r="H3932" s="63">
        <v>18.834800000000001</v>
      </c>
      <c r="I3932" s="63">
        <v>31.677000000000003</v>
      </c>
      <c r="J3932" s="78">
        <v>8.4398626028500008</v>
      </c>
      <c r="K3932" s="78">
        <v>6.7023561751404976</v>
      </c>
      <c r="L3932" s="34">
        <v>0</v>
      </c>
      <c r="M3932" s="27">
        <v>0.11</v>
      </c>
      <c r="N3932" s="34">
        <v>1.1000000000000001</v>
      </c>
      <c r="Q3932" s="34">
        <v>48.8</v>
      </c>
    </row>
    <row r="3933" spans="1:17" ht="14" customHeight="1">
      <c r="A3933" s="29">
        <v>3932</v>
      </c>
      <c r="B3933" s="26">
        <v>-81.096733333333333</v>
      </c>
      <c r="C3933" s="26">
        <v>25.098400000000002</v>
      </c>
      <c r="D3933" s="86">
        <v>65</v>
      </c>
      <c r="E3933" s="39" t="s">
        <v>129</v>
      </c>
      <c r="F3933" s="31">
        <v>38735</v>
      </c>
      <c r="G3933" s="62">
        <v>0.67708333333333337</v>
      </c>
      <c r="H3933" s="63">
        <v>19.175000000000001</v>
      </c>
      <c r="I3933" s="63">
        <v>30.468666666666667</v>
      </c>
      <c r="J3933" s="78">
        <v>9.9677337336499967</v>
      </c>
      <c r="K3933" s="78">
        <v>6.001059262616252</v>
      </c>
      <c r="L3933" s="34">
        <v>0</v>
      </c>
      <c r="M3933" s="27">
        <v>0.1</v>
      </c>
      <c r="N3933" s="34">
        <v>0.88</v>
      </c>
      <c r="Q3933" s="34">
        <v>54.8</v>
      </c>
    </row>
    <row r="3934" spans="1:17" ht="14" customHeight="1">
      <c r="A3934" s="29">
        <v>3933</v>
      </c>
      <c r="B3934" s="26">
        <v>-81.156816666666671</v>
      </c>
      <c r="C3934" s="26">
        <v>25.165033333333334</v>
      </c>
      <c r="D3934" s="86">
        <v>64</v>
      </c>
      <c r="E3934" s="39" t="s">
        <v>129</v>
      </c>
      <c r="F3934" s="31">
        <v>38735</v>
      </c>
      <c r="G3934" s="62">
        <v>0.71875</v>
      </c>
      <c r="H3934" s="63">
        <v>19.161333333333335</v>
      </c>
      <c r="I3934" s="63">
        <v>30.618666666666666</v>
      </c>
      <c r="J3934" s="78">
        <v>12.840619078</v>
      </c>
      <c r="K3934" s="78">
        <v>7.0411426354558335</v>
      </c>
      <c r="L3934" s="34">
        <v>0</v>
      </c>
      <c r="M3934" s="27">
        <v>0.09</v>
      </c>
      <c r="N3934" s="34">
        <v>1.2</v>
      </c>
      <c r="Q3934" s="34">
        <v>65.900000000000006</v>
      </c>
    </row>
    <row r="3935" spans="1:17" ht="14" customHeight="1">
      <c r="A3935" s="29">
        <v>3934</v>
      </c>
      <c r="B3935" s="26">
        <v>-81.199100000000001</v>
      </c>
      <c r="C3935" s="26">
        <v>25.165600000000001</v>
      </c>
      <c r="D3935" s="86">
        <v>63</v>
      </c>
      <c r="E3935" s="39" t="s">
        <v>129</v>
      </c>
      <c r="F3935" s="31">
        <v>38735</v>
      </c>
      <c r="G3935" s="62">
        <v>0.73750000000000004</v>
      </c>
      <c r="H3935" s="63">
        <v>18.956333333333333</v>
      </c>
      <c r="I3935" s="63">
        <v>31.789000000000001</v>
      </c>
      <c r="J3935" s="78">
        <v>10.292812697649998</v>
      </c>
      <c r="K3935" s="78">
        <v>10.425871581102248</v>
      </c>
      <c r="L3935" s="34">
        <v>0</v>
      </c>
      <c r="M3935" s="27">
        <v>0.08</v>
      </c>
      <c r="N3935" s="34">
        <v>1.1000000000000001</v>
      </c>
      <c r="Q3935" s="34">
        <v>52.7</v>
      </c>
    </row>
    <row r="3936" spans="1:17" ht="14" customHeight="1">
      <c r="A3936" s="29">
        <v>3935</v>
      </c>
      <c r="B3936" s="26">
        <v>-81.235866666666666</v>
      </c>
      <c r="C3936" s="26">
        <v>25.163833333333333</v>
      </c>
      <c r="D3936" s="86">
        <v>62</v>
      </c>
      <c r="E3936" s="39" t="s">
        <v>129</v>
      </c>
      <c r="F3936" s="31">
        <v>38735</v>
      </c>
      <c r="G3936" s="62">
        <v>0.75694444444444453</v>
      </c>
      <c r="H3936" s="63">
        <v>18.872333333333334</v>
      </c>
      <c r="I3936" s="63">
        <v>32.82033333333333</v>
      </c>
      <c r="J3936" s="78">
        <v>7.8709744158499984</v>
      </c>
      <c r="K3936" s="78">
        <v>6.7007917326262501</v>
      </c>
      <c r="L3936" s="34">
        <v>0</v>
      </c>
      <c r="M3936" s="27">
        <v>0.1</v>
      </c>
      <c r="N3936" s="34">
        <v>0.85</v>
      </c>
      <c r="Q3936" s="34">
        <v>31.2</v>
      </c>
    </row>
    <row r="3937" spans="1:17" ht="14" customHeight="1">
      <c r="A3937" s="29">
        <v>3936</v>
      </c>
      <c r="B3937" s="26">
        <v>-81.273899999999998</v>
      </c>
      <c r="C3937" s="26">
        <v>25.165666666666667</v>
      </c>
      <c r="D3937" s="86">
        <v>61</v>
      </c>
      <c r="E3937" s="39" t="s">
        <v>129</v>
      </c>
      <c r="F3937" s="31">
        <v>38735</v>
      </c>
      <c r="G3937" s="62">
        <v>0.77500000000000002</v>
      </c>
      <c r="H3937" s="63">
        <v>18.865333333333336</v>
      </c>
      <c r="I3937" s="63">
        <v>33.506</v>
      </c>
      <c r="L3937" s="34">
        <v>0</v>
      </c>
      <c r="M3937" s="27">
        <v>0.08</v>
      </c>
      <c r="N3937" s="34">
        <v>0.52</v>
      </c>
      <c r="Q3937" s="34">
        <v>16.7</v>
      </c>
    </row>
    <row r="3938" spans="1:17" ht="14" customHeight="1">
      <c r="A3938" s="29">
        <v>3937</v>
      </c>
      <c r="B3938" s="26">
        <v>-81.335016666666661</v>
      </c>
      <c r="C3938" s="26">
        <v>25.166183333333333</v>
      </c>
      <c r="D3938" s="86">
        <v>60</v>
      </c>
      <c r="E3938" s="39" t="s">
        <v>129</v>
      </c>
      <c r="F3938" s="31">
        <v>38735</v>
      </c>
      <c r="G3938" s="62">
        <v>0.80069444444444438</v>
      </c>
      <c r="H3938" s="63">
        <v>19.105666666666668</v>
      </c>
      <c r="I3938" s="63">
        <v>34.414333333333332</v>
      </c>
      <c r="J3938" s="78">
        <v>5.7660881239499986</v>
      </c>
      <c r="K3938" s="78">
        <v>3.2214512634990018</v>
      </c>
      <c r="L3938" s="34">
        <v>0</v>
      </c>
      <c r="M3938" s="27">
        <v>0.05</v>
      </c>
      <c r="N3938" s="34">
        <v>0.08</v>
      </c>
      <c r="Q3938" s="34">
        <v>3</v>
      </c>
    </row>
    <row r="3939" spans="1:17" ht="14" customHeight="1">
      <c r="A3939" s="29">
        <v>3938</v>
      </c>
      <c r="B3939" s="26">
        <v>-81.489483333333339</v>
      </c>
      <c r="C3939" s="26">
        <v>25.168516666666665</v>
      </c>
      <c r="D3939" s="86">
        <v>59</v>
      </c>
      <c r="E3939" s="39" t="s">
        <v>129</v>
      </c>
      <c r="F3939" s="31">
        <v>38735</v>
      </c>
      <c r="G3939" s="62">
        <v>0.85138888888888886</v>
      </c>
      <c r="H3939" s="63">
        <v>19.477666666666668</v>
      </c>
      <c r="I3939" s="63">
        <v>34.860666666666667</v>
      </c>
      <c r="J3939" s="78">
        <v>4.4353686773437513</v>
      </c>
      <c r="K3939" s="78">
        <v>1.5311001517593736</v>
      </c>
      <c r="L3939" s="34">
        <v>0</v>
      </c>
      <c r="M3939" s="27">
        <v>0.08</v>
      </c>
      <c r="N3939" s="34">
        <v>0.21</v>
      </c>
      <c r="Q3939" s="34">
        <v>0.74</v>
      </c>
    </row>
    <row r="3940" spans="1:17" ht="14" customHeight="1">
      <c r="A3940" s="29">
        <v>3939</v>
      </c>
      <c r="B3940" s="26">
        <v>-81.654033333333331</v>
      </c>
      <c r="C3940" s="26">
        <v>25.164000000000001</v>
      </c>
      <c r="D3940" s="86">
        <v>58</v>
      </c>
      <c r="E3940" s="39" t="s">
        <v>129</v>
      </c>
      <c r="F3940" s="31">
        <v>38735</v>
      </c>
      <c r="G3940" s="62">
        <v>0.90277777777777779</v>
      </c>
      <c r="H3940" s="63">
        <v>19.676333333333332</v>
      </c>
      <c r="I3940" s="63">
        <v>35.101666666666667</v>
      </c>
      <c r="J3940" s="78">
        <v>2.5490254264649996</v>
      </c>
      <c r="K3940" s="78">
        <v>1.2190664324352505</v>
      </c>
      <c r="L3940" s="34">
        <v>0</v>
      </c>
      <c r="M3940" s="27">
        <v>7.0000000000000007E-2</v>
      </c>
      <c r="N3940" s="34">
        <v>0.35</v>
      </c>
      <c r="Q3940" s="34">
        <v>0.92</v>
      </c>
    </row>
    <row r="3941" spans="1:17" ht="14" customHeight="1">
      <c r="A3941" s="29">
        <v>3940</v>
      </c>
      <c r="B3941" s="26">
        <v>-81.265283333333329</v>
      </c>
      <c r="C3941" s="26">
        <v>25.349699999999999</v>
      </c>
      <c r="D3941" s="86">
        <v>57</v>
      </c>
      <c r="E3941" s="39" t="s">
        <v>129</v>
      </c>
      <c r="F3941" s="31">
        <v>38736</v>
      </c>
      <c r="G3941" s="62">
        <v>0.51180555555555551</v>
      </c>
      <c r="H3941" s="63">
        <v>17.763333333333335</v>
      </c>
      <c r="I3941" s="63">
        <v>34.167000000000002</v>
      </c>
      <c r="J3941" s="78">
        <v>6.5895610308593744</v>
      </c>
      <c r="K3941" s="78">
        <v>3.540789282201172</v>
      </c>
      <c r="L3941" s="34">
        <v>0</v>
      </c>
      <c r="M3941" s="27">
        <v>0.1</v>
      </c>
      <c r="N3941" s="34">
        <v>0.17</v>
      </c>
      <c r="Q3941" s="34">
        <v>22.2</v>
      </c>
    </row>
    <row r="3942" spans="1:17" ht="14" customHeight="1">
      <c r="A3942" s="29">
        <v>3941</v>
      </c>
      <c r="B3942" s="26">
        <v>-81.228416666666661</v>
      </c>
      <c r="C3942" s="26">
        <v>25.349266666666665</v>
      </c>
      <c r="D3942" s="86">
        <v>56</v>
      </c>
      <c r="E3942" s="39" t="s">
        <v>129</v>
      </c>
      <c r="F3942" s="31">
        <v>38736</v>
      </c>
      <c r="G3942" s="62">
        <v>0.52777777777777779</v>
      </c>
      <c r="H3942" s="63">
        <v>17.598333333333333</v>
      </c>
      <c r="I3942" s="63">
        <v>33.614333333333327</v>
      </c>
      <c r="J3942" s="78">
        <v>7.092961770312499</v>
      </c>
      <c r="K3942" s="78">
        <v>6.7525721676062513</v>
      </c>
      <c r="L3942" s="34">
        <v>0</v>
      </c>
      <c r="M3942" s="27">
        <v>0.23</v>
      </c>
      <c r="N3942" s="34">
        <v>0.15</v>
      </c>
      <c r="Q3942" s="34">
        <v>36.9</v>
      </c>
    </row>
    <row r="3943" spans="1:17" ht="14" customHeight="1">
      <c r="A3943" s="29">
        <v>3942</v>
      </c>
      <c r="B3943" s="26">
        <v>-81.198483333333328</v>
      </c>
      <c r="C3943" s="26">
        <v>25.349516666666666</v>
      </c>
      <c r="D3943" s="86">
        <v>55</v>
      </c>
      <c r="E3943" s="39" t="s">
        <v>129</v>
      </c>
      <c r="F3943" s="31">
        <v>38736</v>
      </c>
      <c r="G3943" s="62">
        <v>0.54236111111111118</v>
      </c>
      <c r="H3943" s="63">
        <v>17.431999999999999</v>
      </c>
      <c r="I3943" s="63">
        <v>31.974</v>
      </c>
      <c r="J3943" s="78">
        <v>8.0507837178125001</v>
      </c>
      <c r="K3943" s="78">
        <v>5.2195853968593768</v>
      </c>
      <c r="L3943" s="34">
        <v>0</v>
      </c>
      <c r="M3943" s="27">
        <v>0.13</v>
      </c>
      <c r="N3943" s="34">
        <v>0.16</v>
      </c>
      <c r="Q3943" s="34">
        <v>59.8</v>
      </c>
    </row>
    <row r="3944" spans="1:17" ht="14" customHeight="1">
      <c r="A3944" s="29">
        <v>3943</v>
      </c>
      <c r="B3944" s="26">
        <v>-81.154600000000002</v>
      </c>
      <c r="C3944" s="26">
        <v>25.343599999999999</v>
      </c>
      <c r="D3944" s="86">
        <v>54</v>
      </c>
      <c r="E3944" s="39" t="s">
        <v>129</v>
      </c>
      <c r="F3944" s="31">
        <v>38736</v>
      </c>
      <c r="G3944" s="62">
        <v>0.57291666666666663</v>
      </c>
      <c r="H3944" s="63">
        <v>18.350000000000001</v>
      </c>
      <c r="I3944" s="63">
        <v>28.959333333333333</v>
      </c>
      <c r="J3944" s="78">
        <v>4.3646204653124991</v>
      </c>
      <c r="K3944" s="78">
        <v>2.0453489503906259</v>
      </c>
      <c r="L3944" s="34">
        <v>0</v>
      </c>
      <c r="M3944" s="27">
        <v>0.16</v>
      </c>
      <c r="N3944" s="34">
        <v>1.7</v>
      </c>
      <c r="Q3944" s="34">
        <v>66.7</v>
      </c>
    </row>
    <row r="3945" spans="1:17" ht="14" customHeight="1">
      <c r="A3945" s="29">
        <v>3944</v>
      </c>
      <c r="B3945" s="26">
        <v>-81.22526666666667</v>
      </c>
      <c r="C3945" s="26">
        <v>25.451699999999999</v>
      </c>
      <c r="D3945" s="86">
        <v>53</v>
      </c>
      <c r="E3945" s="39" t="s">
        <v>129</v>
      </c>
      <c r="F3945" s="31">
        <v>38736</v>
      </c>
      <c r="G3945" s="62">
        <v>0.64444444444444449</v>
      </c>
      <c r="H3945" s="63">
        <v>17.22</v>
      </c>
      <c r="I3945" s="63">
        <v>32.429666666666662</v>
      </c>
      <c r="J3945" s="78">
        <v>3.1654564119499993</v>
      </c>
      <c r="K3945" s="78">
        <v>1.7648841717088746</v>
      </c>
      <c r="L3945" s="34">
        <v>0</v>
      </c>
      <c r="M3945" s="27">
        <v>0.09</v>
      </c>
      <c r="N3945" s="34">
        <v>0</v>
      </c>
      <c r="Q3945" s="34">
        <v>54.9</v>
      </c>
    </row>
    <row r="3946" spans="1:17" ht="14" customHeight="1">
      <c r="A3946" s="29">
        <v>3945</v>
      </c>
      <c r="B3946" s="26">
        <v>-81.259783333333331</v>
      </c>
      <c r="C3946" s="26">
        <v>25.453283333333335</v>
      </c>
      <c r="D3946" s="86">
        <v>52</v>
      </c>
      <c r="E3946" s="39" t="s">
        <v>129</v>
      </c>
      <c r="F3946" s="31">
        <v>38736</v>
      </c>
      <c r="G3946" s="62">
        <v>0.66319444444444442</v>
      </c>
      <c r="H3946" s="63">
        <v>17.349</v>
      </c>
      <c r="I3946" s="63">
        <v>32.677</v>
      </c>
      <c r="J3946" s="78">
        <v>5.1120118334374993</v>
      </c>
      <c r="K3946" s="78">
        <v>2.1901560279648438</v>
      </c>
      <c r="L3946" s="34">
        <v>0</v>
      </c>
      <c r="M3946" s="27">
        <v>0.1</v>
      </c>
      <c r="N3946" s="34">
        <v>0</v>
      </c>
      <c r="Q3946" s="34">
        <v>49.5</v>
      </c>
    </row>
    <row r="3947" spans="1:17" ht="14" customHeight="1">
      <c r="A3947" s="29">
        <v>3946</v>
      </c>
      <c r="B3947" s="26">
        <v>-81.30853333333333</v>
      </c>
      <c r="C3947" s="26">
        <v>25.453099999999999</v>
      </c>
      <c r="D3947" s="86">
        <v>51</v>
      </c>
      <c r="E3947" s="39" t="s">
        <v>129</v>
      </c>
      <c r="F3947" s="31">
        <v>38736</v>
      </c>
      <c r="G3947" s="62">
        <v>0.68263888888888891</v>
      </c>
      <c r="H3947" s="63">
        <v>17.725000000000001</v>
      </c>
      <c r="I3947" s="63">
        <v>34.523333333333333</v>
      </c>
      <c r="J3947" s="78">
        <v>4.4048199621999995</v>
      </c>
      <c r="K3947" s="78">
        <v>2.7219572765953743</v>
      </c>
      <c r="L3947" s="34">
        <v>0</v>
      </c>
      <c r="M3947" s="27">
        <v>0.11</v>
      </c>
      <c r="N3947" s="34">
        <v>0.02</v>
      </c>
      <c r="Q3947" s="34">
        <v>19.100000000000001</v>
      </c>
    </row>
    <row r="3948" spans="1:17" ht="14" customHeight="1">
      <c r="A3948" s="29">
        <v>3947</v>
      </c>
      <c r="B3948" s="26">
        <v>-81.351283333333328</v>
      </c>
      <c r="C3948" s="26">
        <v>25.451966666666667</v>
      </c>
      <c r="D3948" s="86">
        <v>50</v>
      </c>
      <c r="E3948" s="39" t="s">
        <v>129</v>
      </c>
      <c r="F3948" s="31">
        <v>38736</v>
      </c>
      <c r="G3948" s="62">
        <v>0.69791666666666663</v>
      </c>
      <c r="H3948" s="63">
        <v>17.807666666666666</v>
      </c>
      <c r="I3948" s="63">
        <v>34.387999999999998</v>
      </c>
      <c r="J3948" s="78">
        <v>5.5165464817187493</v>
      </c>
      <c r="K3948" s="78">
        <v>2.5270989229054703</v>
      </c>
      <c r="L3948" s="34">
        <v>0</v>
      </c>
      <c r="M3948" s="27">
        <v>0.15</v>
      </c>
      <c r="N3948" s="34">
        <v>0.01</v>
      </c>
      <c r="Q3948" s="34">
        <v>14.7</v>
      </c>
    </row>
    <row r="3949" spans="1:17" ht="14" customHeight="1">
      <c r="A3949" s="29">
        <v>3948</v>
      </c>
      <c r="B3949" s="26">
        <v>-81.291583333333335</v>
      </c>
      <c r="C3949" s="26">
        <v>25.5824</v>
      </c>
      <c r="D3949" s="86">
        <v>49</v>
      </c>
      <c r="E3949" s="39" t="s">
        <v>129</v>
      </c>
      <c r="F3949" s="31">
        <v>38736</v>
      </c>
      <c r="G3949" s="62">
        <v>0.74305555555555547</v>
      </c>
      <c r="H3949" s="63">
        <v>17.248000000000001</v>
      </c>
      <c r="I3949" s="63">
        <v>34.070999999999998</v>
      </c>
      <c r="J3949" s="78">
        <v>6.8789030775000004</v>
      </c>
      <c r="K3949" s="78">
        <v>2.9370122493578137</v>
      </c>
      <c r="L3949" s="34">
        <v>0</v>
      </c>
      <c r="M3949" s="27">
        <v>0.13</v>
      </c>
      <c r="N3949" s="34">
        <v>0.04</v>
      </c>
      <c r="Q3949" s="34">
        <v>34.799999999999997</v>
      </c>
    </row>
    <row r="3950" spans="1:17" ht="14" customHeight="1">
      <c r="A3950" s="29">
        <v>3949</v>
      </c>
      <c r="B3950" s="26">
        <v>-81.33016666666667</v>
      </c>
      <c r="C3950" s="26">
        <v>25.584633333333333</v>
      </c>
      <c r="D3950" s="86">
        <v>48</v>
      </c>
      <c r="E3950" s="39" t="s">
        <v>129</v>
      </c>
      <c r="F3950" s="31">
        <v>38736</v>
      </c>
      <c r="G3950" s="62">
        <v>0.7597222222222223</v>
      </c>
      <c r="H3950" s="63">
        <v>17.428333333333335</v>
      </c>
      <c r="I3950" s="63">
        <v>34.292000000000002</v>
      </c>
      <c r="J3950" s="78">
        <v>6.4888808829687488</v>
      </c>
      <c r="K3950" s="78">
        <v>2.3638066073671888</v>
      </c>
      <c r="L3950" s="34">
        <v>0</v>
      </c>
      <c r="M3950" s="27">
        <v>0.08</v>
      </c>
      <c r="N3950" s="34">
        <v>0</v>
      </c>
      <c r="Q3950" s="34">
        <v>22.7</v>
      </c>
    </row>
    <row r="3951" spans="1:17" ht="14" customHeight="1">
      <c r="A3951" s="29">
        <v>3950</v>
      </c>
      <c r="B3951" s="26">
        <v>-81.366600000000005</v>
      </c>
      <c r="C3951" s="26">
        <v>25.583216666666665</v>
      </c>
      <c r="D3951" s="86">
        <v>47</v>
      </c>
      <c r="E3951" s="39" t="s">
        <v>129</v>
      </c>
      <c r="F3951" s="31">
        <v>38736</v>
      </c>
      <c r="G3951" s="62">
        <v>0.77430555555555547</v>
      </c>
      <c r="H3951" s="63">
        <v>17.769333333333336</v>
      </c>
      <c r="I3951" s="63">
        <v>33.870666666666665</v>
      </c>
      <c r="J3951" s="78">
        <v>6.5233479606249993</v>
      </c>
      <c r="K3951" s="78">
        <v>1.8771768222789067</v>
      </c>
      <c r="L3951" s="34">
        <v>0</v>
      </c>
      <c r="M3951" s="27">
        <v>7.0000000000000007E-2</v>
      </c>
      <c r="N3951" s="34">
        <v>0</v>
      </c>
      <c r="Q3951" s="34">
        <v>12.1</v>
      </c>
    </row>
    <row r="3952" spans="1:17" ht="14" customHeight="1">
      <c r="A3952" s="29">
        <v>3951</v>
      </c>
      <c r="B3952" s="26">
        <v>-81.408083333333337</v>
      </c>
      <c r="C3952" s="26">
        <v>25.582899999999999</v>
      </c>
      <c r="D3952" s="86">
        <v>46</v>
      </c>
      <c r="E3952" s="39" t="s">
        <v>129</v>
      </c>
      <c r="F3952" s="31">
        <v>38736</v>
      </c>
      <c r="G3952" s="62">
        <v>0.7895833333333333</v>
      </c>
      <c r="H3952" s="63">
        <v>17.984333333333336</v>
      </c>
      <c r="I3952" s="63">
        <v>33.979333333333329</v>
      </c>
      <c r="J3952" s="78">
        <v>4.5550964207812505</v>
      </c>
      <c r="K3952" s="78">
        <v>1.666038760783594</v>
      </c>
      <c r="L3952" s="34">
        <v>0</v>
      </c>
      <c r="M3952" s="27">
        <v>7.0000000000000007E-2</v>
      </c>
      <c r="N3952" s="34">
        <v>0</v>
      </c>
      <c r="Q3952" s="34">
        <v>10.9</v>
      </c>
    </row>
    <row r="3953" spans="1:17" ht="14" customHeight="1">
      <c r="A3953" s="29">
        <v>3952</v>
      </c>
      <c r="B3953" s="26">
        <v>-81.470166666666671</v>
      </c>
      <c r="C3953" s="26">
        <v>25.583483333333334</v>
      </c>
      <c r="D3953" s="86">
        <v>45</v>
      </c>
      <c r="E3953" s="39" t="s">
        <v>129</v>
      </c>
      <c r="F3953" s="31">
        <v>38736</v>
      </c>
      <c r="G3953" s="62">
        <v>0.81111111111111101</v>
      </c>
      <c r="H3953" s="63">
        <v>18.077333333333332</v>
      </c>
      <c r="I3953" s="63">
        <v>34.041666666666664</v>
      </c>
      <c r="J3953" s="78">
        <v>5.3387689232812487</v>
      </c>
      <c r="K3953" s="78">
        <v>2.138373778928127</v>
      </c>
      <c r="L3953" s="34">
        <v>0</v>
      </c>
      <c r="M3953" s="27">
        <v>0.06</v>
      </c>
      <c r="N3953" s="34">
        <v>0.01</v>
      </c>
      <c r="Q3953" s="34">
        <v>8.1</v>
      </c>
    </row>
    <row r="3954" spans="1:17" ht="14" customHeight="1">
      <c r="A3954" s="29">
        <v>3953</v>
      </c>
      <c r="B3954" s="26">
        <v>-81.664699999999996</v>
      </c>
      <c r="C3954" s="26">
        <v>25.582999999999998</v>
      </c>
      <c r="D3954" s="86">
        <v>44</v>
      </c>
      <c r="E3954" s="39" t="s">
        <v>129</v>
      </c>
      <c r="F3954" s="31">
        <v>38736</v>
      </c>
      <c r="G3954" s="62">
        <v>0.86944444444444446</v>
      </c>
      <c r="H3954" s="63">
        <v>18.307666666666666</v>
      </c>
      <c r="I3954" s="63">
        <v>34.470666666666666</v>
      </c>
      <c r="J3954" s="78">
        <v>4.1342352620312495</v>
      </c>
      <c r="K3954" s="78">
        <v>1.7126962995898443</v>
      </c>
      <c r="L3954" s="34">
        <v>0.02</v>
      </c>
      <c r="M3954" s="27">
        <v>0.03</v>
      </c>
      <c r="N3954" s="34">
        <v>0.11</v>
      </c>
      <c r="Q3954" s="34">
        <v>4</v>
      </c>
    </row>
    <row r="3955" spans="1:17" ht="14" customHeight="1">
      <c r="A3955" s="29">
        <v>3954</v>
      </c>
      <c r="B3955" s="26">
        <v>-81.482483333333334</v>
      </c>
      <c r="C3955" s="26">
        <v>25.783683333333332</v>
      </c>
      <c r="D3955" s="86">
        <v>39</v>
      </c>
      <c r="E3955" s="39" t="s">
        <v>129</v>
      </c>
      <c r="F3955" s="31">
        <v>38736</v>
      </c>
      <c r="G3955" s="62">
        <v>0.94374999999999998</v>
      </c>
      <c r="H3955" s="63">
        <v>17.571333333333332</v>
      </c>
      <c r="I3955" s="63">
        <v>33.948666666666661</v>
      </c>
      <c r="J3955" s="78">
        <v>4.9594859445249986</v>
      </c>
      <c r="K3955" s="78">
        <v>2.1498284586729999</v>
      </c>
      <c r="L3955" s="34">
        <v>0.06</v>
      </c>
      <c r="M3955" s="27">
        <v>7.0000000000000007E-2</v>
      </c>
      <c r="N3955" s="34">
        <v>0</v>
      </c>
      <c r="Q3955" s="34">
        <v>15.6</v>
      </c>
    </row>
    <row r="3956" spans="1:17" ht="14" customHeight="1">
      <c r="A3956" s="29">
        <v>3955</v>
      </c>
      <c r="B3956" s="26">
        <v>-81.524199999999993</v>
      </c>
      <c r="C3956" s="26">
        <v>25.759016666666668</v>
      </c>
      <c r="D3956" s="86">
        <v>40</v>
      </c>
      <c r="E3956" s="39" t="s">
        <v>129</v>
      </c>
      <c r="F3956" s="31">
        <v>38736</v>
      </c>
      <c r="G3956" s="62">
        <v>0.96180555555555547</v>
      </c>
      <c r="H3956" s="63">
        <v>17.860666666666663</v>
      </c>
      <c r="I3956" s="63">
        <v>34.157666666666671</v>
      </c>
      <c r="J3956" s="78">
        <v>4.0330108971250009</v>
      </c>
      <c r="K3956" s="78">
        <v>2.5582393833508732</v>
      </c>
      <c r="L3956" s="34">
        <v>0.13</v>
      </c>
      <c r="M3956" s="27">
        <v>0.09</v>
      </c>
      <c r="N3956" s="34">
        <v>0.11</v>
      </c>
      <c r="Q3956" s="34">
        <v>8.9</v>
      </c>
    </row>
    <row r="3957" spans="1:17" ht="14" customHeight="1">
      <c r="A3957" s="29">
        <v>3956</v>
      </c>
      <c r="B3957" s="26">
        <v>-81.576033333333328</v>
      </c>
      <c r="C3957" s="26">
        <v>25.733233333333335</v>
      </c>
      <c r="D3957" s="86">
        <v>41</v>
      </c>
      <c r="E3957" s="39" t="s">
        <v>129</v>
      </c>
      <c r="F3957" s="31">
        <v>38736</v>
      </c>
      <c r="G3957" s="62">
        <v>0.98124999999999996</v>
      </c>
      <c r="H3957" s="63">
        <v>17.953000000000003</v>
      </c>
      <c r="I3957" s="63">
        <v>33.914666666666669</v>
      </c>
      <c r="J3957" s="78">
        <v>4.7999940778124994</v>
      </c>
      <c r="K3957" s="78">
        <v>2.2873531869554702</v>
      </c>
      <c r="M3957" s="27">
        <v>7.0000000000000007E-2</v>
      </c>
      <c r="N3957" s="34">
        <v>0.1</v>
      </c>
      <c r="Q3957" s="34">
        <v>6.4</v>
      </c>
    </row>
    <row r="3958" spans="1:17" ht="14" customHeight="1">
      <c r="A3958" s="29">
        <v>3957</v>
      </c>
      <c r="B3958" s="26">
        <v>-81.720433333333332</v>
      </c>
      <c r="C3958" s="26">
        <v>25.655516666666667</v>
      </c>
      <c r="D3958" s="86">
        <v>42</v>
      </c>
      <c r="E3958" s="39" t="s">
        <v>129</v>
      </c>
      <c r="F3958" s="31">
        <v>38737</v>
      </c>
      <c r="G3958" s="62">
        <v>2.7083333333333334E-2</v>
      </c>
      <c r="H3958" s="63">
        <v>18.157666666666668</v>
      </c>
      <c r="I3958" s="63">
        <v>34.231000000000002</v>
      </c>
      <c r="J3958" s="78">
        <v>3.0659009792249989</v>
      </c>
      <c r="K3958" s="78">
        <v>2.7201185487052504</v>
      </c>
      <c r="L3958" s="34">
        <v>0.06</v>
      </c>
      <c r="M3958" s="27">
        <v>0.06</v>
      </c>
      <c r="N3958" s="34">
        <v>0.22</v>
      </c>
      <c r="Q3958" s="34">
        <v>3.7</v>
      </c>
    </row>
    <row r="3959" spans="1:17" ht="14" customHeight="1">
      <c r="A3959" s="29">
        <v>3958</v>
      </c>
      <c r="B3959" s="26">
        <v>-82.767966666666666</v>
      </c>
      <c r="C3959" s="26">
        <v>26.382883333333332</v>
      </c>
      <c r="D3959" s="86" t="s">
        <v>38</v>
      </c>
      <c r="E3959" s="39" t="s">
        <v>129</v>
      </c>
      <c r="F3959" s="31">
        <v>38737</v>
      </c>
      <c r="G3959" s="62">
        <v>0.33750000000000002</v>
      </c>
      <c r="H3959" s="63">
        <v>19.537000000000003</v>
      </c>
      <c r="I3959" s="63">
        <v>36.338666666666661</v>
      </c>
      <c r="J3959" s="78">
        <v>0.7916543520624999</v>
      </c>
      <c r="K3959" s="78">
        <v>0.44806838141781258</v>
      </c>
      <c r="L3959" s="34">
        <v>0</v>
      </c>
      <c r="M3959" s="27">
        <v>0.02</v>
      </c>
      <c r="N3959" s="34">
        <v>0.01</v>
      </c>
      <c r="Q3959" s="34">
        <v>0</v>
      </c>
    </row>
    <row r="3960" spans="1:17" ht="14" customHeight="1">
      <c r="A3960" s="29">
        <v>3959</v>
      </c>
      <c r="B3960" s="26">
        <v>-82.618700000000004</v>
      </c>
      <c r="C3960" s="26">
        <v>26.470700000000001</v>
      </c>
      <c r="D3960" s="86" t="s">
        <v>37</v>
      </c>
      <c r="E3960" s="39" t="s">
        <v>129</v>
      </c>
      <c r="F3960" s="31">
        <v>38737</v>
      </c>
      <c r="G3960" s="62">
        <v>0.3888888888888889</v>
      </c>
      <c r="H3960" s="63">
        <v>18.503666666666664</v>
      </c>
      <c r="I3960" s="63">
        <v>35.967666666666666</v>
      </c>
      <c r="J3960" s="78">
        <v>0.73711655086999972</v>
      </c>
      <c r="K3960" s="78">
        <v>0.33316123974245004</v>
      </c>
      <c r="L3960" s="34">
        <v>0</v>
      </c>
      <c r="M3960" s="27">
        <v>0</v>
      </c>
      <c r="N3960" s="34">
        <v>0</v>
      </c>
      <c r="Q3960" s="34">
        <v>0</v>
      </c>
    </row>
    <row r="3961" spans="1:17" ht="14" customHeight="1">
      <c r="A3961" s="29">
        <v>3960</v>
      </c>
      <c r="B3961" s="26">
        <v>-82.466800000000006</v>
      </c>
      <c r="C3961" s="26">
        <v>26.553733333333334</v>
      </c>
      <c r="D3961" s="86" t="s">
        <v>36</v>
      </c>
      <c r="E3961" s="39" t="s">
        <v>129</v>
      </c>
      <c r="F3961" s="31">
        <v>38737</v>
      </c>
      <c r="G3961" s="62">
        <v>0.44374999999999998</v>
      </c>
      <c r="H3961" s="63">
        <v>17.452333333333332</v>
      </c>
      <c r="I3961" s="63">
        <v>35.009333333333331</v>
      </c>
      <c r="J3961" s="78">
        <v>1.4331048078124999</v>
      </c>
      <c r="K3961" s="78">
        <v>0.58967364888343765</v>
      </c>
      <c r="L3961" s="34">
        <v>10.9</v>
      </c>
      <c r="M3961" s="27">
        <v>0.01</v>
      </c>
      <c r="N3961" s="34">
        <v>0</v>
      </c>
      <c r="Q3961" s="34">
        <v>0</v>
      </c>
    </row>
    <row r="3962" spans="1:17" ht="14" customHeight="1">
      <c r="A3962" s="29">
        <v>3961</v>
      </c>
      <c r="B3962" s="26">
        <v>-82.330583333333337</v>
      </c>
      <c r="C3962" s="26">
        <v>26.661583333333333</v>
      </c>
      <c r="D3962" s="86" t="s">
        <v>35</v>
      </c>
      <c r="E3962" s="39" t="s">
        <v>129</v>
      </c>
      <c r="F3962" s="31">
        <v>38737</v>
      </c>
      <c r="G3962" s="62">
        <v>0.49375000000000002</v>
      </c>
      <c r="H3962" s="63">
        <v>16.614333333333335</v>
      </c>
      <c r="I3962" s="63">
        <v>33.887333333333331</v>
      </c>
      <c r="J3962" s="78">
        <v>3.341405401214999</v>
      </c>
      <c r="K3962" s="78">
        <v>1.1442149692307249</v>
      </c>
      <c r="L3962" s="34">
        <v>0</v>
      </c>
      <c r="M3962" s="27">
        <v>0.08</v>
      </c>
      <c r="N3962" s="34">
        <v>7.0000000000000007E-2</v>
      </c>
      <c r="Q3962" s="34">
        <v>1.4</v>
      </c>
    </row>
    <row r="3963" spans="1:17" ht="14" customHeight="1">
      <c r="A3963" s="29">
        <v>3962</v>
      </c>
      <c r="B3963" s="26">
        <v>-82.249866666666662</v>
      </c>
      <c r="C3963" s="26">
        <v>26.716916666666666</v>
      </c>
      <c r="D3963" s="86" t="s">
        <v>34</v>
      </c>
      <c r="E3963" s="39" t="s">
        <v>129</v>
      </c>
      <c r="F3963" s="31">
        <v>38737</v>
      </c>
      <c r="G3963" s="62">
        <v>0.52708333333333335</v>
      </c>
      <c r="H3963" s="63">
        <v>16.651666666666667</v>
      </c>
      <c r="I3963" s="63">
        <v>33.81366666666667</v>
      </c>
      <c r="J3963" s="78">
        <v>4.2077408402749992</v>
      </c>
      <c r="K3963" s="78">
        <v>1.4385760028762506</v>
      </c>
      <c r="L3963" s="34">
        <v>0.23</v>
      </c>
      <c r="M3963" s="27">
        <v>0.09</v>
      </c>
      <c r="N3963" s="34">
        <v>0.15</v>
      </c>
      <c r="Q3963" s="34">
        <v>2.5</v>
      </c>
    </row>
    <row r="3964" spans="1:17" ht="14" customHeight="1">
      <c r="A3964" s="29">
        <v>3963</v>
      </c>
      <c r="B3964" s="26">
        <v>-82.216800000000006</v>
      </c>
      <c r="C3964" s="26">
        <v>26.183299999999999</v>
      </c>
      <c r="D3964" s="86" t="s">
        <v>39</v>
      </c>
      <c r="E3964" s="39" t="s">
        <v>129</v>
      </c>
      <c r="F3964" s="31">
        <v>38737</v>
      </c>
      <c r="G3964" s="62">
        <v>0.68055555555555547</v>
      </c>
      <c r="H3964" s="63">
        <v>18.309333333333335</v>
      </c>
      <c r="I3964" s="63">
        <v>35.292333333333339</v>
      </c>
      <c r="J3964" s="78">
        <v>1.6330138582187501</v>
      </c>
      <c r="K3964" s="78">
        <v>0.64650985993859345</v>
      </c>
      <c r="L3964" s="34">
        <v>0</v>
      </c>
      <c r="M3964" s="27">
        <v>0.03</v>
      </c>
      <c r="N3964" s="34">
        <v>0.06</v>
      </c>
      <c r="Q3964" s="34">
        <v>0</v>
      </c>
    </row>
    <row r="3965" spans="1:17" ht="14" customHeight="1">
      <c r="A3965" s="29">
        <v>3964</v>
      </c>
      <c r="B3965" s="26">
        <v>-82.133200000000002</v>
      </c>
      <c r="C3965" s="26">
        <v>26.258466666666667</v>
      </c>
      <c r="D3965" s="86" t="s">
        <v>33</v>
      </c>
      <c r="E3965" s="39" t="s">
        <v>129</v>
      </c>
      <c r="F3965" s="31">
        <v>38737</v>
      </c>
      <c r="G3965" s="62">
        <v>0.71458333333333324</v>
      </c>
      <c r="H3965" s="63">
        <v>17.702333333333332</v>
      </c>
      <c r="I3965" s="63">
        <v>34.674999999999997</v>
      </c>
      <c r="J3965" s="78">
        <v>1.9976392586874998</v>
      </c>
      <c r="K3965" s="78">
        <v>0.76488431706390669</v>
      </c>
      <c r="L3965" s="34">
        <v>0</v>
      </c>
      <c r="M3965" s="27">
        <v>0.06</v>
      </c>
      <c r="N3965" s="34">
        <v>0.02</v>
      </c>
      <c r="Q3965" s="34">
        <v>0.79</v>
      </c>
    </row>
    <row r="3966" spans="1:17" ht="14" customHeight="1">
      <c r="A3966" s="29">
        <v>3965</v>
      </c>
      <c r="B3966" s="26">
        <v>-82.043716666666668</v>
      </c>
      <c r="C3966" s="26">
        <v>26.342233333333333</v>
      </c>
      <c r="D3966" s="86" t="s">
        <v>32</v>
      </c>
      <c r="E3966" s="39" t="s">
        <v>129</v>
      </c>
      <c r="F3966" s="31">
        <v>38737</v>
      </c>
      <c r="G3966" s="62">
        <v>0.75069444444444444</v>
      </c>
      <c r="H3966" s="63">
        <v>18.372333333333334</v>
      </c>
      <c r="I3966" s="63">
        <v>34.541999999999994</v>
      </c>
      <c r="J3966" s="78">
        <v>3.1056651024999997</v>
      </c>
      <c r="K3966" s="78">
        <v>0.86158623857031313</v>
      </c>
      <c r="L3966" s="34">
        <v>0</v>
      </c>
      <c r="M3966" s="27">
        <v>7.0000000000000007E-2</v>
      </c>
      <c r="N3966" s="34">
        <v>0.08</v>
      </c>
      <c r="Q3966" s="34">
        <v>2.2000000000000002</v>
      </c>
    </row>
    <row r="3967" spans="1:17" ht="14" customHeight="1">
      <c r="A3967" s="29">
        <v>3966</v>
      </c>
      <c r="B3967" s="26">
        <v>-82.000100000000003</v>
      </c>
      <c r="C3967" s="26">
        <v>26.383666666666667</v>
      </c>
      <c r="D3967" s="86" t="s">
        <v>31</v>
      </c>
      <c r="E3967" s="39" t="s">
        <v>129</v>
      </c>
      <c r="F3967" s="31">
        <v>38737</v>
      </c>
      <c r="G3967" s="62">
        <v>0.79861111111111116</v>
      </c>
      <c r="H3967" s="63">
        <v>18.091333333333335</v>
      </c>
      <c r="I3967" s="63">
        <v>34.132666666666665</v>
      </c>
      <c r="J3967" s="78">
        <v>2.7005934934299995</v>
      </c>
      <c r="K3967" s="78">
        <v>1.1691708749483003</v>
      </c>
      <c r="L3967" s="34">
        <v>0.39</v>
      </c>
      <c r="M3967" s="27">
        <v>0.11</v>
      </c>
      <c r="N3967" s="34">
        <v>0.08</v>
      </c>
      <c r="Q3967" s="34">
        <v>3.3</v>
      </c>
    </row>
    <row r="3968" spans="1:17" ht="14" customHeight="1">
      <c r="A3968" s="29">
        <v>3967</v>
      </c>
      <c r="B3968" s="26">
        <v>-81.960599999999999</v>
      </c>
      <c r="C3968" s="26">
        <v>26.427233333333334</v>
      </c>
      <c r="D3968" s="86" t="s">
        <v>30</v>
      </c>
      <c r="E3968" s="39" t="s">
        <v>129</v>
      </c>
      <c r="F3968" s="31">
        <v>38737</v>
      </c>
      <c r="G3968" s="62">
        <v>0.82152777777777775</v>
      </c>
      <c r="H3968" s="63">
        <v>18.280666666666665</v>
      </c>
      <c r="I3968" s="63">
        <v>33.49733333333333</v>
      </c>
      <c r="J3968" s="78">
        <v>5.9228951867187494</v>
      </c>
      <c r="K3968" s="78">
        <v>1.6633902379742198</v>
      </c>
      <c r="L3968" s="34">
        <v>0.2</v>
      </c>
      <c r="M3968" s="27">
        <v>0.13</v>
      </c>
      <c r="N3968" s="34">
        <v>0.1</v>
      </c>
      <c r="Q3968" s="34">
        <v>7.3</v>
      </c>
    </row>
    <row r="3969" spans="1:17" ht="14" customHeight="1">
      <c r="A3969" s="29">
        <v>3968</v>
      </c>
      <c r="B3969" s="26">
        <v>-81.768033333333335</v>
      </c>
      <c r="C3969" s="26">
        <v>25.949549999999999</v>
      </c>
      <c r="D3969" s="86">
        <v>34</v>
      </c>
      <c r="E3969" s="39" t="s">
        <v>129</v>
      </c>
      <c r="F3969" s="31">
        <v>38738</v>
      </c>
      <c r="G3969" s="62">
        <v>0.6333333333333333</v>
      </c>
      <c r="H3969" s="63">
        <v>18.577999999999999</v>
      </c>
      <c r="I3969" s="63">
        <v>33.851666666666667</v>
      </c>
      <c r="J3969" s="78">
        <v>2.4417493683449996</v>
      </c>
      <c r="K3969" s="78">
        <v>0.87618939515625027</v>
      </c>
      <c r="M3969" s="27">
        <v>0.1</v>
      </c>
      <c r="N3969" s="34">
        <v>0.19</v>
      </c>
      <c r="Q3969" s="34">
        <v>9.1</v>
      </c>
    </row>
    <row r="3970" spans="1:17" ht="14" customHeight="1">
      <c r="A3970" s="29">
        <v>3969</v>
      </c>
      <c r="B3970" s="26">
        <v>-81.800200000000004</v>
      </c>
      <c r="C3970" s="26">
        <v>25.911416666666668</v>
      </c>
      <c r="D3970" s="86">
        <v>33</v>
      </c>
      <c r="E3970" s="39" t="s">
        <v>129</v>
      </c>
      <c r="F3970" s="31">
        <v>38738</v>
      </c>
      <c r="G3970" s="62">
        <v>0.65138888888888891</v>
      </c>
      <c r="H3970" s="63">
        <v>18.565999999999999</v>
      </c>
      <c r="I3970" s="63">
        <v>34.133999999999993</v>
      </c>
      <c r="J3970" s="78">
        <v>1.6229567277699997</v>
      </c>
      <c r="K3970" s="78">
        <v>0.56804704518064997</v>
      </c>
      <c r="M3970" s="27">
        <v>0.11</v>
      </c>
      <c r="N3970" s="34">
        <v>0</v>
      </c>
      <c r="Q3970" s="34">
        <v>3.5</v>
      </c>
    </row>
    <row r="3971" spans="1:17" ht="14" customHeight="1">
      <c r="A3971" s="29">
        <v>3970</v>
      </c>
      <c r="B3971" s="26">
        <v>-81.833833333333331</v>
      </c>
      <c r="C3971" s="26">
        <v>25.873750000000001</v>
      </c>
      <c r="D3971" s="86">
        <v>32</v>
      </c>
      <c r="E3971" s="39" t="s">
        <v>129</v>
      </c>
      <c r="F3971" s="31">
        <v>38738</v>
      </c>
      <c r="G3971" s="62">
        <v>0.6694444444444444</v>
      </c>
      <c r="H3971" s="63">
        <v>18.821999999999999</v>
      </c>
      <c r="I3971" s="63">
        <v>34.550333333333334</v>
      </c>
      <c r="J3971" s="78">
        <v>1.5872996289062504</v>
      </c>
      <c r="K3971" s="78">
        <v>0.61772985009562476</v>
      </c>
      <c r="M3971" s="27">
        <v>0.06</v>
      </c>
      <c r="N3971" s="34">
        <v>0</v>
      </c>
      <c r="Q3971" s="34">
        <v>1.6</v>
      </c>
    </row>
    <row r="3972" spans="1:17" ht="14" customHeight="1">
      <c r="A3972" s="29">
        <v>3971</v>
      </c>
      <c r="B3972" s="26">
        <v>-81.943183333333337</v>
      </c>
      <c r="C3972" s="26">
        <v>25.741933333333332</v>
      </c>
      <c r="D3972" s="86">
        <v>31</v>
      </c>
      <c r="E3972" s="39" t="s">
        <v>129</v>
      </c>
      <c r="F3972" s="31">
        <v>38738</v>
      </c>
      <c r="G3972" s="62">
        <v>0.71527777777777779</v>
      </c>
      <c r="H3972" s="63">
        <v>19.455666666666669</v>
      </c>
      <c r="I3972" s="63">
        <v>35.36</v>
      </c>
      <c r="J3972" s="78">
        <v>1.9882061637499997</v>
      </c>
      <c r="K3972" s="78">
        <v>0.81762801616156311</v>
      </c>
      <c r="M3972" s="27">
        <v>0.05</v>
      </c>
      <c r="N3972" s="34">
        <v>0</v>
      </c>
      <c r="Q3972" s="34">
        <v>0.38</v>
      </c>
    </row>
    <row r="3973" spans="1:17" ht="14" customHeight="1">
      <c r="A3973" s="29">
        <v>3972</v>
      </c>
      <c r="B3973" s="26">
        <v>-82.074833333333331</v>
      </c>
      <c r="C3973" s="26">
        <v>25.571950000000001</v>
      </c>
      <c r="D3973" s="86">
        <v>30.5</v>
      </c>
      <c r="E3973" s="39" t="s">
        <v>129</v>
      </c>
      <c r="F3973" s="31">
        <v>38738</v>
      </c>
      <c r="G3973" s="62">
        <v>0.77361111111111114</v>
      </c>
      <c r="H3973" s="63">
        <v>20.359666666666666</v>
      </c>
      <c r="I3973" s="63">
        <v>35.786000000000001</v>
      </c>
      <c r="J3973" s="78">
        <v>1.3129126658549994</v>
      </c>
      <c r="K3973" s="78">
        <v>0.56958101154202523</v>
      </c>
      <c r="M3973" s="27">
        <v>0.06</v>
      </c>
      <c r="N3973" s="34">
        <v>0</v>
      </c>
      <c r="Q3973" s="34">
        <v>0.31</v>
      </c>
    </row>
    <row r="3974" spans="1:17" ht="14" customHeight="1">
      <c r="A3974" s="29">
        <v>3973</v>
      </c>
      <c r="B3974" s="26">
        <v>-82.209500000000006</v>
      </c>
      <c r="C3974" s="26">
        <v>25.402233333333335</v>
      </c>
      <c r="D3974" s="86">
        <v>30</v>
      </c>
      <c r="E3974" s="39" t="s">
        <v>129</v>
      </c>
      <c r="F3974" s="31">
        <v>38738</v>
      </c>
      <c r="G3974" s="62">
        <v>0.83263888888888893</v>
      </c>
      <c r="H3974" s="63">
        <v>20.816333333333333</v>
      </c>
      <c r="I3974" s="63">
        <v>35.867999999999995</v>
      </c>
      <c r="J3974" s="78">
        <v>1.4958711702812499</v>
      </c>
      <c r="K3974" s="78">
        <v>0.72059230821890641</v>
      </c>
      <c r="M3974" s="27">
        <v>0.02</v>
      </c>
      <c r="N3974" s="34">
        <v>0.23</v>
      </c>
      <c r="Q3974" s="34">
        <v>0.59</v>
      </c>
    </row>
    <row r="3975" spans="1:17" ht="14" customHeight="1">
      <c r="A3975" s="29">
        <v>3974</v>
      </c>
      <c r="B3975" s="26">
        <v>-82.35</v>
      </c>
      <c r="C3975" s="26">
        <v>25.226466666666667</v>
      </c>
      <c r="D3975" s="86">
        <v>29.5</v>
      </c>
      <c r="E3975" s="39" t="s">
        <v>129</v>
      </c>
      <c r="F3975" s="31">
        <v>38738</v>
      </c>
      <c r="G3975" s="62">
        <v>0.89375000000000004</v>
      </c>
      <c r="H3975" s="63">
        <v>21.045333333333335</v>
      </c>
      <c r="I3975" s="63">
        <v>35.870666666666665</v>
      </c>
      <c r="J3975" s="78">
        <v>1.33841104709375</v>
      </c>
      <c r="K3975" s="78">
        <v>0.61888177611203077</v>
      </c>
      <c r="M3975" s="27">
        <v>0.04</v>
      </c>
      <c r="N3975" s="34">
        <v>0.55000000000000004</v>
      </c>
      <c r="Q3975" s="34">
        <v>0.9</v>
      </c>
    </row>
    <row r="3976" spans="1:17" ht="14" customHeight="1">
      <c r="A3976" s="29">
        <v>3975</v>
      </c>
      <c r="B3976" s="26">
        <v>-82.478766666666672</v>
      </c>
      <c r="C3976" s="26">
        <v>25.063166666666667</v>
      </c>
      <c r="D3976" s="86">
        <v>29</v>
      </c>
      <c r="E3976" s="39" t="s">
        <v>129</v>
      </c>
      <c r="F3976" s="31">
        <v>38738</v>
      </c>
      <c r="G3976" s="62">
        <v>0.9506944444444444</v>
      </c>
      <c r="H3976" s="63">
        <v>21.240666666666666</v>
      </c>
      <c r="I3976" s="63">
        <v>35.922666666666665</v>
      </c>
      <c r="J3976" s="78">
        <v>1.8017501579699999</v>
      </c>
      <c r="K3976" s="78">
        <v>0.84561571859204987</v>
      </c>
      <c r="M3976" s="27">
        <v>0.09</v>
      </c>
      <c r="N3976" s="34">
        <v>0.57999999999999996</v>
      </c>
      <c r="Q3976" s="34">
        <v>1.1000000000000001</v>
      </c>
    </row>
    <row r="3977" spans="1:17" ht="14" customHeight="1">
      <c r="A3977" s="29">
        <v>3976</v>
      </c>
      <c r="B3977" s="26">
        <v>-82.61748333333334</v>
      </c>
      <c r="C3977" s="26">
        <v>24.900500000000001</v>
      </c>
      <c r="D3977" s="86">
        <v>28.5</v>
      </c>
      <c r="E3977" s="39" t="s">
        <v>129</v>
      </c>
      <c r="F3977" s="31">
        <v>38739</v>
      </c>
      <c r="G3977" s="62">
        <v>8.3333333333333332E-3</v>
      </c>
      <c r="H3977" s="63">
        <v>21.192333333333334</v>
      </c>
      <c r="I3977" s="63">
        <v>35.635999999999996</v>
      </c>
      <c r="J3977" s="78">
        <v>1.55956632979</v>
      </c>
      <c r="K3977" s="78">
        <v>0.64695996369164954</v>
      </c>
      <c r="M3977" s="27">
        <v>0.03</v>
      </c>
      <c r="N3977" s="34">
        <v>0.4</v>
      </c>
      <c r="Q3977" s="34">
        <v>1.1000000000000001</v>
      </c>
    </row>
    <row r="3978" spans="1:17" ht="14" customHeight="1">
      <c r="A3978" s="29">
        <v>3977</v>
      </c>
      <c r="B3978" s="26">
        <v>-82.749250000000004</v>
      </c>
      <c r="C3978" s="26">
        <v>24.728116666666665</v>
      </c>
      <c r="D3978" s="86">
        <v>28</v>
      </c>
      <c r="E3978" s="39" t="s">
        <v>129</v>
      </c>
      <c r="F3978" s="31">
        <v>38739</v>
      </c>
      <c r="G3978" s="62">
        <v>6.8750000000000006E-2</v>
      </c>
      <c r="H3978" s="63">
        <v>21.205666666666666</v>
      </c>
      <c r="I3978" s="63">
        <v>35.785666666666664</v>
      </c>
      <c r="J3978" s="78">
        <v>1.2645571699599998</v>
      </c>
      <c r="K3978" s="78">
        <v>0.49492053222885002</v>
      </c>
      <c r="M3978" s="27">
        <v>0.02</v>
      </c>
      <c r="N3978" s="34">
        <v>0.37</v>
      </c>
      <c r="Q3978" s="34">
        <v>0.52</v>
      </c>
    </row>
    <row r="3979" spans="1:17" ht="14" customHeight="1">
      <c r="A3979" s="29">
        <v>3978</v>
      </c>
      <c r="B3979" s="26">
        <v>-82.911249999999995</v>
      </c>
      <c r="C3979" s="26">
        <v>24.619083333333332</v>
      </c>
      <c r="D3979" s="86" t="s">
        <v>26</v>
      </c>
      <c r="E3979" s="39" t="s">
        <v>129</v>
      </c>
      <c r="F3979" s="31">
        <v>38739</v>
      </c>
      <c r="G3979" s="62">
        <v>0.49513888888888885</v>
      </c>
      <c r="H3979" s="63">
        <v>21.85766666666667</v>
      </c>
      <c r="I3979" s="63">
        <v>35.990333333333332</v>
      </c>
      <c r="J3979" s="78">
        <v>0.95129134331249987</v>
      </c>
      <c r="K3979" s="78">
        <v>0.32793066116187508</v>
      </c>
      <c r="M3979" s="27">
        <v>0.02</v>
      </c>
      <c r="N3979" s="34">
        <v>0.34</v>
      </c>
      <c r="Q3979" s="34">
        <v>0.59</v>
      </c>
    </row>
    <row r="3980" spans="1:17" ht="14" customHeight="1">
      <c r="A3980" s="29">
        <v>3979</v>
      </c>
      <c r="B3980" s="26">
        <v>-82.971699999999998</v>
      </c>
      <c r="C3980" s="26">
        <v>24.550083333333333</v>
      </c>
      <c r="D3980" s="86" t="s">
        <v>25</v>
      </c>
      <c r="E3980" s="39" t="s">
        <v>129</v>
      </c>
      <c r="F3980" s="31">
        <v>38739</v>
      </c>
      <c r="G3980" s="62">
        <v>0.52361111111111114</v>
      </c>
      <c r="H3980" s="63">
        <v>22.065000000000001</v>
      </c>
      <c r="I3980" s="63">
        <v>36.177666666666674</v>
      </c>
      <c r="J3980" s="78">
        <v>0.84426199690624981</v>
      </c>
      <c r="K3980" s="78">
        <v>0.29775201358875014</v>
      </c>
      <c r="M3980" s="27">
        <v>0.02</v>
      </c>
      <c r="N3980" s="34">
        <v>0.03</v>
      </c>
      <c r="Q3980" s="34">
        <v>0.92</v>
      </c>
    </row>
    <row r="3981" spans="1:17" ht="14" customHeight="1">
      <c r="A3981" s="29">
        <v>3980</v>
      </c>
      <c r="B3981" s="26">
        <v>-83.04258333333334</v>
      </c>
      <c r="C3981" s="26">
        <v>24.468316666666666</v>
      </c>
      <c r="D3981" s="86" t="s">
        <v>24</v>
      </c>
      <c r="E3981" s="39" t="s">
        <v>129</v>
      </c>
      <c r="F3981" s="31">
        <v>38739</v>
      </c>
      <c r="G3981" s="62">
        <v>0.55486111111111114</v>
      </c>
      <c r="H3981" s="63">
        <v>21.674333333333333</v>
      </c>
      <c r="I3981" s="63">
        <v>36.05266666666666</v>
      </c>
      <c r="J3981" s="78">
        <v>0.80943210790625009</v>
      </c>
      <c r="K3981" s="78">
        <v>0.34955965941953132</v>
      </c>
      <c r="M3981" s="27">
        <v>0.05</v>
      </c>
      <c r="N3981" s="34">
        <v>7.0000000000000007E-2</v>
      </c>
      <c r="Q3981" s="34">
        <v>0.28999999999999998</v>
      </c>
    </row>
    <row r="3982" spans="1:17" ht="14" customHeight="1">
      <c r="A3982" s="29">
        <v>3981</v>
      </c>
      <c r="B3982" s="26">
        <v>-83.113833333333332</v>
      </c>
      <c r="C3982" s="26">
        <v>24.382999999999999</v>
      </c>
      <c r="D3982" s="86" t="s">
        <v>23</v>
      </c>
      <c r="E3982" s="39" t="s">
        <v>129</v>
      </c>
      <c r="F3982" s="31">
        <v>38739</v>
      </c>
      <c r="G3982" s="62">
        <v>0.59791666666666665</v>
      </c>
      <c r="H3982" s="63">
        <v>24.163666666666668</v>
      </c>
      <c r="I3982" s="63">
        <v>36.197000000000003</v>
      </c>
      <c r="J3982" s="78">
        <v>0.20063467309374999</v>
      </c>
      <c r="K3982" s="78">
        <v>6.4426224366406271E-2</v>
      </c>
      <c r="M3982" s="27">
        <v>0.03</v>
      </c>
      <c r="N3982" s="34">
        <v>0</v>
      </c>
      <c r="Q3982" s="34">
        <v>1.4</v>
      </c>
    </row>
    <row r="3983" spans="1:17" ht="14" customHeight="1">
      <c r="A3983" s="29">
        <v>3982</v>
      </c>
      <c r="B3983" s="26">
        <v>-83.19116666666666</v>
      </c>
      <c r="C3983" s="26">
        <v>24.297966666666667</v>
      </c>
      <c r="D3983" s="86" t="s">
        <v>22</v>
      </c>
      <c r="E3983" s="39" t="s">
        <v>129</v>
      </c>
      <c r="F3983" s="31">
        <v>38739</v>
      </c>
      <c r="G3983" s="62">
        <v>0.64166666666666672</v>
      </c>
      <c r="H3983" s="63">
        <v>24.980666666666668</v>
      </c>
      <c r="I3983" s="63">
        <v>36.118333333333339</v>
      </c>
      <c r="J3983" s="78">
        <v>0.21079339071875</v>
      </c>
      <c r="K3983" s="78">
        <v>6.8473384905937518E-2</v>
      </c>
      <c r="M3983" s="27">
        <v>0.02</v>
      </c>
      <c r="N3983" s="34">
        <v>0.03</v>
      </c>
      <c r="Q3983" s="34">
        <v>0.73</v>
      </c>
    </row>
    <row r="3984" spans="1:17" ht="14" customHeight="1">
      <c r="A3984" s="29">
        <v>3983</v>
      </c>
      <c r="B3984" s="26">
        <v>-83.232716666666661</v>
      </c>
      <c r="C3984" s="26">
        <v>24.433150000000001</v>
      </c>
      <c r="D3984" s="86" t="s">
        <v>21</v>
      </c>
      <c r="E3984" s="39" t="s">
        <v>129</v>
      </c>
      <c r="F3984" s="31">
        <v>38739</v>
      </c>
      <c r="G3984" s="62">
        <v>0.70486111111111116</v>
      </c>
      <c r="H3984" s="63">
        <v>24.401666666666667</v>
      </c>
      <c r="I3984" s="63">
        <v>36.157333333333334</v>
      </c>
      <c r="J3984" s="78">
        <v>0.27283413049999994</v>
      </c>
      <c r="K3984" s="78">
        <v>0.10379488327671876</v>
      </c>
      <c r="M3984" s="27">
        <v>0.03</v>
      </c>
      <c r="N3984" s="34">
        <v>0.21</v>
      </c>
      <c r="Q3984" s="34">
        <v>0.19</v>
      </c>
    </row>
    <row r="3985" spans="1:17" ht="14" customHeight="1">
      <c r="A3985" s="29">
        <v>3984</v>
      </c>
      <c r="B3985" s="26">
        <v>-83.266999999999996</v>
      </c>
      <c r="C3985" s="26">
        <v>24.560833333333335</v>
      </c>
      <c r="D3985" s="86" t="s">
        <v>20</v>
      </c>
      <c r="E3985" s="39" t="s">
        <v>129</v>
      </c>
      <c r="F3985" s="31">
        <v>38739</v>
      </c>
      <c r="G3985" s="62">
        <v>0.75208333333333333</v>
      </c>
      <c r="H3985" s="63">
        <v>23.132666666666665</v>
      </c>
      <c r="I3985" s="63">
        <v>36.475000000000001</v>
      </c>
      <c r="J3985" s="78">
        <v>0.26630352631249998</v>
      </c>
      <c r="K3985" s="78">
        <v>7.8102397969062543E-2</v>
      </c>
      <c r="M3985" s="27">
        <v>0.04</v>
      </c>
      <c r="N3985" s="34">
        <v>0.06</v>
      </c>
      <c r="Q3985" s="34">
        <v>0.19</v>
      </c>
    </row>
    <row r="3986" spans="1:17" ht="14" customHeight="1">
      <c r="A3986" s="29">
        <v>3985</v>
      </c>
      <c r="B3986" s="26">
        <v>-83.313400000000001</v>
      </c>
      <c r="C3986" s="26">
        <v>24.694700000000001</v>
      </c>
      <c r="D3986" s="86" t="s">
        <v>19</v>
      </c>
      <c r="E3986" s="39" t="s">
        <v>129</v>
      </c>
      <c r="F3986" s="31">
        <v>38739</v>
      </c>
      <c r="G3986" s="62">
        <v>0.79513888888888884</v>
      </c>
      <c r="H3986" s="63">
        <v>22.294333333333331</v>
      </c>
      <c r="I3986" s="63">
        <v>36.388333333333328</v>
      </c>
      <c r="J3986" s="78">
        <v>0.32036241653124997</v>
      </c>
      <c r="K3986" s="78">
        <v>8.363889907468755E-2</v>
      </c>
      <c r="M3986" s="27">
        <v>0.89</v>
      </c>
      <c r="N3986" s="34">
        <v>0</v>
      </c>
      <c r="Q3986" s="34">
        <v>0.4</v>
      </c>
    </row>
    <row r="3987" spans="1:17" ht="14" customHeight="1">
      <c r="A3987" s="29">
        <v>3986</v>
      </c>
      <c r="B3987" s="26">
        <v>-83.184466666666665</v>
      </c>
      <c r="C3987" s="26">
        <v>24.691283333333335</v>
      </c>
      <c r="D3987" s="86" t="s">
        <v>18</v>
      </c>
      <c r="E3987" s="39" t="s">
        <v>129</v>
      </c>
      <c r="F3987" s="31">
        <v>38739</v>
      </c>
      <c r="G3987" s="62">
        <v>0.84513888888888899</v>
      </c>
      <c r="H3987" s="63">
        <v>22.218999999999998</v>
      </c>
      <c r="I3987" s="63">
        <v>36.334000000000003</v>
      </c>
      <c r="J3987" s="78">
        <v>0.40065982312999993</v>
      </c>
      <c r="K3987" s="78">
        <v>0.17212118446390018</v>
      </c>
      <c r="M3987" s="27">
        <v>0</v>
      </c>
      <c r="N3987" s="34">
        <v>0</v>
      </c>
      <c r="Q3987" s="34">
        <v>0.76</v>
      </c>
    </row>
    <row r="3988" spans="1:17" ht="14" customHeight="1">
      <c r="A3988" s="29">
        <v>3987</v>
      </c>
      <c r="B3988" s="26">
        <v>-83.050150000000002</v>
      </c>
      <c r="C3988" s="26">
        <v>24.692083333333333</v>
      </c>
      <c r="D3988" s="86" t="s">
        <v>17</v>
      </c>
      <c r="E3988" s="39" t="s">
        <v>129</v>
      </c>
      <c r="F3988" s="31">
        <v>38739</v>
      </c>
      <c r="G3988" s="62">
        <v>0.89444444444444438</v>
      </c>
      <c r="H3988" s="63">
        <v>21.500333333333334</v>
      </c>
      <c r="I3988" s="63">
        <v>35.832999999999998</v>
      </c>
      <c r="J3988" s="78">
        <v>1.3289779521562499</v>
      </c>
      <c r="K3988" s="78">
        <v>0.51328190640015647</v>
      </c>
      <c r="M3988" s="27">
        <v>0.03</v>
      </c>
      <c r="N3988" s="34">
        <v>0.19</v>
      </c>
      <c r="Q3988" s="34">
        <v>0.05</v>
      </c>
    </row>
    <row r="3989" spans="1:17" ht="14" customHeight="1">
      <c r="A3989" s="29">
        <v>3988</v>
      </c>
      <c r="B3989" s="26">
        <v>-82.91728333333333</v>
      </c>
      <c r="C3989" s="26">
        <v>24.692033333333335</v>
      </c>
      <c r="D3989" s="86" t="s">
        <v>16</v>
      </c>
      <c r="E3989" s="39" t="s">
        <v>129</v>
      </c>
      <c r="F3989" s="31">
        <v>38739</v>
      </c>
      <c r="G3989" s="62">
        <v>0.94027777777777777</v>
      </c>
      <c r="H3989" s="63">
        <v>21.358666666666664</v>
      </c>
      <c r="I3989" s="63">
        <v>35.815333333333335</v>
      </c>
      <c r="J3989" s="78">
        <v>1.4243973355625001</v>
      </c>
      <c r="K3989" s="78">
        <v>0.58071039463609386</v>
      </c>
      <c r="M3989" s="27">
        <v>0.02</v>
      </c>
      <c r="N3989" s="34">
        <v>0.31</v>
      </c>
      <c r="Q3989" s="34">
        <v>0.46</v>
      </c>
    </row>
    <row r="3990" spans="1:17" ht="14" customHeight="1">
      <c r="A3990" s="29">
        <v>3989</v>
      </c>
      <c r="B3990" s="26">
        <v>-82.769099999999995</v>
      </c>
      <c r="C3990" s="26">
        <v>24.5899</v>
      </c>
      <c r="D3990" s="86">
        <v>27</v>
      </c>
      <c r="E3990" s="39" t="s">
        <v>129</v>
      </c>
      <c r="F3990" s="31">
        <v>38740</v>
      </c>
      <c r="G3990" s="62">
        <v>0.52152777777777781</v>
      </c>
      <c r="H3990" s="63">
        <v>22.376333333333331</v>
      </c>
      <c r="I3990" s="63">
        <v>36.237666666666662</v>
      </c>
      <c r="J3990" s="78">
        <v>0.85536402402499978</v>
      </c>
      <c r="K3990" s="78">
        <v>0.36858671984435015</v>
      </c>
      <c r="M3990" s="27">
        <v>0.02</v>
      </c>
      <c r="N3990" s="34">
        <v>0</v>
      </c>
      <c r="Q3990" s="34">
        <v>0.49</v>
      </c>
    </row>
    <row r="3991" spans="1:17" ht="14" customHeight="1">
      <c r="A3991" s="29">
        <v>3990</v>
      </c>
      <c r="B3991" s="26">
        <v>-82.770150000000001</v>
      </c>
      <c r="C3991" s="26">
        <v>24.493166666666667</v>
      </c>
      <c r="D3991" s="86">
        <v>26</v>
      </c>
      <c r="E3991" s="39" t="s">
        <v>129</v>
      </c>
      <c r="F3991" s="31">
        <v>38740</v>
      </c>
      <c r="G3991" s="62">
        <v>0.55486111111111114</v>
      </c>
      <c r="H3991" s="63">
        <v>22.754333333333335</v>
      </c>
      <c r="I3991" s="63">
        <v>36.343333333333334</v>
      </c>
      <c r="J3991" s="78">
        <v>0.50387239419999996</v>
      </c>
      <c r="K3991" s="78">
        <v>0.16281986260645015</v>
      </c>
      <c r="M3991" s="27">
        <v>0</v>
      </c>
      <c r="N3991" s="34">
        <v>0</v>
      </c>
      <c r="Q3991" s="34">
        <v>0.85</v>
      </c>
    </row>
    <row r="3992" spans="1:17" ht="14" customHeight="1">
      <c r="A3992" s="29">
        <v>3991</v>
      </c>
      <c r="B3992" s="26">
        <v>-82.767949999999999</v>
      </c>
      <c r="C3992" s="26">
        <v>24.393283333333333</v>
      </c>
      <c r="D3992" s="86">
        <v>25</v>
      </c>
      <c r="E3992" s="39" t="s">
        <v>129</v>
      </c>
      <c r="F3992" s="31">
        <v>38740</v>
      </c>
      <c r="G3992" s="62">
        <v>0.59166666666666667</v>
      </c>
      <c r="H3992" s="63">
        <v>24.33</v>
      </c>
      <c r="I3992" s="63">
        <v>36.159666666666659</v>
      </c>
      <c r="J3992" s="78">
        <v>0.21006776803124999</v>
      </c>
      <c r="K3992" s="78">
        <v>4.9102887263124964E-2</v>
      </c>
      <c r="M3992" s="27">
        <v>0.09</v>
      </c>
      <c r="N3992" s="34">
        <v>0.08</v>
      </c>
      <c r="Q3992" s="34">
        <v>0.85</v>
      </c>
    </row>
    <row r="3993" spans="1:17" ht="14" customHeight="1">
      <c r="A3993" s="29">
        <v>3992</v>
      </c>
      <c r="B3993" s="26">
        <v>-82.765783333333331</v>
      </c>
      <c r="C3993" s="26">
        <v>24.286899999999999</v>
      </c>
      <c r="D3993" s="86">
        <v>25.5</v>
      </c>
      <c r="E3993" s="39" t="s">
        <v>129</v>
      </c>
      <c r="F3993" s="31">
        <v>38740</v>
      </c>
      <c r="G3993" s="62">
        <v>0.63194444444444442</v>
      </c>
      <c r="H3993" s="63">
        <v>24.994666666666671</v>
      </c>
      <c r="I3993" s="63">
        <v>36.07</v>
      </c>
      <c r="J3993" s="78">
        <v>0.17233538828125</v>
      </c>
      <c r="K3993" s="78">
        <v>5.0800844351875013E-2</v>
      </c>
      <c r="M3993" s="27">
        <v>0</v>
      </c>
      <c r="N3993" s="34">
        <v>0</v>
      </c>
      <c r="Q3993" s="34">
        <v>0.87</v>
      </c>
    </row>
    <row r="3994" spans="1:17" ht="14" customHeight="1">
      <c r="A3994" s="29">
        <v>3993</v>
      </c>
      <c r="B3994" s="26">
        <v>-81.829016666666661</v>
      </c>
      <c r="C3994" s="26">
        <v>24.396733333333334</v>
      </c>
      <c r="D3994" s="86">
        <v>22.5</v>
      </c>
      <c r="E3994" s="39" t="s">
        <v>129</v>
      </c>
      <c r="F3994" s="31">
        <v>38740</v>
      </c>
      <c r="G3994" s="62">
        <v>0.88749999999999996</v>
      </c>
      <c r="H3994" s="63">
        <v>23.392666666666667</v>
      </c>
      <c r="I3994" s="63">
        <v>36.300666666666665</v>
      </c>
      <c r="J3994" s="78">
        <v>0.32426626658999996</v>
      </c>
      <c r="K3994" s="78">
        <v>9.3289535693900041E-2</v>
      </c>
      <c r="M3994" s="27">
        <v>0</v>
      </c>
      <c r="N3994" s="34">
        <v>0</v>
      </c>
      <c r="Q3994" s="34">
        <v>0.42</v>
      </c>
    </row>
    <row r="3995" spans="1:17" ht="14" customHeight="1">
      <c r="A3995" s="29">
        <v>3994</v>
      </c>
      <c r="B3995" s="26">
        <v>-81.828400000000002</v>
      </c>
      <c r="C3995" s="26">
        <v>24.455033333333333</v>
      </c>
      <c r="D3995" s="86">
        <v>22</v>
      </c>
      <c r="E3995" s="39" t="s">
        <v>129</v>
      </c>
      <c r="F3995" s="31">
        <v>38740</v>
      </c>
      <c r="G3995" s="62">
        <v>0.91388888888888886</v>
      </c>
      <c r="H3995" s="63">
        <v>23.529</v>
      </c>
      <c r="I3995" s="63">
        <v>36.241666666666667</v>
      </c>
      <c r="J3995" s="78">
        <v>0.4702035014999999</v>
      </c>
      <c r="K3995" s="78">
        <v>0.14376762307437513</v>
      </c>
      <c r="M3995" s="27">
        <v>0.02</v>
      </c>
      <c r="N3995" s="34">
        <v>0</v>
      </c>
      <c r="Q3995" s="34">
        <v>0.49</v>
      </c>
    </row>
    <row r="3996" spans="1:17" ht="14" customHeight="1">
      <c r="A3996" s="29">
        <v>3995</v>
      </c>
      <c r="B3996" s="26">
        <v>-81.829066600000004</v>
      </c>
      <c r="C3996" s="26">
        <v>24.486783333333335</v>
      </c>
      <c r="D3996" s="86">
        <v>23</v>
      </c>
      <c r="E3996" s="39" t="s">
        <v>129</v>
      </c>
      <c r="F3996" s="31">
        <v>38740</v>
      </c>
      <c r="G3996" s="62">
        <v>0.92708333333333337</v>
      </c>
      <c r="H3996" s="63">
        <v>22.846666666666668</v>
      </c>
      <c r="I3996" s="63">
        <v>35.842333333333329</v>
      </c>
      <c r="J3996" s="78">
        <v>1.47918184846875</v>
      </c>
      <c r="K3996" s="78">
        <v>0.6063103630510942</v>
      </c>
      <c r="M3996" s="27">
        <v>0.04</v>
      </c>
      <c r="N3996" s="34">
        <v>0.04</v>
      </c>
      <c r="Q3996" s="34">
        <v>1.1000000000000001</v>
      </c>
    </row>
    <row r="3997" spans="1:17" ht="14" customHeight="1">
      <c r="A3997" s="29">
        <v>3996</v>
      </c>
      <c r="B3997" s="26">
        <v>-81.828816666666668</v>
      </c>
      <c r="C3997" s="26">
        <v>24.536349999999999</v>
      </c>
      <c r="D3997" s="86">
        <v>24</v>
      </c>
      <c r="E3997" s="39" t="s">
        <v>129</v>
      </c>
      <c r="F3997" s="31">
        <v>38740</v>
      </c>
      <c r="G3997" s="62">
        <v>0.94791666666666663</v>
      </c>
      <c r="H3997" s="63">
        <v>22.042333333333335</v>
      </c>
      <c r="I3997" s="63">
        <v>35.219333333333331</v>
      </c>
      <c r="J3997" s="78">
        <v>1.15971920407</v>
      </c>
      <c r="K3997" s="78">
        <v>0.43250333939732455</v>
      </c>
      <c r="M3997" s="27">
        <v>0.03</v>
      </c>
      <c r="N3997" s="34">
        <v>0.22</v>
      </c>
      <c r="Q3997" s="34">
        <v>3.2</v>
      </c>
    </row>
    <row r="3998" spans="1:17" ht="14" customHeight="1">
      <c r="A3998" s="29">
        <v>3997</v>
      </c>
      <c r="B3998" s="26">
        <v>-81.42165</v>
      </c>
      <c r="C3998" s="26">
        <v>24.609466666666666</v>
      </c>
      <c r="D3998" s="86">
        <v>19</v>
      </c>
      <c r="E3998" s="39" t="s">
        <v>129</v>
      </c>
      <c r="F3998" s="31">
        <v>38741</v>
      </c>
      <c r="G3998" s="62">
        <v>0.59791666666666665</v>
      </c>
      <c r="H3998" s="63">
        <v>22.385000000000002</v>
      </c>
      <c r="I3998" s="63">
        <v>34.963666666666668</v>
      </c>
      <c r="J3998" s="78">
        <v>1.4640743841149995</v>
      </c>
      <c r="K3998" s="78">
        <v>0.58412219995045045</v>
      </c>
      <c r="M3998" s="27">
        <v>0.02</v>
      </c>
      <c r="N3998" s="34">
        <v>0.33</v>
      </c>
      <c r="Q3998" s="34">
        <v>2.5</v>
      </c>
    </row>
    <row r="3999" spans="1:17" ht="14" customHeight="1">
      <c r="A3999" s="29">
        <v>3998</v>
      </c>
      <c r="B3999" s="26">
        <v>-81.418383333333338</v>
      </c>
      <c r="C3999" s="26">
        <v>24.5749</v>
      </c>
      <c r="D3999" s="86">
        <v>20</v>
      </c>
      <c r="E3999" s="39" t="s">
        <v>129</v>
      </c>
      <c r="F3999" s="31">
        <v>38741</v>
      </c>
      <c r="G3999" s="62">
        <v>0.6118055555555556</v>
      </c>
      <c r="H3999" s="63">
        <v>22.588666666666668</v>
      </c>
      <c r="I3999" s="63">
        <v>35.363333333333337</v>
      </c>
      <c r="J3999" s="78">
        <v>1.6018120826562499</v>
      </c>
      <c r="K3999" s="78">
        <v>0.49961843119453114</v>
      </c>
      <c r="M3999" s="27">
        <v>0</v>
      </c>
      <c r="N3999" s="34">
        <v>0.08</v>
      </c>
      <c r="Q3999" s="34">
        <v>1.7</v>
      </c>
    </row>
    <row r="4000" spans="1:17" ht="14" customHeight="1">
      <c r="A4000" s="29">
        <v>3999</v>
      </c>
      <c r="B4000" s="26">
        <v>-81.413833333333329</v>
      </c>
      <c r="C4000" s="26">
        <v>24.538166666666665</v>
      </c>
      <c r="D4000" s="86">
        <v>21</v>
      </c>
      <c r="E4000" s="39" t="s">
        <v>129</v>
      </c>
      <c r="F4000" s="31">
        <v>38741</v>
      </c>
      <c r="G4000" s="62">
        <v>0.63263888888888886</v>
      </c>
      <c r="H4000" s="63">
        <v>23.65</v>
      </c>
      <c r="I4000" s="63">
        <v>36.267000000000003</v>
      </c>
      <c r="J4000" s="78">
        <v>0.6099294062049998</v>
      </c>
      <c r="K4000" s="78">
        <v>0.18521170799547507</v>
      </c>
      <c r="M4000" s="27">
        <v>0.03</v>
      </c>
      <c r="N4000" s="34">
        <v>0.06</v>
      </c>
      <c r="Q4000" s="34">
        <v>0.54</v>
      </c>
    </row>
    <row r="4001" spans="1:17" ht="14" customHeight="1">
      <c r="A4001" s="29">
        <v>4000</v>
      </c>
      <c r="B4001" s="26">
        <v>-81.398916666666665</v>
      </c>
      <c r="C4001" s="26">
        <v>24.482250000000001</v>
      </c>
      <c r="D4001" s="86">
        <v>21.5</v>
      </c>
      <c r="E4001" s="39" t="s">
        <v>129</v>
      </c>
      <c r="F4001" s="31">
        <v>38741</v>
      </c>
      <c r="G4001" s="62">
        <v>0.66111111111111109</v>
      </c>
      <c r="H4001" s="63">
        <v>23.399333333333335</v>
      </c>
      <c r="I4001" s="63">
        <v>36.373333333333335</v>
      </c>
      <c r="J4001" s="78">
        <v>0.26086135615625</v>
      </c>
      <c r="K4001" s="78">
        <v>7.4535962460000035E-2</v>
      </c>
      <c r="M4001" s="27">
        <v>0</v>
      </c>
      <c r="N4001" s="34">
        <v>0</v>
      </c>
      <c r="Q4001" s="34">
        <v>0.25</v>
      </c>
    </row>
    <row r="4002" spans="1:17" ht="14" customHeight="1">
      <c r="A4002" s="29">
        <v>4001</v>
      </c>
      <c r="B4002" s="26">
        <v>-81.183750000000003</v>
      </c>
      <c r="C4002" s="26">
        <v>24.599133333333334</v>
      </c>
      <c r="D4002" s="86">
        <v>18</v>
      </c>
      <c r="E4002" s="39" t="s">
        <v>129</v>
      </c>
      <c r="F4002" s="31">
        <v>38741</v>
      </c>
      <c r="G4002" s="62">
        <v>0.72986111111111107</v>
      </c>
      <c r="H4002" s="63">
        <v>23.892666666666667</v>
      </c>
      <c r="I4002" s="63">
        <v>36.310666666666663</v>
      </c>
      <c r="J4002" s="78">
        <v>0.54748231771875</v>
      </c>
      <c r="K4002" s="78">
        <v>0.16385104500765621</v>
      </c>
      <c r="M4002" s="27">
        <v>0.02</v>
      </c>
      <c r="N4002" s="34">
        <v>0.05</v>
      </c>
      <c r="Q4002" s="34">
        <v>0.64</v>
      </c>
    </row>
    <row r="4003" spans="1:17" ht="14" customHeight="1">
      <c r="A4003" s="29">
        <v>4002</v>
      </c>
      <c r="B4003" s="26">
        <v>-81.193733333333327</v>
      </c>
      <c r="C4003" s="26">
        <v>24.6355</v>
      </c>
      <c r="D4003" s="86">
        <v>17</v>
      </c>
      <c r="E4003" s="39" t="s">
        <v>129</v>
      </c>
      <c r="F4003" s="31">
        <v>38741</v>
      </c>
      <c r="G4003" s="62">
        <v>0.74930555555555556</v>
      </c>
      <c r="H4003" s="63">
        <v>23.776</v>
      </c>
      <c r="I4003" s="63">
        <v>36.281333333333329</v>
      </c>
      <c r="J4003" s="78">
        <v>0.79197362604499977</v>
      </c>
      <c r="K4003" s="78">
        <v>0.18361678932835013</v>
      </c>
      <c r="M4003" s="27">
        <v>0.02</v>
      </c>
      <c r="N4003" s="34">
        <v>0.05</v>
      </c>
      <c r="Q4003" s="34">
        <v>0.99</v>
      </c>
    </row>
    <row r="4004" spans="1:17" ht="14" customHeight="1">
      <c r="A4004" s="29">
        <v>4003</v>
      </c>
      <c r="B4004" s="26">
        <v>-81.204283333333336</v>
      </c>
      <c r="C4004" s="26">
        <v>24.674816666666665</v>
      </c>
      <c r="D4004" s="86">
        <v>16</v>
      </c>
      <c r="E4004" s="39" t="s">
        <v>129</v>
      </c>
      <c r="F4004" s="31">
        <v>38741</v>
      </c>
      <c r="G4004" s="62">
        <v>0.77013888888888893</v>
      </c>
      <c r="H4004" s="63">
        <v>23.288666666666668</v>
      </c>
      <c r="I4004" s="63">
        <v>35.074333333333335</v>
      </c>
      <c r="J4004" s="78">
        <v>0.77571967784499996</v>
      </c>
      <c r="K4004" s="78">
        <v>0.29882680591347488</v>
      </c>
      <c r="M4004" s="27">
        <v>0.02</v>
      </c>
      <c r="N4004" s="34">
        <v>0.13</v>
      </c>
      <c r="Q4004" s="34">
        <v>2.1</v>
      </c>
    </row>
    <row r="4005" spans="1:17" ht="14" customHeight="1">
      <c r="A4005" s="29">
        <v>4004</v>
      </c>
      <c r="B4005" s="26">
        <v>-81.028733333333335</v>
      </c>
      <c r="C4005" s="26">
        <v>24.700883333333334</v>
      </c>
      <c r="D4005" s="86">
        <v>13</v>
      </c>
      <c r="E4005" s="39" t="s">
        <v>129</v>
      </c>
      <c r="F4005" s="31">
        <v>38741</v>
      </c>
      <c r="G4005" s="62">
        <v>0.82430555555555562</v>
      </c>
      <c r="H4005" s="63">
        <v>23.751333333333331</v>
      </c>
      <c r="I4005" s="63">
        <v>35.921666666666667</v>
      </c>
      <c r="J4005" s="78">
        <v>0.86227195200999973</v>
      </c>
      <c r="K4005" s="78">
        <v>0.21654322489450006</v>
      </c>
      <c r="M4005" s="27">
        <v>0.04</v>
      </c>
      <c r="N4005" s="34">
        <v>0.35</v>
      </c>
      <c r="Q4005" s="34">
        <v>2.7</v>
      </c>
    </row>
    <row r="4006" spans="1:17" ht="14" customHeight="1">
      <c r="A4006" s="29">
        <v>4005</v>
      </c>
      <c r="B4006" s="26">
        <v>-81.023133333333334</v>
      </c>
      <c r="C4006" s="26">
        <v>24.674966666666666</v>
      </c>
      <c r="D4006" s="86">
        <v>14</v>
      </c>
      <c r="E4006" s="39" t="s">
        <v>129</v>
      </c>
      <c r="F4006" s="31">
        <v>38741</v>
      </c>
      <c r="G4006" s="62">
        <v>0.83819444444444446</v>
      </c>
      <c r="H4006" s="63">
        <v>24.196333333333332</v>
      </c>
      <c r="I4006" s="63">
        <v>36.285666666666664</v>
      </c>
      <c r="J4006" s="78">
        <v>0.9832187415625</v>
      </c>
      <c r="K4006" s="78">
        <v>0.25823641608421866</v>
      </c>
      <c r="M4006" s="27">
        <v>0.02</v>
      </c>
      <c r="N4006" s="34">
        <v>0</v>
      </c>
      <c r="Q4006" s="34">
        <v>0.92</v>
      </c>
    </row>
    <row r="4007" spans="1:17" ht="14" customHeight="1">
      <c r="A4007" s="29">
        <v>4006</v>
      </c>
      <c r="B4007" s="26">
        <v>-81.016833333333338</v>
      </c>
      <c r="C4007" s="26">
        <v>24.641966666666665</v>
      </c>
      <c r="D4007" s="86">
        <v>15</v>
      </c>
      <c r="E4007" s="39" t="s">
        <v>129</v>
      </c>
      <c r="F4007" s="31">
        <v>38741</v>
      </c>
      <c r="G4007" s="62">
        <v>0.85763888888888884</v>
      </c>
      <c r="H4007" s="63">
        <v>23.763333333333332</v>
      </c>
      <c r="I4007" s="63">
        <v>36.343666666666671</v>
      </c>
      <c r="J4007" s="78">
        <v>0.30657558546874997</v>
      </c>
      <c r="K4007" s="78">
        <v>7.178585247437505E-2</v>
      </c>
      <c r="M4007" s="27">
        <v>7.0000000000000007E-2</v>
      </c>
      <c r="N4007" s="34">
        <v>0</v>
      </c>
      <c r="Q4007" s="34">
        <v>0.64</v>
      </c>
    </row>
    <row r="4008" spans="1:17" ht="14" customHeight="1">
      <c r="A4008" s="29">
        <v>4007</v>
      </c>
      <c r="B4008" s="26">
        <v>-80.991583333333338</v>
      </c>
      <c r="C4008" s="26">
        <v>24.592583333333334</v>
      </c>
      <c r="D4008" s="86">
        <v>15.5</v>
      </c>
      <c r="E4008" s="39" t="s">
        <v>129</v>
      </c>
      <c r="F4008" s="31">
        <v>38741</v>
      </c>
      <c r="G4008" s="62">
        <v>0.88194444444444453</v>
      </c>
      <c r="H4008" s="63">
        <v>24.392666666666667</v>
      </c>
      <c r="I4008" s="63">
        <v>36.297000000000004</v>
      </c>
      <c r="J4008" s="78">
        <v>0.19504737839999997</v>
      </c>
      <c r="K4008" s="78">
        <v>4.6715878870325009E-2</v>
      </c>
      <c r="M4008" s="27">
        <v>0.02</v>
      </c>
      <c r="N4008" s="34">
        <v>0</v>
      </c>
      <c r="Q4008" s="34">
        <v>0.49</v>
      </c>
    </row>
    <row r="4009" spans="1:17" ht="14" customHeight="1">
      <c r="A4009" s="29">
        <v>4008</v>
      </c>
      <c r="B4009" s="26">
        <v>-80.83101666666667</v>
      </c>
      <c r="C4009" s="26">
        <v>24.713783333333332</v>
      </c>
      <c r="D4009" s="86">
        <v>12</v>
      </c>
      <c r="E4009" s="39" t="s">
        <v>129</v>
      </c>
      <c r="F4009" s="31">
        <v>38742</v>
      </c>
      <c r="G4009" s="62">
        <v>8.3333333333333332E-3</v>
      </c>
      <c r="H4009" s="63">
        <v>23.794666666666668</v>
      </c>
      <c r="I4009" s="63">
        <v>36.334333333333326</v>
      </c>
      <c r="J4009" s="78">
        <v>0.24526046837500004</v>
      </c>
      <c r="K4009" s="78">
        <v>7.59309720767187E-2</v>
      </c>
      <c r="M4009" s="27">
        <v>0.06</v>
      </c>
      <c r="N4009" s="34">
        <v>0</v>
      </c>
      <c r="Q4009" s="34">
        <v>0.49</v>
      </c>
    </row>
    <row r="4010" spans="1:17" ht="14" customHeight="1">
      <c r="A4010" s="29">
        <v>4009</v>
      </c>
      <c r="B4010" s="26">
        <v>-80.846533333333326</v>
      </c>
      <c r="C4010" s="26">
        <v>24.753699999999998</v>
      </c>
      <c r="D4010" s="86">
        <v>11</v>
      </c>
      <c r="E4010" s="39" t="s">
        <v>129</v>
      </c>
      <c r="F4010" s="31">
        <v>38742</v>
      </c>
      <c r="G4010" s="62">
        <v>2.7083333333333334E-2</v>
      </c>
      <c r="H4010" s="63">
        <v>23.929666666666662</v>
      </c>
      <c r="I4010" s="63">
        <v>36.30533333333333</v>
      </c>
      <c r="J4010" s="78">
        <v>0.59573622643749991</v>
      </c>
      <c r="K4010" s="78">
        <v>0.15717531628265641</v>
      </c>
      <c r="M4010" s="27">
        <v>0.02</v>
      </c>
      <c r="N4010" s="34">
        <v>0</v>
      </c>
      <c r="Q4010" s="34">
        <v>1.1000000000000001</v>
      </c>
    </row>
    <row r="4011" spans="1:17" ht="14" customHeight="1">
      <c r="A4011" s="29">
        <v>4010</v>
      </c>
      <c r="B4011" s="26">
        <v>-80.859916666666663</v>
      </c>
      <c r="C4011" s="26">
        <v>24.786799999999999</v>
      </c>
      <c r="D4011" s="86">
        <v>10</v>
      </c>
      <c r="E4011" s="39" t="s">
        <v>129</v>
      </c>
      <c r="F4011" s="31">
        <v>38742</v>
      </c>
      <c r="G4011" s="62">
        <v>4.3055555555555562E-2</v>
      </c>
      <c r="H4011" s="63">
        <v>23.756666666666664</v>
      </c>
      <c r="I4011" s="63">
        <v>36.372999999999998</v>
      </c>
      <c r="J4011" s="78">
        <v>0.65777696621874981</v>
      </c>
      <c r="K4011" s="78">
        <v>0.26387269030937499</v>
      </c>
      <c r="M4011" s="27">
        <v>0.02</v>
      </c>
      <c r="N4011" s="34">
        <v>0.08</v>
      </c>
      <c r="Q4011" s="34">
        <v>1.7</v>
      </c>
    </row>
    <row r="4012" spans="1:17" ht="14" customHeight="1">
      <c r="A4012" s="29">
        <v>4011</v>
      </c>
      <c r="B4012" s="26">
        <v>-80.75651666666667</v>
      </c>
      <c r="C4012" s="26">
        <v>24.818850000000001</v>
      </c>
      <c r="D4012" s="86">
        <v>7</v>
      </c>
      <c r="E4012" s="39" t="s">
        <v>129</v>
      </c>
      <c r="F4012" s="31">
        <v>38742</v>
      </c>
      <c r="G4012" s="62">
        <v>8.2638888888888887E-2</v>
      </c>
      <c r="H4012" s="63">
        <v>23.816666666666663</v>
      </c>
      <c r="I4012" s="63">
        <v>36.410333333333334</v>
      </c>
      <c r="J4012" s="78">
        <v>0.45185975996</v>
      </c>
      <c r="K4012" s="78">
        <v>0.15972754896139996</v>
      </c>
      <c r="M4012" s="27">
        <v>0.02</v>
      </c>
      <c r="N4012" s="34">
        <v>0.02</v>
      </c>
      <c r="Q4012" s="34">
        <v>0</v>
      </c>
    </row>
    <row r="4013" spans="1:17" ht="14" customHeight="1">
      <c r="A4013" s="29">
        <v>4012</v>
      </c>
      <c r="B4013" s="26">
        <v>-80.741</v>
      </c>
      <c r="C4013" s="26">
        <v>24.792149999999999</v>
      </c>
      <c r="D4013" s="86">
        <v>8</v>
      </c>
      <c r="E4013" s="39" t="s">
        <v>129</v>
      </c>
      <c r="F4013" s="31">
        <v>38742</v>
      </c>
      <c r="G4013" s="62">
        <v>9.5138888888888884E-2</v>
      </c>
      <c r="H4013" s="63">
        <v>23.805</v>
      </c>
      <c r="I4013" s="63">
        <v>36.343333333333334</v>
      </c>
      <c r="J4013" s="78">
        <v>0.38784532646875003</v>
      </c>
      <c r="K4013" s="78">
        <v>9.4115076625468808E-2</v>
      </c>
      <c r="M4013" s="27">
        <v>0</v>
      </c>
      <c r="N4013" s="34">
        <v>0</v>
      </c>
      <c r="Q4013" s="34">
        <v>0</v>
      </c>
    </row>
    <row r="4014" spans="1:17" ht="14" customHeight="1">
      <c r="A4014" s="29">
        <v>4013</v>
      </c>
      <c r="B4014" s="26">
        <v>-80.722800000000007</v>
      </c>
      <c r="C4014" s="26">
        <v>24.763483333333333</v>
      </c>
      <c r="D4014" s="86">
        <v>9</v>
      </c>
      <c r="E4014" s="39" t="s">
        <v>129</v>
      </c>
      <c r="F4014" s="31">
        <v>38742</v>
      </c>
      <c r="G4014" s="62">
        <v>0.10833333333333334</v>
      </c>
      <c r="H4014" s="63">
        <v>23.810999999999996</v>
      </c>
      <c r="I4014" s="63">
        <v>36.321666666666665</v>
      </c>
      <c r="J4014" s="78">
        <v>0.25360512928125001</v>
      </c>
      <c r="K4014" s="78">
        <v>7.9713280335312456E-2</v>
      </c>
      <c r="M4014" s="27">
        <v>0.03</v>
      </c>
      <c r="N4014" s="34">
        <v>0</v>
      </c>
      <c r="Q4014" s="34">
        <v>0</v>
      </c>
    </row>
    <row r="4015" spans="1:17" ht="14" customHeight="1">
      <c r="A4015" s="29">
        <v>4014</v>
      </c>
      <c r="B4015" s="26">
        <v>-80.689666666666668</v>
      </c>
      <c r="C4015" s="26">
        <v>24.716483333333333</v>
      </c>
      <c r="D4015" s="86">
        <v>9.5</v>
      </c>
      <c r="E4015" s="39" t="s">
        <v>129</v>
      </c>
      <c r="F4015" s="31">
        <v>38742</v>
      </c>
      <c r="G4015" s="62">
        <v>0.13194444444444445</v>
      </c>
      <c r="H4015" s="63">
        <v>24.631</v>
      </c>
      <c r="I4015" s="63">
        <v>36.207333333333331</v>
      </c>
      <c r="J4015" s="78">
        <v>0.16145104796874998</v>
      </c>
      <c r="K4015" s="78">
        <v>5.5448457665312506E-2</v>
      </c>
      <c r="M4015" s="27">
        <v>0</v>
      </c>
      <c r="N4015" s="34">
        <v>0</v>
      </c>
      <c r="Q4015" s="34">
        <v>0</v>
      </c>
    </row>
    <row r="4016" spans="1:17" ht="14" customHeight="1">
      <c r="A4016" s="29">
        <v>4015</v>
      </c>
      <c r="B4016" s="26">
        <v>-80.379800000000003</v>
      </c>
      <c r="C4016" s="26">
        <v>25.108316666666667</v>
      </c>
      <c r="D4016" s="86">
        <v>4</v>
      </c>
      <c r="E4016" s="39" t="s">
        <v>129</v>
      </c>
      <c r="F4016" s="31">
        <v>38742</v>
      </c>
      <c r="G4016" s="62">
        <v>0.53125</v>
      </c>
      <c r="H4016" s="63">
        <v>22.729333333333333</v>
      </c>
      <c r="I4016" s="63">
        <v>36.185000000000002</v>
      </c>
      <c r="J4016" s="78">
        <v>0.27591077069499997</v>
      </c>
      <c r="K4016" s="78">
        <v>8.0331075491449994E-2</v>
      </c>
      <c r="M4016" s="27">
        <v>0.02</v>
      </c>
      <c r="N4016" s="34">
        <v>0.02</v>
      </c>
      <c r="Q4016" s="34">
        <v>0</v>
      </c>
    </row>
    <row r="4017" spans="1:17" ht="14" customHeight="1">
      <c r="A4017" s="29">
        <v>4016</v>
      </c>
      <c r="B4017" s="26">
        <v>-80.355366666666669</v>
      </c>
      <c r="C4017" s="26">
        <v>25.093516666666666</v>
      </c>
      <c r="D4017" s="86">
        <v>5</v>
      </c>
      <c r="E4017" s="39" t="s">
        <v>129</v>
      </c>
      <c r="F4017" s="31">
        <v>38742</v>
      </c>
      <c r="G4017" s="62">
        <v>0.54166666666666663</v>
      </c>
      <c r="H4017" s="63">
        <v>23.158000000000001</v>
      </c>
      <c r="I4017" s="63">
        <v>36.443000000000005</v>
      </c>
      <c r="J4017" s="78">
        <v>0.3734344598949999</v>
      </c>
      <c r="K4017" s="78">
        <v>7.7494761530549988E-2</v>
      </c>
      <c r="M4017" s="27">
        <v>0</v>
      </c>
      <c r="N4017" s="34">
        <v>0.02</v>
      </c>
      <c r="Q4017" s="34">
        <v>0</v>
      </c>
    </row>
    <row r="4018" spans="1:17" ht="14" customHeight="1">
      <c r="A4018" s="29">
        <v>4017</v>
      </c>
      <c r="B4018" s="26">
        <v>-80.333733333333328</v>
      </c>
      <c r="C4018" s="26">
        <v>25.078250000000001</v>
      </c>
      <c r="D4018" s="86">
        <v>5.5</v>
      </c>
      <c r="E4018" s="39" t="s">
        <v>129</v>
      </c>
      <c r="F4018" s="31">
        <v>38742</v>
      </c>
      <c r="G4018" s="62">
        <v>0.5541666666666667</v>
      </c>
      <c r="H4018" s="63">
        <v>23.37</v>
      </c>
      <c r="I4018" s="63">
        <v>36.397666666666666</v>
      </c>
      <c r="J4018" s="78">
        <v>0.4005437235</v>
      </c>
      <c r="K4018" s="78">
        <v>0.11814407192203116</v>
      </c>
      <c r="M4018" s="27">
        <v>0</v>
      </c>
      <c r="N4018" s="34">
        <v>0.05</v>
      </c>
      <c r="Q4018" s="34">
        <v>0</v>
      </c>
    </row>
    <row r="4019" spans="1:17" ht="14" customHeight="1">
      <c r="A4019" s="29">
        <v>4018</v>
      </c>
      <c r="B4019" s="26">
        <v>-80.315100000000001</v>
      </c>
      <c r="C4019" s="26">
        <v>25.065133333333332</v>
      </c>
      <c r="D4019" s="86">
        <v>6</v>
      </c>
      <c r="E4019" s="39" t="s">
        <v>129</v>
      </c>
      <c r="F4019" s="31">
        <v>38742</v>
      </c>
      <c r="G4019" s="62">
        <v>0.56319444444444444</v>
      </c>
      <c r="H4019" s="63">
        <v>23.236333333333334</v>
      </c>
      <c r="I4019" s="63">
        <v>36.293333333333329</v>
      </c>
      <c r="J4019" s="78">
        <v>0.39903442830999991</v>
      </c>
      <c r="K4019" s="78">
        <v>0.14619410534137506</v>
      </c>
      <c r="M4019" s="27">
        <v>0.02</v>
      </c>
      <c r="N4019" s="34">
        <v>0.33</v>
      </c>
      <c r="Q4019" s="34">
        <v>0</v>
      </c>
    </row>
    <row r="4020" spans="1:17" ht="14" customHeight="1">
      <c r="A4020" s="29">
        <v>4019</v>
      </c>
      <c r="B4020" s="26">
        <v>-80.28691666666667</v>
      </c>
      <c r="C4020" s="26">
        <v>25.049016666666667</v>
      </c>
      <c r="D4020" s="86">
        <v>6.5</v>
      </c>
      <c r="E4020" s="39" t="s">
        <v>129</v>
      </c>
      <c r="F4020" s="31">
        <v>38742</v>
      </c>
      <c r="G4020" s="62">
        <v>0.57708333333333328</v>
      </c>
      <c r="H4020" s="63">
        <v>24.433333333333334</v>
      </c>
      <c r="I4020" s="63">
        <v>36.209333333333333</v>
      </c>
      <c r="J4020" s="78">
        <v>0.16010138976999999</v>
      </c>
      <c r="K4020" s="78">
        <v>5.7990023690549994E-2</v>
      </c>
      <c r="L4020" s="33"/>
      <c r="M4020" s="32">
        <v>0</v>
      </c>
      <c r="N4020" s="33">
        <v>0</v>
      </c>
      <c r="P4020" s="33"/>
      <c r="Q4020" s="33">
        <v>0</v>
      </c>
    </row>
    <row r="4021" spans="1:17" ht="14" customHeight="1">
      <c r="A4021" s="29">
        <v>4020</v>
      </c>
      <c r="B4021" s="26">
        <v>-80.084066666666672</v>
      </c>
      <c r="C4021" s="26">
        <v>25.6448</v>
      </c>
      <c r="D4021" s="86">
        <v>3</v>
      </c>
      <c r="E4021" s="39" t="s">
        <v>129</v>
      </c>
      <c r="F4021" s="31">
        <v>38742</v>
      </c>
      <c r="G4021" s="62">
        <v>0.73333333333333339</v>
      </c>
      <c r="H4021" s="63">
        <v>24.391000000000002</v>
      </c>
      <c r="I4021" s="63">
        <v>36.213333333333331</v>
      </c>
      <c r="J4021" s="78">
        <v>0.31419462368750001</v>
      </c>
      <c r="K4021" s="78">
        <v>8.8420752585312526E-2</v>
      </c>
      <c r="M4021" s="27">
        <v>0</v>
      </c>
      <c r="N4021" s="34">
        <v>0.06</v>
      </c>
      <c r="Q4021" s="34">
        <v>0</v>
      </c>
    </row>
    <row r="4022" spans="1:17" ht="14" customHeight="1">
      <c r="A4022" s="29">
        <v>4021</v>
      </c>
      <c r="B4022" s="26">
        <v>-80.104766666666663</v>
      </c>
      <c r="C4022" s="26">
        <v>25.641649999999998</v>
      </c>
      <c r="D4022" s="86">
        <v>2</v>
      </c>
      <c r="E4022" s="39" t="s">
        <v>129</v>
      </c>
      <c r="F4022" s="31">
        <v>38742</v>
      </c>
      <c r="G4022" s="62">
        <v>0.74583333333333324</v>
      </c>
      <c r="H4022" s="63">
        <v>23.522666666666666</v>
      </c>
      <c r="I4022" s="63">
        <v>36.339666666666666</v>
      </c>
      <c r="J4022" s="78">
        <v>0.69444993684499989</v>
      </c>
      <c r="K4022" s="78">
        <v>0.18451278822287509</v>
      </c>
      <c r="M4022" s="27">
        <v>0</v>
      </c>
      <c r="N4022" s="34">
        <v>0.11</v>
      </c>
      <c r="Q4022" s="34">
        <v>0</v>
      </c>
    </row>
    <row r="4023" spans="1:17" ht="14" customHeight="1">
      <c r="A4023" s="29">
        <v>4022</v>
      </c>
      <c r="B4023" s="26">
        <v>-80.127133333333333</v>
      </c>
      <c r="C4023" s="26">
        <v>25.644200000000001</v>
      </c>
      <c r="D4023" s="86">
        <v>1</v>
      </c>
      <c r="E4023" s="39" t="s">
        <v>129</v>
      </c>
      <c r="F4023" s="31">
        <v>38742</v>
      </c>
      <c r="G4023" s="62">
        <v>0.75555555555555554</v>
      </c>
      <c r="H4023" s="63">
        <v>23.39833333333333</v>
      </c>
      <c r="I4023" s="63">
        <v>36.157666666666664</v>
      </c>
      <c r="J4023" s="78">
        <v>0.50834222995499978</v>
      </c>
      <c r="K4023" s="78">
        <v>0.10945408717880012</v>
      </c>
      <c r="M4023" s="27">
        <v>0.03</v>
      </c>
      <c r="N4023" s="34">
        <v>7.0000000000000007E-2</v>
      </c>
      <c r="P4023" s="33"/>
      <c r="Q4023" s="34">
        <v>0</v>
      </c>
    </row>
    <row r="4024" spans="1:17" ht="14" customHeight="1">
      <c r="A4024" s="29">
        <v>4023</v>
      </c>
      <c r="B4024" s="26">
        <v>-80.128166666666672</v>
      </c>
      <c r="C4024" s="26">
        <v>25.642666666666667</v>
      </c>
      <c r="D4024" s="86">
        <v>1</v>
      </c>
      <c r="E4024" s="39" t="s">
        <v>129</v>
      </c>
      <c r="F4024" s="31">
        <v>38839</v>
      </c>
      <c r="G4024" s="62">
        <v>0.60069444444444442</v>
      </c>
      <c r="H4024" s="63">
        <v>24.258333333333336</v>
      </c>
      <c r="I4024" s="63">
        <v>36.586000000000006</v>
      </c>
      <c r="J4024" s="78">
        <v>0.4099768184375</v>
      </c>
      <c r="K4024" s="78">
        <v>0.22928769896640633</v>
      </c>
      <c r="L4024" s="34">
        <v>0</v>
      </c>
      <c r="M4024" s="27">
        <v>0.04</v>
      </c>
      <c r="N4024" s="34">
        <v>0.12</v>
      </c>
      <c r="Q4024" s="34">
        <v>0</v>
      </c>
    </row>
    <row r="4025" spans="1:17" ht="14" customHeight="1">
      <c r="A4025" s="29">
        <v>4024</v>
      </c>
      <c r="B4025" s="26">
        <v>-80.105666666666664</v>
      </c>
      <c r="C4025" s="26">
        <v>25.644666666666666</v>
      </c>
      <c r="D4025" s="86">
        <v>2</v>
      </c>
      <c r="E4025" s="39" t="s">
        <v>129</v>
      </c>
      <c r="F4025" s="31">
        <v>38839</v>
      </c>
      <c r="G4025" s="62">
        <v>0.61111111111111105</v>
      </c>
      <c r="H4025" s="63">
        <v>25.594999999999999</v>
      </c>
      <c r="I4025" s="63">
        <v>36.369</v>
      </c>
      <c r="J4025" s="78">
        <v>1.0877084085625</v>
      </c>
      <c r="K4025" s="78">
        <v>0.52517849036171871</v>
      </c>
      <c r="L4025" s="34">
        <v>0</v>
      </c>
      <c r="M4025" s="27">
        <v>0.04</v>
      </c>
      <c r="N4025" s="34">
        <v>0</v>
      </c>
      <c r="Q4025" s="34">
        <v>0</v>
      </c>
    </row>
    <row r="4026" spans="1:17" ht="14" customHeight="1">
      <c r="A4026" s="29">
        <v>4025</v>
      </c>
      <c r="B4026" s="26">
        <v>-80.083333333333329</v>
      </c>
      <c r="C4026" s="26">
        <v>25.643666666666668</v>
      </c>
      <c r="D4026" s="86">
        <v>3</v>
      </c>
      <c r="E4026" s="39" t="s">
        <v>129</v>
      </c>
      <c r="F4026" s="31">
        <v>38839</v>
      </c>
      <c r="G4026" s="62">
        <v>0.62361111111111112</v>
      </c>
      <c r="H4026" s="63">
        <v>25.881</v>
      </c>
      <c r="I4026" s="63">
        <v>36.364333333333327</v>
      </c>
      <c r="J4026" s="78">
        <v>0.17850318112500002</v>
      </c>
      <c r="K4026" s="78">
        <v>7.5470201670156264E-2</v>
      </c>
      <c r="L4026" s="34">
        <v>0</v>
      </c>
      <c r="M4026" s="27">
        <v>0.05</v>
      </c>
      <c r="N4026" s="34">
        <v>0</v>
      </c>
      <c r="Q4026" s="34">
        <v>0</v>
      </c>
    </row>
    <row r="4027" spans="1:17" ht="14" customHeight="1">
      <c r="A4027" s="29">
        <v>4026</v>
      </c>
      <c r="B4027" s="26">
        <v>-80.379833333333337</v>
      </c>
      <c r="C4027" s="26">
        <v>25.108000000000001</v>
      </c>
      <c r="D4027" s="86">
        <v>4</v>
      </c>
      <c r="E4027" s="39" t="s">
        <v>129</v>
      </c>
      <c r="F4027" s="31">
        <v>38839</v>
      </c>
      <c r="G4027" s="62">
        <v>0.79652777777777783</v>
      </c>
      <c r="H4027" s="63">
        <v>25.155333333333331</v>
      </c>
      <c r="I4027" s="63">
        <v>37.19</v>
      </c>
      <c r="J4027" s="78">
        <v>0.18902471009374999</v>
      </c>
      <c r="K4027" s="78">
        <v>7.0492430033906289E-2</v>
      </c>
      <c r="L4027" s="34">
        <v>0</v>
      </c>
      <c r="M4027" s="27">
        <v>0</v>
      </c>
      <c r="N4027" s="34">
        <v>0</v>
      </c>
      <c r="Q4027" s="34">
        <v>0</v>
      </c>
    </row>
    <row r="4028" spans="1:17" ht="14" customHeight="1">
      <c r="A4028" s="29">
        <v>4027</v>
      </c>
      <c r="B4028" s="26">
        <v>-80.355333333333334</v>
      </c>
      <c r="C4028" s="26">
        <v>25.093333333333334</v>
      </c>
      <c r="D4028" s="86">
        <v>5</v>
      </c>
      <c r="E4028" s="39" t="s">
        <v>129</v>
      </c>
      <c r="F4028" s="31">
        <v>38839</v>
      </c>
      <c r="G4028" s="62">
        <v>0.8125</v>
      </c>
      <c r="H4028" s="63">
        <v>25.087999999999997</v>
      </c>
      <c r="I4028" s="63">
        <v>36.707666666666668</v>
      </c>
      <c r="J4028" s="78">
        <v>0.25868448809375</v>
      </c>
      <c r="K4028" s="78">
        <v>8.606792102109373E-2</v>
      </c>
      <c r="L4028" s="34">
        <v>0</v>
      </c>
      <c r="M4028" s="27">
        <v>0</v>
      </c>
      <c r="N4028" s="34">
        <v>0</v>
      </c>
      <c r="Q4028" s="34">
        <v>0</v>
      </c>
    </row>
    <row r="4029" spans="1:17" ht="14" customHeight="1">
      <c r="A4029" s="29">
        <v>4028</v>
      </c>
      <c r="B4029" s="26">
        <v>-80.335833333333326</v>
      </c>
      <c r="C4029" s="26">
        <v>25.079666666666668</v>
      </c>
      <c r="D4029" s="86">
        <v>5.5</v>
      </c>
      <c r="E4029" s="39" t="s">
        <v>129</v>
      </c>
      <c r="F4029" s="31">
        <v>38839</v>
      </c>
      <c r="G4029" s="62">
        <v>0.82499999999999996</v>
      </c>
      <c r="H4029" s="63">
        <v>25.777666666666665</v>
      </c>
      <c r="I4029" s="63">
        <v>36.489000000000004</v>
      </c>
      <c r="J4029" s="78">
        <v>0.22675708984375004</v>
      </c>
      <c r="K4029" s="78">
        <v>7.6070654444062497E-2</v>
      </c>
      <c r="L4029" s="34">
        <v>0</v>
      </c>
      <c r="M4029" s="27">
        <v>0</v>
      </c>
      <c r="N4029" s="34">
        <v>0</v>
      </c>
      <c r="Q4029" s="34">
        <v>0</v>
      </c>
    </row>
    <row r="4030" spans="1:17" ht="14" customHeight="1">
      <c r="A4030" s="29">
        <v>4029</v>
      </c>
      <c r="B4030" s="26">
        <v>-80.31883333333333</v>
      </c>
      <c r="C4030" s="26">
        <v>25.066833333333335</v>
      </c>
      <c r="D4030" s="86">
        <v>6</v>
      </c>
      <c r="E4030" s="39" t="s">
        <v>129</v>
      </c>
      <c r="F4030" s="31">
        <v>38839</v>
      </c>
      <c r="G4030" s="62">
        <v>0.83819444444444446</v>
      </c>
      <c r="H4030" s="63">
        <v>26.08966666666667</v>
      </c>
      <c r="I4030" s="63">
        <v>36.396666666666668</v>
      </c>
      <c r="J4030" s="78">
        <v>0.18104286053124999</v>
      </c>
      <c r="K4030" s="78">
        <v>4.7637129434375057E-2</v>
      </c>
      <c r="L4030" s="34">
        <v>0</v>
      </c>
      <c r="M4030" s="27">
        <v>0</v>
      </c>
      <c r="N4030" s="34">
        <v>0.04</v>
      </c>
      <c r="Q4030" s="34">
        <v>0</v>
      </c>
    </row>
    <row r="4031" spans="1:17" ht="14" customHeight="1">
      <c r="A4031" s="29">
        <v>4030</v>
      </c>
      <c r="B4031" s="26">
        <v>-80.288666666666671</v>
      </c>
      <c r="C4031" s="26">
        <v>25.047833333333333</v>
      </c>
      <c r="D4031" s="86">
        <v>6.5</v>
      </c>
      <c r="E4031" s="39" t="s">
        <v>129</v>
      </c>
      <c r="F4031" s="31">
        <v>38839</v>
      </c>
      <c r="G4031" s="62">
        <v>0.8534722222222223</v>
      </c>
      <c r="H4031" s="63">
        <v>26.217000000000002</v>
      </c>
      <c r="I4031" s="63">
        <v>36.352000000000004</v>
      </c>
      <c r="J4031" s="78">
        <v>7.6190382187500016E-2</v>
      </c>
      <c r="K4031" s="78">
        <v>2.7408582963593754E-2</v>
      </c>
      <c r="L4031" s="34">
        <v>0</v>
      </c>
      <c r="M4031" s="27">
        <v>0</v>
      </c>
      <c r="N4031" s="34">
        <v>0</v>
      </c>
      <c r="Q4031" s="34">
        <v>0</v>
      </c>
    </row>
    <row r="4032" spans="1:17" ht="14" customHeight="1">
      <c r="A4032" s="29">
        <v>4031</v>
      </c>
      <c r="B4032" s="26">
        <v>-80.756166666666672</v>
      </c>
      <c r="C4032" s="26">
        <v>24.818333333333335</v>
      </c>
      <c r="D4032" s="86">
        <v>7</v>
      </c>
      <c r="E4032" s="39" t="s">
        <v>129</v>
      </c>
      <c r="F4032" s="31">
        <v>38839</v>
      </c>
      <c r="G4032" s="62">
        <v>0.9916666666666667</v>
      </c>
      <c r="H4032" s="63">
        <v>26.496333333333336</v>
      </c>
      <c r="I4032" s="63">
        <v>37.052333333333337</v>
      </c>
      <c r="J4032" s="78">
        <v>0.18068004918749997</v>
      </c>
      <c r="K4032" s="78">
        <v>0.10447696860296879</v>
      </c>
      <c r="L4032" s="34">
        <v>0</v>
      </c>
      <c r="M4032" s="27">
        <v>0</v>
      </c>
      <c r="N4032" s="34">
        <v>0</v>
      </c>
      <c r="Q4032" s="34">
        <v>0</v>
      </c>
    </row>
    <row r="4033" spans="1:17" ht="14" customHeight="1">
      <c r="A4033" s="29">
        <v>4032</v>
      </c>
      <c r="B4033" s="26">
        <v>-80.74166666666666</v>
      </c>
      <c r="C4033" s="26">
        <v>24.791499999999999</v>
      </c>
      <c r="D4033" s="86">
        <v>8</v>
      </c>
      <c r="E4033" s="39" t="s">
        <v>129</v>
      </c>
      <c r="F4033" s="31">
        <v>38840</v>
      </c>
      <c r="G4033" s="62">
        <v>5.5555555555555558E-3</v>
      </c>
      <c r="H4033" s="63">
        <v>25.477666666666664</v>
      </c>
      <c r="I4033" s="63">
        <v>36.78</v>
      </c>
      <c r="J4033" s="78">
        <v>0.23546456209375</v>
      </c>
      <c r="K4033" s="78">
        <v>6.632372769421882E-2</v>
      </c>
      <c r="L4033" s="34">
        <v>0</v>
      </c>
      <c r="M4033" s="27">
        <v>0.02</v>
      </c>
      <c r="N4033" s="34">
        <v>0</v>
      </c>
      <c r="Q4033" s="34">
        <v>0</v>
      </c>
    </row>
    <row r="4034" spans="1:17" ht="14" customHeight="1">
      <c r="A4034" s="29">
        <v>4033</v>
      </c>
      <c r="B4034" s="26">
        <v>-80.724000000000004</v>
      </c>
      <c r="C4034" s="26">
        <v>24.762666666666668</v>
      </c>
      <c r="D4034" s="86">
        <v>9</v>
      </c>
      <c r="E4034" s="39" t="s">
        <v>129</v>
      </c>
      <c r="F4034" s="31">
        <v>38840</v>
      </c>
      <c r="G4034" s="62">
        <v>2.2222222222222223E-2</v>
      </c>
      <c r="H4034" s="63">
        <v>25.843333333333334</v>
      </c>
      <c r="I4034" s="63">
        <v>36.413333333333334</v>
      </c>
      <c r="J4034" s="78">
        <v>0.19337844621875</v>
      </c>
      <c r="K4034" s="78">
        <v>6.5099239409062523E-2</v>
      </c>
      <c r="L4034" s="34">
        <v>0</v>
      </c>
      <c r="M4034" s="27">
        <v>0</v>
      </c>
      <c r="N4034" s="34">
        <v>0</v>
      </c>
      <c r="Q4034" s="34">
        <v>0</v>
      </c>
    </row>
    <row r="4035" spans="1:17" ht="14" customHeight="1">
      <c r="A4035" s="29">
        <v>4034</v>
      </c>
      <c r="B4035" s="26">
        <v>-80.691000000000003</v>
      </c>
      <c r="C4035" s="26">
        <v>24.716000000000001</v>
      </c>
      <c r="D4035" s="86">
        <v>9.5</v>
      </c>
      <c r="E4035" s="39" t="s">
        <v>129</v>
      </c>
      <c r="F4035" s="31">
        <v>38840</v>
      </c>
      <c r="G4035" s="62">
        <v>4.5833333333333337E-2</v>
      </c>
      <c r="H4035" s="63">
        <v>25.808000000000003</v>
      </c>
      <c r="I4035" s="63">
        <v>36.377333333333333</v>
      </c>
      <c r="J4035" s="78">
        <v>7.8004438906250001E-2</v>
      </c>
      <c r="K4035" s="78">
        <v>4.3265252742187489E-2</v>
      </c>
      <c r="L4035" s="34">
        <v>0</v>
      </c>
      <c r="M4035" s="27">
        <v>0</v>
      </c>
      <c r="N4035" s="34">
        <v>0</v>
      </c>
      <c r="Q4035" s="34">
        <v>0.02</v>
      </c>
    </row>
    <row r="4036" spans="1:17" ht="14" customHeight="1">
      <c r="A4036" s="29">
        <v>4035</v>
      </c>
      <c r="B4036" s="26">
        <v>-80.832999999999998</v>
      </c>
      <c r="C4036" s="26">
        <v>24.712666666666667</v>
      </c>
      <c r="D4036" s="86">
        <v>12</v>
      </c>
      <c r="E4036" s="39" t="s">
        <v>129</v>
      </c>
      <c r="F4036" s="31">
        <v>38840</v>
      </c>
      <c r="G4036" s="62">
        <v>9.7222222222222224E-2</v>
      </c>
      <c r="H4036" s="63">
        <v>25.882999999999999</v>
      </c>
      <c r="I4036" s="63">
        <v>36.415999999999997</v>
      </c>
      <c r="J4036" s="78">
        <v>0.15927417990625001</v>
      </c>
      <c r="K4036" s="78">
        <v>5.3467507728437502E-2</v>
      </c>
      <c r="L4036" s="34">
        <v>0</v>
      </c>
      <c r="M4036" s="27">
        <v>0</v>
      </c>
      <c r="N4036" s="34">
        <v>0</v>
      </c>
      <c r="Q4036" s="34">
        <v>0.04</v>
      </c>
    </row>
    <row r="4037" spans="1:17" ht="14" customHeight="1">
      <c r="A4037" s="29">
        <v>4036</v>
      </c>
      <c r="B4037" s="26">
        <v>-80.847333333333339</v>
      </c>
      <c r="C4037" s="26">
        <v>24.753166666666665</v>
      </c>
      <c r="D4037" s="86">
        <v>11</v>
      </c>
      <c r="E4037" s="39" t="s">
        <v>129</v>
      </c>
      <c r="F4037" s="31">
        <v>38840</v>
      </c>
      <c r="G4037" s="62">
        <v>0.11805555555555557</v>
      </c>
      <c r="H4037" s="63">
        <v>25.374333333333329</v>
      </c>
      <c r="I4037" s="63">
        <v>36.630666666666663</v>
      </c>
      <c r="J4037" s="78">
        <v>0.17632631306250005</v>
      </c>
      <c r="K4037" s="78">
        <v>0.11402797722718749</v>
      </c>
      <c r="L4037" s="34">
        <v>0</v>
      </c>
      <c r="M4037" s="27">
        <v>0</v>
      </c>
      <c r="N4037" s="34">
        <v>0</v>
      </c>
      <c r="Q4037" s="34">
        <v>0</v>
      </c>
    </row>
    <row r="4038" spans="1:17" ht="14" customHeight="1">
      <c r="A4038" s="29">
        <v>4037</v>
      </c>
      <c r="B4038" s="26">
        <v>-80.860833333333332</v>
      </c>
      <c r="C4038" s="26">
        <v>24.787333333333333</v>
      </c>
      <c r="D4038" s="86">
        <v>10</v>
      </c>
      <c r="E4038" s="39" t="s">
        <v>129</v>
      </c>
      <c r="F4038" s="31">
        <v>38840</v>
      </c>
      <c r="G4038" s="62">
        <v>0.1361111111111111</v>
      </c>
      <c r="H4038" s="63">
        <v>25.477</v>
      </c>
      <c r="I4038" s="63">
        <v>37.50266666666667</v>
      </c>
      <c r="J4038" s="78">
        <v>0.18031723784375003</v>
      </c>
      <c r="K4038" s="78">
        <v>0.14191365710781248</v>
      </c>
      <c r="L4038" s="34">
        <v>0</v>
      </c>
      <c r="M4038" s="27">
        <v>0.06</v>
      </c>
      <c r="N4038" s="34">
        <v>0</v>
      </c>
      <c r="Q4038" s="34">
        <v>1.9</v>
      </c>
    </row>
    <row r="4039" spans="1:17" ht="14" customHeight="1">
      <c r="A4039" s="29">
        <v>4038</v>
      </c>
      <c r="B4039" s="26">
        <v>-81.030333333333331</v>
      </c>
      <c r="C4039" s="26">
        <v>24.701499999999999</v>
      </c>
      <c r="D4039" s="86">
        <v>13</v>
      </c>
      <c r="E4039" s="39" t="s">
        <v>129</v>
      </c>
      <c r="F4039" s="31">
        <v>38840</v>
      </c>
      <c r="G4039" s="62">
        <v>0.49305555555555558</v>
      </c>
      <c r="H4039" s="63">
        <v>25.42</v>
      </c>
      <c r="I4039" s="63">
        <v>36.994666666666667</v>
      </c>
      <c r="J4039" s="78">
        <v>0.26158697884375004</v>
      </c>
      <c r="K4039" s="78">
        <v>0.10534045960109377</v>
      </c>
      <c r="L4039" s="34">
        <v>0</v>
      </c>
      <c r="M4039" s="27">
        <v>0</v>
      </c>
      <c r="N4039" s="34">
        <v>0</v>
      </c>
      <c r="Q4039" s="34">
        <v>0.62</v>
      </c>
    </row>
    <row r="4040" spans="1:17" ht="14" customHeight="1">
      <c r="A4040" s="29">
        <v>4039</v>
      </c>
      <c r="B4040" s="26">
        <v>-81.023833333333329</v>
      </c>
      <c r="C4040" s="26">
        <v>24.674666666666667</v>
      </c>
      <c r="D4040" s="86">
        <v>14</v>
      </c>
      <c r="E4040" s="39" t="s">
        <v>129</v>
      </c>
      <c r="F4040" s="31">
        <v>38840</v>
      </c>
      <c r="G4040" s="62">
        <v>0.50694444444444442</v>
      </c>
      <c r="H4040" s="63">
        <v>25.397000000000002</v>
      </c>
      <c r="I4040" s="63">
        <v>36.56733333333333</v>
      </c>
      <c r="J4040" s="78">
        <v>0.26158697884374993</v>
      </c>
      <c r="K4040" s="78">
        <v>0.10395452026796877</v>
      </c>
      <c r="L4040" s="34">
        <v>0</v>
      </c>
      <c r="M4040" s="27">
        <v>0</v>
      </c>
      <c r="N4040" s="34">
        <v>0</v>
      </c>
      <c r="Q4040" s="34">
        <v>0.35</v>
      </c>
    </row>
    <row r="4041" spans="1:17" ht="14" customHeight="1">
      <c r="A4041" s="29">
        <v>4040</v>
      </c>
      <c r="B4041" s="26">
        <v>-81.016999999999996</v>
      </c>
      <c r="C4041" s="26">
        <v>24.643166666666666</v>
      </c>
      <c r="D4041" s="86">
        <v>15</v>
      </c>
      <c r="E4041" s="39" t="s">
        <v>129</v>
      </c>
      <c r="F4041" s="31">
        <v>38840</v>
      </c>
      <c r="G4041" s="62">
        <v>0.53125</v>
      </c>
      <c r="H4041" s="63">
        <v>25.744</v>
      </c>
      <c r="I4041" s="63">
        <v>36.413333333333327</v>
      </c>
      <c r="J4041" s="78">
        <v>0.16507916140625001</v>
      </c>
      <c r="K4041" s="78">
        <v>7.0184040391718758E-2</v>
      </c>
      <c r="L4041" s="34">
        <v>0</v>
      </c>
      <c r="M4041" s="27">
        <v>0</v>
      </c>
      <c r="N4041" s="34">
        <v>0</v>
      </c>
      <c r="Q4041" s="34">
        <v>0.02</v>
      </c>
    </row>
    <row r="4042" spans="1:17" ht="14" customHeight="1">
      <c r="A4042" s="29">
        <v>4041</v>
      </c>
      <c r="B4042" s="26">
        <v>-80.992000000000004</v>
      </c>
      <c r="C4042" s="26">
        <v>24.591666666666665</v>
      </c>
      <c r="D4042" s="86">
        <v>15.5</v>
      </c>
      <c r="E4042" s="39" t="s">
        <v>129</v>
      </c>
      <c r="F4042" s="31">
        <v>38840</v>
      </c>
      <c r="G4042" s="62">
        <v>0.56388888888888888</v>
      </c>
      <c r="H4042" s="63">
        <v>25.660666666666668</v>
      </c>
      <c r="I4042" s="63">
        <v>36.391333333333336</v>
      </c>
      <c r="J4042" s="78">
        <v>0.11501119596874998</v>
      </c>
      <c r="K4042" s="78">
        <v>5.0262069506406284E-2</v>
      </c>
      <c r="L4042" s="34">
        <v>0</v>
      </c>
      <c r="M4042" s="27">
        <v>0</v>
      </c>
      <c r="N4042" s="34">
        <v>0</v>
      </c>
      <c r="Q4042" s="34">
        <v>0.04</v>
      </c>
    </row>
    <row r="4043" spans="1:17" ht="14" customHeight="1">
      <c r="A4043" s="29">
        <v>4042</v>
      </c>
      <c r="B4043" s="26">
        <v>-81.18383333333334</v>
      </c>
      <c r="C4043" s="26">
        <v>24.597666666666665</v>
      </c>
      <c r="D4043" s="86">
        <v>18</v>
      </c>
      <c r="E4043" s="39" t="s">
        <v>129</v>
      </c>
      <c r="F4043" s="31">
        <v>38840</v>
      </c>
      <c r="G4043" s="62">
        <v>0.63472222222222219</v>
      </c>
      <c r="H4043" s="63">
        <v>25.735333333333333</v>
      </c>
      <c r="I4043" s="63">
        <v>36.407333333333334</v>
      </c>
      <c r="J4043" s="78">
        <v>0.18176848321875</v>
      </c>
      <c r="K4043" s="78">
        <v>7.8788111408749972E-2</v>
      </c>
      <c r="L4043" s="34">
        <v>0.28000000000000003</v>
      </c>
      <c r="M4043" s="27">
        <v>0</v>
      </c>
      <c r="N4043" s="34">
        <v>0</v>
      </c>
      <c r="Q4043" s="34">
        <v>0.26</v>
      </c>
    </row>
    <row r="4044" spans="1:17" ht="14" customHeight="1">
      <c r="A4044" s="29">
        <v>4043</v>
      </c>
      <c r="B4044" s="26">
        <v>-81.19383333333333</v>
      </c>
      <c r="C4044" s="26">
        <v>24.634</v>
      </c>
      <c r="D4044" s="86">
        <v>17</v>
      </c>
      <c r="E4044" s="39" t="s">
        <v>129</v>
      </c>
      <c r="F4044" s="31">
        <v>38840</v>
      </c>
      <c r="G4044" s="62">
        <v>0.66111111111111109</v>
      </c>
      <c r="H4044" s="63">
        <v>25.929000000000002</v>
      </c>
      <c r="I4044" s="63">
        <v>36.544666666666664</v>
      </c>
      <c r="J4044" s="78">
        <v>0.31056651024999998</v>
      </c>
      <c r="K4044" s="78">
        <v>0.10590825935406251</v>
      </c>
      <c r="L4044" s="34">
        <v>0</v>
      </c>
      <c r="M4044" s="27">
        <v>0</v>
      </c>
      <c r="N4044" s="34">
        <v>0</v>
      </c>
      <c r="Q4044" s="34">
        <v>0.6</v>
      </c>
    </row>
    <row r="4045" spans="1:17" ht="14" customHeight="1">
      <c r="A4045" s="29">
        <v>4044</v>
      </c>
      <c r="B4045" s="26">
        <v>-81.204499999999996</v>
      </c>
      <c r="C4045" s="26">
        <v>24.670666666666666</v>
      </c>
      <c r="D4045" s="86">
        <v>16</v>
      </c>
      <c r="E4045" s="39" t="s">
        <v>129</v>
      </c>
      <c r="F4045" s="31">
        <v>38840</v>
      </c>
      <c r="G4045" s="62">
        <v>0.68472222222222223</v>
      </c>
      <c r="H4045" s="63">
        <v>26.067333333333334</v>
      </c>
      <c r="I4045" s="63">
        <v>37.220666666666666</v>
      </c>
      <c r="J4045" s="78">
        <v>0.47492004896874995</v>
      </c>
      <c r="K4045" s="78">
        <v>0.10267016811109381</v>
      </c>
      <c r="L4045" s="34">
        <v>0</v>
      </c>
      <c r="M4045" s="27">
        <v>0</v>
      </c>
      <c r="N4045" s="34">
        <v>0</v>
      </c>
      <c r="Q4045" s="34">
        <v>4.5999999999999996</v>
      </c>
    </row>
    <row r="4046" spans="1:17" ht="14" customHeight="1">
      <c r="A4046" s="29">
        <v>4045</v>
      </c>
      <c r="B4046" s="26">
        <v>-81.421166666666664</v>
      </c>
      <c r="C4046" s="26">
        <v>24.61</v>
      </c>
      <c r="D4046" s="86">
        <v>19</v>
      </c>
      <c r="E4046" s="39" t="s">
        <v>129</v>
      </c>
      <c r="F4046" s="31">
        <v>38840</v>
      </c>
      <c r="G4046" s="62">
        <v>0.74861111111111101</v>
      </c>
      <c r="H4046" s="63">
        <v>26.375333333333334</v>
      </c>
      <c r="I4046" s="63">
        <v>36.976666666666667</v>
      </c>
      <c r="J4046" s="78">
        <v>0.44879763221874991</v>
      </c>
      <c r="K4046" s="78">
        <v>0.11701210052953133</v>
      </c>
      <c r="L4046" s="34">
        <v>0.41</v>
      </c>
      <c r="M4046" s="27">
        <v>0</v>
      </c>
      <c r="N4046" s="34">
        <v>0</v>
      </c>
      <c r="Q4046" s="34">
        <v>2.7</v>
      </c>
    </row>
    <row r="4047" spans="1:17" ht="14" customHeight="1">
      <c r="A4047" s="29">
        <v>4046</v>
      </c>
      <c r="B4047" s="26">
        <v>-81.419166666666669</v>
      </c>
      <c r="C4047" s="26">
        <v>24.575500000000002</v>
      </c>
      <c r="D4047" s="86">
        <v>20</v>
      </c>
      <c r="E4047" s="39" t="s">
        <v>129</v>
      </c>
      <c r="F4047" s="31">
        <v>38840</v>
      </c>
      <c r="G4047" s="62">
        <v>0.76597222222222217</v>
      </c>
      <c r="H4047" s="63">
        <v>26.187333333333331</v>
      </c>
      <c r="I4047" s="63">
        <v>36.836999999999996</v>
      </c>
      <c r="J4047" s="78">
        <v>0.596461849125</v>
      </c>
      <c r="K4047" s="78">
        <v>0.19040520725671878</v>
      </c>
      <c r="L4047" s="34">
        <v>0.36</v>
      </c>
      <c r="M4047" s="27">
        <v>0</v>
      </c>
      <c r="N4047" s="34">
        <v>0</v>
      </c>
      <c r="Q4047" s="34">
        <v>2.2000000000000002</v>
      </c>
    </row>
    <row r="4048" spans="1:17" ht="14" customHeight="1">
      <c r="A4048" s="29">
        <v>4047</v>
      </c>
      <c r="B4048" s="26">
        <v>-81.412833333333339</v>
      </c>
      <c r="C4048" s="26">
        <v>24.538</v>
      </c>
      <c r="D4048" s="86">
        <v>21</v>
      </c>
      <c r="E4048" s="39" t="s">
        <v>129</v>
      </c>
      <c r="F4048" s="31">
        <v>38840</v>
      </c>
      <c r="G4048" s="62">
        <v>0.79791666666666661</v>
      </c>
      <c r="H4048" s="63">
        <v>26.113666666666671</v>
      </c>
      <c r="I4048" s="63">
        <v>36.453666666666663</v>
      </c>
      <c r="J4048" s="78">
        <v>0.20789089996874993</v>
      </c>
      <c r="K4048" s="78">
        <v>7.2068845322500075E-2</v>
      </c>
      <c r="L4048" s="34">
        <v>5.2</v>
      </c>
      <c r="M4048" s="27">
        <v>0</v>
      </c>
      <c r="N4048" s="34">
        <v>0</v>
      </c>
      <c r="Q4048" s="34">
        <v>0.3</v>
      </c>
    </row>
    <row r="4049" spans="1:17" ht="14" customHeight="1">
      <c r="A4049" s="29">
        <v>4048</v>
      </c>
      <c r="B4049" s="26">
        <v>-81.393333333333331</v>
      </c>
      <c r="C4049" s="26">
        <v>24.482833333333332</v>
      </c>
      <c r="D4049" s="86">
        <v>21.5</v>
      </c>
      <c r="E4049" s="39" t="s">
        <v>129</v>
      </c>
      <c r="F4049" s="31">
        <v>38840</v>
      </c>
      <c r="G4049" s="62">
        <v>0.8305555555555556</v>
      </c>
      <c r="H4049" s="63">
        <v>25.972333333333335</v>
      </c>
      <c r="I4049" s="63">
        <v>36.427333333333337</v>
      </c>
      <c r="J4049" s="78">
        <v>8.0544118312499996E-2</v>
      </c>
      <c r="K4049" s="78">
        <v>4.0379088502656264E-2</v>
      </c>
      <c r="L4049" s="34">
        <v>0.31</v>
      </c>
      <c r="M4049" s="27">
        <v>0</v>
      </c>
      <c r="N4049" s="34">
        <v>0</v>
      </c>
      <c r="Q4049" s="34">
        <v>0.08</v>
      </c>
    </row>
    <row r="4050" spans="1:17" ht="14" customHeight="1">
      <c r="A4050" s="29">
        <v>4049</v>
      </c>
      <c r="B4050" s="26">
        <v>-81.827666666666673</v>
      </c>
      <c r="C4050" s="26">
        <v>24.5365</v>
      </c>
      <c r="D4050" s="86">
        <v>24</v>
      </c>
      <c r="E4050" s="39" t="s">
        <v>129</v>
      </c>
      <c r="F4050" s="31">
        <v>38840</v>
      </c>
      <c r="G4050" s="62">
        <v>0.95972222222222225</v>
      </c>
      <c r="H4050" s="63">
        <v>26.863333333333333</v>
      </c>
      <c r="I4050" s="63">
        <v>37.162333333333336</v>
      </c>
      <c r="J4050" s="78">
        <v>0.53260705262499997</v>
      </c>
      <c r="K4050" s="78">
        <v>0.17422200726875003</v>
      </c>
      <c r="L4050" s="34">
        <v>0</v>
      </c>
      <c r="M4050" s="27">
        <v>0.71</v>
      </c>
      <c r="N4050" s="34">
        <v>0.28999999999999998</v>
      </c>
      <c r="Q4050" s="34">
        <v>1.1000000000000001</v>
      </c>
    </row>
    <row r="4051" spans="1:17" ht="14" customHeight="1">
      <c r="A4051" s="29">
        <v>4050</v>
      </c>
      <c r="B4051" s="26">
        <v>-81.83016666666667</v>
      </c>
      <c r="C4051" s="26">
        <v>24.486833333333333</v>
      </c>
      <c r="D4051" s="86">
        <v>23</v>
      </c>
      <c r="E4051" s="39" t="s">
        <v>129</v>
      </c>
      <c r="F4051" s="31">
        <v>38840</v>
      </c>
      <c r="G4051" s="62">
        <v>0.9819444444444444</v>
      </c>
      <c r="H4051" s="63">
        <v>26.244666666666664</v>
      </c>
      <c r="I4051" s="63">
        <v>36.572000000000003</v>
      </c>
      <c r="J4051" s="78">
        <v>0.40888838440624997</v>
      </c>
      <c r="K4051" s="78">
        <v>0.12643068301328134</v>
      </c>
      <c r="L4051" s="34">
        <v>0</v>
      </c>
      <c r="M4051" s="27">
        <v>0</v>
      </c>
      <c r="N4051" s="34">
        <v>0</v>
      </c>
      <c r="Q4051" s="34">
        <v>0.56000000000000005</v>
      </c>
    </row>
    <row r="4052" spans="1:17" ht="14" customHeight="1">
      <c r="A4052" s="29">
        <v>4051</v>
      </c>
      <c r="B4052" s="26">
        <v>-81.828999999999994</v>
      </c>
      <c r="C4052" s="26">
        <v>24.455500000000001</v>
      </c>
      <c r="D4052" s="86">
        <v>22</v>
      </c>
      <c r="E4052" s="39" t="s">
        <v>129</v>
      </c>
      <c r="F4052" s="31">
        <v>38840</v>
      </c>
      <c r="G4052" s="62">
        <v>0</v>
      </c>
      <c r="H4052" s="63">
        <v>26.156000000000002</v>
      </c>
      <c r="I4052" s="63">
        <v>36.483666666666672</v>
      </c>
      <c r="J4052" s="78">
        <v>0.24671171374999998</v>
      </c>
      <c r="K4052" s="78">
        <v>8.7992635199687558E-2</v>
      </c>
      <c r="L4052" s="34">
        <v>0</v>
      </c>
      <c r="M4052" s="27">
        <v>0</v>
      </c>
      <c r="N4052" s="34">
        <v>0</v>
      </c>
      <c r="Q4052" s="34">
        <v>0.17</v>
      </c>
    </row>
    <row r="4053" spans="1:17" ht="14" customHeight="1">
      <c r="A4053" s="29">
        <v>4052</v>
      </c>
      <c r="B4053" s="26">
        <v>-81.830333333333328</v>
      </c>
      <c r="C4053" s="26">
        <v>24.3965</v>
      </c>
      <c r="D4053" s="86">
        <v>22.5</v>
      </c>
      <c r="E4053" s="39" t="s">
        <v>129</v>
      </c>
      <c r="F4053" s="31">
        <v>38841</v>
      </c>
      <c r="G4053" s="62">
        <v>2.5000000000000001E-2</v>
      </c>
      <c r="H4053" s="63">
        <v>25.869666666666671</v>
      </c>
      <c r="I4053" s="63">
        <v>36.417333333333332</v>
      </c>
      <c r="J4053" s="78">
        <v>8.3446609062499996E-2</v>
      </c>
      <c r="K4053" s="78">
        <v>3.4358234253124995E-2</v>
      </c>
      <c r="L4053" s="34">
        <v>0.19</v>
      </c>
      <c r="M4053" s="27">
        <v>0</v>
      </c>
      <c r="N4053" s="34">
        <v>0</v>
      </c>
      <c r="Q4053" s="34">
        <v>0</v>
      </c>
    </row>
    <row r="4054" spans="1:17" ht="14" customHeight="1">
      <c r="A4054" s="29">
        <v>4053</v>
      </c>
      <c r="B4054" s="26">
        <v>-82.77</v>
      </c>
      <c r="C4054" s="26">
        <v>24.288333333333334</v>
      </c>
      <c r="D4054" s="86">
        <v>25.5</v>
      </c>
      <c r="E4054" s="39" t="s">
        <v>129</v>
      </c>
      <c r="F4054" s="31">
        <v>38841</v>
      </c>
      <c r="G4054" s="62">
        <v>0.66805555555555562</v>
      </c>
      <c r="H4054" s="63">
        <v>25.666666666666668</v>
      </c>
      <c r="I4054" s="63">
        <v>36.423000000000002</v>
      </c>
      <c r="J4054" s="78">
        <v>9.3242515343750013E-2</v>
      </c>
      <c r="K4054" s="78">
        <v>2.9413115637812473E-2</v>
      </c>
      <c r="L4054" s="34">
        <v>0</v>
      </c>
      <c r="M4054" s="27">
        <v>0</v>
      </c>
      <c r="N4054" s="34">
        <v>0</v>
      </c>
      <c r="P4054" s="33"/>
      <c r="Q4054" s="34">
        <v>0</v>
      </c>
    </row>
    <row r="4055" spans="1:17" ht="14" customHeight="1">
      <c r="A4055" s="29">
        <v>4054</v>
      </c>
      <c r="B4055" s="26">
        <v>-82.768000000000001</v>
      </c>
      <c r="C4055" s="26">
        <v>24.393666666666668</v>
      </c>
      <c r="D4055" s="86">
        <v>25</v>
      </c>
      <c r="E4055" s="39" t="s">
        <v>129</v>
      </c>
      <c r="F4055" s="31">
        <v>38841</v>
      </c>
      <c r="G4055" s="62">
        <v>0.72013888888888899</v>
      </c>
      <c r="H4055" s="63">
        <v>25.923000000000002</v>
      </c>
      <c r="I4055" s="63">
        <v>36.416333333333334</v>
      </c>
      <c r="J4055" s="78">
        <v>0.1124715165625</v>
      </c>
      <c r="K4055" s="78">
        <v>4.1367749414375002E-2</v>
      </c>
      <c r="L4055" s="34">
        <v>0</v>
      </c>
      <c r="M4055" s="27">
        <v>7.0000000000000007E-2</v>
      </c>
      <c r="N4055" s="34">
        <v>0</v>
      </c>
      <c r="Q4055" s="34">
        <v>0</v>
      </c>
    </row>
    <row r="4056" spans="1:17" ht="14" customHeight="1">
      <c r="A4056" s="29">
        <v>4055</v>
      </c>
      <c r="B4056" s="26">
        <v>-82.769333333333336</v>
      </c>
      <c r="C4056" s="26">
        <v>24.493333333333332</v>
      </c>
      <c r="D4056" s="86">
        <v>26</v>
      </c>
      <c r="E4056" s="39" t="s">
        <v>129</v>
      </c>
      <c r="F4056" s="31">
        <v>38841</v>
      </c>
      <c r="G4056" s="62">
        <v>0.76458333333333339</v>
      </c>
      <c r="H4056" s="63">
        <v>26.11866666666667</v>
      </c>
      <c r="I4056" s="63">
        <v>36.443000000000005</v>
      </c>
      <c r="J4056" s="78">
        <v>0.14367329212499996</v>
      </c>
      <c r="K4056" s="78">
        <v>5.3476578012031276E-2</v>
      </c>
      <c r="L4056" s="34">
        <v>0</v>
      </c>
      <c r="M4056" s="27">
        <v>0</v>
      </c>
      <c r="N4056" s="34">
        <v>0</v>
      </c>
      <c r="Q4056" s="34">
        <v>0.04</v>
      </c>
    </row>
    <row r="4057" spans="1:17" ht="14" customHeight="1">
      <c r="A4057" s="29">
        <v>4056</v>
      </c>
      <c r="B4057" s="26">
        <v>-82.768833333333333</v>
      </c>
      <c r="C4057" s="26">
        <v>24.590499999999999</v>
      </c>
      <c r="D4057" s="86">
        <v>27</v>
      </c>
      <c r="E4057" s="39" t="s">
        <v>129</v>
      </c>
      <c r="F4057" s="31">
        <v>38841</v>
      </c>
      <c r="G4057" s="62">
        <v>0.79583333333333339</v>
      </c>
      <c r="H4057" s="63">
        <v>26.173333333333336</v>
      </c>
      <c r="I4057" s="63">
        <v>36.469666666666662</v>
      </c>
      <c r="J4057" s="78">
        <v>0.13750549928125</v>
      </c>
      <c r="K4057" s="78">
        <v>4.2320129191718736E-2</v>
      </c>
      <c r="L4057" s="34">
        <v>0</v>
      </c>
      <c r="M4057" s="27">
        <v>0</v>
      </c>
      <c r="N4057" s="34">
        <v>0</v>
      </c>
      <c r="Q4057" s="34">
        <v>0</v>
      </c>
    </row>
    <row r="4058" spans="1:17" ht="14" customHeight="1">
      <c r="A4058" s="29">
        <v>4057</v>
      </c>
      <c r="B4058" s="26">
        <v>-82.909833333333339</v>
      </c>
      <c r="C4058" s="26">
        <v>24.62</v>
      </c>
      <c r="D4058" s="86" t="s">
        <v>26</v>
      </c>
      <c r="E4058" s="39" t="s">
        <v>129</v>
      </c>
      <c r="F4058" s="31">
        <v>38842</v>
      </c>
      <c r="G4058" s="62">
        <v>0.45624999999999999</v>
      </c>
      <c r="H4058" s="63">
        <v>25.717333333333332</v>
      </c>
      <c r="I4058" s="63">
        <v>36.444333333333333</v>
      </c>
      <c r="J4058" s="78">
        <v>0.19519250293749996</v>
      </c>
      <c r="K4058" s="78">
        <v>9.9666090184843806E-2</v>
      </c>
      <c r="L4058" s="34">
        <v>0</v>
      </c>
      <c r="M4058" s="27">
        <v>0</v>
      </c>
      <c r="N4058" s="34">
        <v>0.02</v>
      </c>
      <c r="Q4058" s="34">
        <v>0</v>
      </c>
    </row>
    <row r="4059" spans="1:17" ht="14" customHeight="1">
      <c r="A4059" s="29">
        <v>4058</v>
      </c>
      <c r="B4059" s="26">
        <v>-82.971166666666662</v>
      </c>
      <c r="C4059" s="26">
        <v>24.552499999999998</v>
      </c>
      <c r="D4059" s="86" t="s">
        <v>25</v>
      </c>
      <c r="E4059" s="39" t="s">
        <v>129</v>
      </c>
      <c r="F4059" s="31">
        <v>38842</v>
      </c>
      <c r="G4059" s="62">
        <v>0.48958333333333331</v>
      </c>
      <c r="H4059" s="63">
        <v>25.513999999999999</v>
      </c>
      <c r="I4059" s="63">
        <v>36.416000000000004</v>
      </c>
      <c r="J4059" s="78">
        <v>0.16145104796874998</v>
      </c>
      <c r="K4059" s="78">
        <v>9.286881965968749E-2</v>
      </c>
      <c r="L4059" s="34">
        <v>0</v>
      </c>
      <c r="M4059" s="27">
        <v>0.01</v>
      </c>
      <c r="N4059" s="34">
        <v>0.02</v>
      </c>
      <c r="Q4059" s="34">
        <v>0</v>
      </c>
    </row>
    <row r="4060" spans="1:17" ht="14" customHeight="1">
      <c r="A4060" s="29">
        <v>4059</v>
      </c>
      <c r="B4060" s="26">
        <v>-83.043499999999995</v>
      </c>
      <c r="C4060" s="26">
        <v>24.468166666666665</v>
      </c>
      <c r="D4060" s="86" t="s">
        <v>24</v>
      </c>
      <c r="E4060" s="39" t="s">
        <v>129</v>
      </c>
      <c r="F4060" s="31">
        <v>38842</v>
      </c>
      <c r="G4060" s="62">
        <v>0.53194444444444444</v>
      </c>
      <c r="H4060" s="63">
        <v>25.533333333333331</v>
      </c>
      <c r="I4060" s="63">
        <v>36.416333333333334</v>
      </c>
      <c r="J4060" s="78">
        <v>0.1023127989375</v>
      </c>
      <c r="K4060" s="78">
        <v>4.3557315873906245E-2</v>
      </c>
      <c r="L4060" s="34">
        <v>0</v>
      </c>
      <c r="M4060" s="27">
        <v>0</v>
      </c>
      <c r="N4060" s="34">
        <v>0</v>
      </c>
      <c r="Q4060" s="34">
        <v>0</v>
      </c>
    </row>
    <row r="4061" spans="1:17" ht="14" customHeight="1">
      <c r="A4061" s="29">
        <v>4060</v>
      </c>
      <c r="B4061" s="26">
        <v>-83.114999999999995</v>
      </c>
      <c r="C4061" s="26">
        <v>24.382999999999999</v>
      </c>
      <c r="D4061" s="86" t="s">
        <v>23</v>
      </c>
      <c r="E4061" s="39" t="s">
        <v>129</v>
      </c>
      <c r="F4061" s="31">
        <v>38842</v>
      </c>
      <c r="G4061" s="62">
        <v>0.58680555555555558</v>
      </c>
      <c r="H4061" s="63">
        <v>25.509333333333334</v>
      </c>
      <c r="I4061" s="63">
        <v>36.445666666666668</v>
      </c>
      <c r="J4061" s="78">
        <v>9.4330949375000001E-2</v>
      </c>
      <c r="K4061" s="78">
        <v>5.7775892435468754E-2</v>
      </c>
      <c r="L4061" s="34">
        <v>0</v>
      </c>
      <c r="M4061" s="27">
        <v>0.02</v>
      </c>
      <c r="N4061" s="34">
        <v>0.09</v>
      </c>
      <c r="Q4061" s="34">
        <v>0</v>
      </c>
    </row>
    <row r="4062" spans="1:17" ht="14" customHeight="1">
      <c r="A4062" s="29">
        <v>4061</v>
      </c>
      <c r="B4062" s="26">
        <v>-83.190333333333328</v>
      </c>
      <c r="C4062" s="26">
        <v>24.300166666666666</v>
      </c>
      <c r="D4062" s="86" t="s">
        <v>22</v>
      </c>
      <c r="E4062" s="39" t="s">
        <v>129</v>
      </c>
      <c r="F4062" s="31">
        <v>38842</v>
      </c>
      <c r="G4062" s="62">
        <v>0.64583333333333337</v>
      </c>
      <c r="H4062" s="63">
        <v>25.591333333333335</v>
      </c>
      <c r="I4062" s="63">
        <v>36.506</v>
      </c>
      <c r="J4062" s="78">
        <v>0.10412685565625</v>
      </c>
      <c r="K4062" s="78">
        <v>4.3822168154843744E-2</v>
      </c>
      <c r="L4062" s="34">
        <v>0</v>
      </c>
      <c r="M4062" s="27">
        <v>0</v>
      </c>
      <c r="N4062" s="34">
        <v>0</v>
      </c>
      <c r="Q4062" s="34">
        <v>0</v>
      </c>
    </row>
    <row r="4063" spans="1:17" ht="14" customHeight="1">
      <c r="A4063" s="29">
        <v>4062</v>
      </c>
      <c r="B4063" s="26">
        <v>-83.233999999999995</v>
      </c>
      <c r="C4063" s="26">
        <v>24.433333333333334</v>
      </c>
      <c r="D4063" s="86" t="s">
        <v>21</v>
      </c>
      <c r="E4063" s="39" t="s">
        <v>129</v>
      </c>
      <c r="F4063" s="31">
        <v>38842</v>
      </c>
      <c r="G4063" s="62">
        <v>0.71388888888888891</v>
      </c>
      <c r="H4063" s="63">
        <v>25.822500000000002</v>
      </c>
      <c r="I4063" s="63">
        <v>36.423000000000002</v>
      </c>
      <c r="J4063" s="78">
        <v>9.9047496843749971E-2</v>
      </c>
      <c r="K4063" s="78">
        <v>4.9248011800625047E-2</v>
      </c>
      <c r="L4063" s="34">
        <v>0</v>
      </c>
      <c r="M4063" s="27">
        <v>0</v>
      </c>
      <c r="N4063" s="34">
        <v>0</v>
      </c>
      <c r="Q4063" s="34">
        <v>0</v>
      </c>
    </row>
    <row r="4064" spans="1:17" ht="14" customHeight="1">
      <c r="A4064" s="29">
        <v>4063</v>
      </c>
      <c r="B4064" s="26">
        <v>-83.266833333333338</v>
      </c>
      <c r="C4064" s="26">
        <v>24.566833333333335</v>
      </c>
      <c r="D4064" s="86" t="s">
        <v>20</v>
      </c>
      <c r="E4064" s="39" t="s">
        <v>129</v>
      </c>
      <c r="F4064" s="31">
        <v>38842</v>
      </c>
      <c r="G4064" s="62">
        <v>0.77916666666666667</v>
      </c>
      <c r="H4064" s="63">
        <v>26.11</v>
      </c>
      <c r="I4064" s="63">
        <v>36.465333333333334</v>
      </c>
      <c r="J4064" s="78">
        <v>0.10485247834375</v>
      </c>
      <c r="K4064" s="78">
        <v>3.4087939802031272E-2</v>
      </c>
      <c r="L4064" s="34">
        <v>0</v>
      </c>
      <c r="M4064" s="27">
        <v>0</v>
      </c>
      <c r="N4064" s="34">
        <v>0</v>
      </c>
      <c r="Q4064" s="34">
        <v>0</v>
      </c>
    </row>
    <row r="4065" spans="1:17" ht="14" customHeight="1">
      <c r="A4065" s="29">
        <v>4064</v>
      </c>
      <c r="B4065" s="26">
        <v>-83.309666666666672</v>
      </c>
      <c r="C4065" s="26">
        <v>24.692</v>
      </c>
      <c r="D4065" s="86" t="s">
        <v>19</v>
      </c>
      <c r="E4065" s="39" t="s">
        <v>129</v>
      </c>
      <c r="F4065" s="31">
        <v>38842</v>
      </c>
      <c r="G4065" s="62">
        <v>0.82499999999999996</v>
      </c>
      <c r="H4065" s="63">
        <v>26.213999999999999</v>
      </c>
      <c r="I4065" s="63">
        <v>36.451333333333331</v>
      </c>
      <c r="J4065" s="78">
        <v>0.14185923540625003</v>
      </c>
      <c r="K4065" s="78">
        <v>3.2076150900937475E-2</v>
      </c>
      <c r="L4065" s="34">
        <v>0</v>
      </c>
      <c r="M4065" s="27">
        <v>0</v>
      </c>
      <c r="N4065" s="34">
        <v>0</v>
      </c>
      <c r="Q4065" s="34">
        <v>0</v>
      </c>
    </row>
    <row r="4066" spans="1:17" ht="14" customHeight="1">
      <c r="A4066" s="29">
        <v>4065</v>
      </c>
      <c r="B4066" s="26">
        <v>-83.183166666666665</v>
      </c>
      <c r="C4066" s="26">
        <v>24.692833333333333</v>
      </c>
      <c r="D4066" s="86" t="s">
        <v>18</v>
      </c>
      <c r="E4066" s="39" t="s">
        <v>129</v>
      </c>
      <c r="F4066" s="31">
        <v>38842</v>
      </c>
      <c r="G4066" s="62">
        <v>0.8881944444444444</v>
      </c>
      <c r="H4066" s="63">
        <v>26.225333333333335</v>
      </c>
      <c r="I4066" s="63">
        <v>36.416000000000004</v>
      </c>
      <c r="J4066" s="78">
        <v>9.8684685500000008E-2</v>
      </c>
      <c r="K4066" s="78">
        <v>4.9957307977656254E-2</v>
      </c>
      <c r="L4066" s="34">
        <v>0</v>
      </c>
      <c r="M4066" s="27">
        <v>0</v>
      </c>
      <c r="N4066" s="34">
        <v>0</v>
      </c>
      <c r="Q4066" s="34">
        <v>0</v>
      </c>
    </row>
    <row r="4067" spans="1:17" ht="14" customHeight="1">
      <c r="A4067" s="29">
        <v>4066</v>
      </c>
      <c r="B4067" s="26">
        <v>-83.050166666666669</v>
      </c>
      <c r="C4067" s="26">
        <v>24.691666666666666</v>
      </c>
      <c r="D4067" s="86" t="s">
        <v>17</v>
      </c>
      <c r="E4067" s="39" t="s">
        <v>129</v>
      </c>
      <c r="F4067" s="31">
        <v>38842</v>
      </c>
      <c r="G4067" s="62">
        <v>0.94236111111111109</v>
      </c>
      <c r="H4067" s="63">
        <v>26.070999999999998</v>
      </c>
      <c r="I4067" s="63">
        <v>36.44</v>
      </c>
      <c r="J4067" s="78">
        <v>0.18938752143750004</v>
      </c>
      <c r="K4067" s="78">
        <v>6.8397194523749955E-2</v>
      </c>
      <c r="L4067" s="34">
        <v>0</v>
      </c>
      <c r="M4067" s="27">
        <v>0.03</v>
      </c>
      <c r="N4067" s="34">
        <v>0.01</v>
      </c>
      <c r="Q4067" s="34">
        <v>0</v>
      </c>
    </row>
    <row r="4068" spans="1:17" ht="14" customHeight="1">
      <c r="A4068" s="29">
        <v>4067</v>
      </c>
      <c r="B4068" s="26">
        <v>-82.915999999999997</v>
      </c>
      <c r="C4068" s="26">
        <v>24.691666666666666</v>
      </c>
      <c r="D4068" s="86" t="s">
        <v>16</v>
      </c>
      <c r="E4068" s="39" t="s">
        <v>129</v>
      </c>
      <c r="F4068" s="31">
        <v>38842</v>
      </c>
      <c r="G4068" s="62">
        <v>0.98888888888888893</v>
      </c>
      <c r="H4068" s="63">
        <v>26.432333333333332</v>
      </c>
      <c r="I4068" s="63">
        <v>36.457000000000001</v>
      </c>
      <c r="J4068" s="78">
        <v>0.31999960518750004</v>
      </c>
      <c r="K4068" s="78">
        <v>8.2615771085312498E-2</v>
      </c>
      <c r="L4068" s="34">
        <v>0</v>
      </c>
      <c r="M4068" s="27">
        <v>0.03</v>
      </c>
      <c r="N4068" s="34">
        <v>0</v>
      </c>
      <c r="Q4068" s="34">
        <v>0</v>
      </c>
    </row>
    <row r="4069" spans="1:17" ht="14" customHeight="1">
      <c r="A4069" s="29">
        <v>4068</v>
      </c>
      <c r="B4069" s="26">
        <v>-82.748000000000005</v>
      </c>
      <c r="C4069" s="26">
        <v>24.728166666666667</v>
      </c>
      <c r="D4069" s="86">
        <v>28</v>
      </c>
      <c r="E4069" s="39" t="s">
        <v>129</v>
      </c>
      <c r="F4069" s="31">
        <v>38843</v>
      </c>
      <c r="G4069" s="62">
        <v>4.7222222222222221E-2</v>
      </c>
      <c r="H4069" s="63">
        <v>26.312666666666669</v>
      </c>
      <c r="I4069" s="63">
        <v>36.463999999999999</v>
      </c>
      <c r="J4069" s="78">
        <v>0.17160976559375002</v>
      </c>
      <c r="K4069" s="78">
        <v>4.4943255207031255E-2</v>
      </c>
      <c r="L4069" s="34">
        <v>0</v>
      </c>
      <c r="M4069" s="27">
        <v>0</v>
      </c>
      <c r="N4069" s="34">
        <v>0</v>
      </c>
      <c r="Q4069" s="34">
        <v>0</v>
      </c>
    </row>
    <row r="4070" spans="1:17" ht="14" customHeight="1">
      <c r="A4070" s="29">
        <v>4069</v>
      </c>
      <c r="B4070" s="26">
        <v>-82.616833333333332</v>
      </c>
      <c r="C4070" s="26">
        <v>24.900666666666666</v>
      </c>
      <c r="D4070" s="86">
        <v>28.5</v>
      </c>
      <c r="E4070" s="39" t="s">
        <v>129</v>
      </c>
      <c r="F4070" s="31">
        <v>38843</v>
      </c>
      <c r="G4070" s="62">
        <v>0.11319444444444444</v>
      </c>
      <c r="H4070" s="63">
        <v>26.628500000000003</v>
      </c>
      <c r="I4070" s="63">
        <v>36.502499999999998</v>
      </c>
      <c r="J4070" s="78">
        <v>0.16253948200000001</v>
      </c>
      <c r="K4070" s="78">
        <v>4.8469781468281292E-2</v>
      </c>
      <c r="L4070" s="34">
        <v>0</v>
      </c>
      <c r="M4070" s="27">
        <v>0</v>
      </c>
      <c r="N4070" s="34">
        <v>0</v>
      </c>
      <c r="Q4070" s="34">
        <v>0.72</v>
      </c>
    </row>
    <row r="4071" spans="1:17" ht="14" customHeight="1">
      <c r="A4071" s="29">
        <v>4070</v>
      </c>
      <c r="B4071" s="26">
        <v>-82.478166666666667</v>
      </c>
      <c r="C4071" s="26">
        <v>25.0625</v>
      </c>
      <c r="D4071" s="86">
        <v>29</v>
      </c>
      <c r="E4071" s="39" t="s">
        <v>129</v>
      </c>
      <c r="F4071" s="31">
        <v>38843</v>
      </c>
      <c r="G4071" s="62">
        <v>0.17569444444444446</v>
      </c>
      <c r="H4071" s="63">
        <v>26.416666666666668</v>
      </c>
      <c r="I4071" s="63">
        <v>36.458000000000006</v>
      </c>
      <c r="J4071" s="78">
        <v>0.17705193574999994</v>
      </c>
      <c r="K4071" s="78">
        <v>7.6921447045156327E-2</v>
      </c>
      <c r="L4071" s="34">
        <v>0</v>
      </c>
      <c r="M4071" s="27">
        <v>0</v>
      </c>
      <c r="N4071" s="34">
        <v>0</v>
      </c>
      <c r="Q4071" s="34">
        <v>0.3</v>
      </c>
    </row>
    <row r="4072" spans="1:17" ht="14" customHeight="1">
      <c r="A4072" s="29">
        <v>4071</v>
      </c>
      <c r="B4072" s="26">
        <v>-82.350333333333339</v>
      </c>
      <c r="C4072" s="26">
        <v>25.226666666666667</v>
      </c>
      <c r="D4072" s="86">
        <v>29.5</v>
      </c>
      <c r="E4072" s="39" t="s">
        <v>129</v>
      </c>
      <c r="F4072" s="31">
        <v>38843</v>
      </c>
      <c r="G4072" s="62">
        <v>0.45624999999999999</v>
      </c>
      <c r="H4072" s="63">
        <v>25.635333333333335</v>
      </c>
      <c r="I4072" s="63">
        <v>36.42</v>
      </c>
      <c r="J4072" s="78">
        <v>0.19773218234375001</v>
      </c>
      <c r="K4072" s="78">
        <v>8.8464289946562524E-2</v>
      </c>
      <c r="L4072" s="34">
        <v>0</v>
      </c>
      <c r="M4072" s="27">
        <v>0</v>
      </c>
      <c r="N4072" s="34">
        <v>0</v>
      </c>
      <c r="Q4072" s="34">
        <v>0</v>
      </c>
    </row>
    <row r="4073" spans="1:17" ht="14" customHeight="1">
      <c r="A4073" s="29">
        <v>4072</v>
      </c>
      <c r="B4073" s="26">
        <v>-82.208666666666673</v>
      </c>
      <c r="C4073" s="26">
        <v>25.401499999999999</v>
      </c>
      <c r="D4073" s="86">
        <v>30</v>
      </c>
      <c r="E4073" s="39" t="s">
        <v>129</v>
      </c>
      <c r="F4073" s="31">
        <v>38843</v>
      </c>
      <c r="G4073" s="62">
        <v>0.52013888888888882</v>
      </c>
      <c r="H4073" s="63">
        <v>25.336333333333332</v>
      </c>
      <c r="I4073" s="63">
        <v>36.384333333333338</v>
      </c>
      <c r="J4073" s="78">
        <v>0.24780014778125001</v>
      </c>
      <c r="K4073" s="78">
        <v>9.0369049501249993E-2</v>
      </c>
      <c r="L4073" s="34">
        <v>0</v>
      </c>
      <c r="M4073" s="27">
        <v>0</v>
      </c>
      <c r="N4073" s="34">
        <v>0</v>
      </c>
      <c r="Q4073" s="34">
        <v>0.21</v>
      </c>
    </row>
    <row r="4074" spans="1:17" ht="14" customHeight="1">
      <c r="A4074" s="29">
        <v>4073</v>
      </c>
      <c r="B4074" s="26">
        <v>-82.075333333333333</v>
      </c>
      <c r="C4074" s="26">
        <v>25.571666666666665</v>
      </c>
      <c r="D4074" s="86">
        <v>30.5</v>
      </c>
      <c r="E4074" s="39" t="s">
        <v>129</v>
      </c>
      <c r="F4074" s="31">
        <v>38843</v>
      </c>
      <c r="G4074" s="62">
        <v>0.58750000000000002</v>
      </c>
      <c r="H4074" s="63">
        <v>25.528000000000002</v>
      </c>
      <c r="I4074" s="63">
        <v>36.368333333333332</v>
      </c>
      <c r="J4074" s="78">
        <v>0.33523768162499989</v>
      </c>
      <c r="K4074" s="78">
        <v>0.14637623663593763</v>
      </c>
      <c r="L4074" s="34">
        <v>0</v>
      </c>
      <c r="M4074" s="27">
        <v>0.02</v>
      </c>
      <c r="N4074" s="34">
        <v>0</v>
      </c>
      <c r="Q4074" s="34">
        <v>0</v>
      </c>
    </row>
    <row r="4075" spans="1:17" ht="14" customHeight="1">
      <c r="A4075" s="29">
        <v>4074</v>
      </c>
      <c r="B4075" s="26">
        <v>-81.943333333333328</v>
      </c>
      <c r="C4075" s="26">
        <v>25.741833333333332</v>
      </c>
      <c r="D4075" s="86">
        <v>31</v>
      </c>
      <c r="E4075" s="39" t="s">
        <v>129</v>
      </c>
      <c r="F4075" s="31">
        <v>38843</v>
      </c>
      <c r="G4075" s="62">
        <v>0.64930555555555558</v>
      </c>
      <c r="H4075" s="63">
        <v>26.087</v>
      </c>
      <c r="I4075" s="63">
        <v>36.210999999999999</v>
      </c>
      <c r="J4075" s="78">
        <v>0.33632611565624998</v>
      </c>
      <c r="K4075" s="78">
        <v>0.14424834810484372</v>
      </c>
      <c r="L4075" s="34">
        <v>0.04</v>
      </c>
      <c r="M4075" s="27">
        <v>0.03</v>
      </c>
      <c r="N4075" s="34">
        <v>0</v>
      </c>
      <c r="Q4075" s="34">
        <v>0</v>
      </c>
    </row>
    <row r="4076" spans="1:17" ht="14" customHeight="1">
      <c r="A4076" s="29">
        <v>4075</v>
      </c>
      <c r="B4076" s="26">
        <v>-81.833833333333331</v>
      </c>
      <c r="C4076" s="26">
        <v>25.873666666666665</v>
      </c>
      <c r="D4076" s="86">
        <v>32</v>
      </c>
      <c r="E4076" s="39" t="s">
        <v>129</v>
      </c>
      <c r="F4076" s="31">
        <v>38843</v>
      </c>
      <c r="G4076" s="62">
        <v>0.70208333333333339</v>
      </c>
      <c r="H4076" s="63">
        <v>26.566333333333333</v>
      </c>
      <c r="I4076" s="63">
        <v>35.908666666666669</v>
      </c>
      <c r="J4076" s="78">
        <v>0.44444389609375001</v>
      </c>
      <c r="K4076" s="78">
        <v>0.11166426132265625</v>
      </c>
      <c r="L4076" s="33">
        <v>0</v>
      </c>
      <c r="M4076" s="32">
        <v>0.1</v>
      </c>
      <c r="N4076" s="33">
        <v>0</v>
      </c>
      <c r="P4076" s="33"/>
      <c r="Q4076" s="33">
        <v>4.5</v>
      </c>
    </row>
    <row r="4077" spans="1:17" ht="14" customHeight="1">
      <c r="A4077" s="29">
        <v>4076</v>
      </c>
      <c r="B4077" s="26">
        <v>-81.799833333333339</v>
      </c>
      <c r="C4077" s="26">
        <v>25.911833333333334</v>
      </c>
      <c r="D4077" s="86">
        <v>33</v>
      </c>
      <c r="E4077" s="39" t="s">
        <v>129</v>
      </c>
      <c r="F4077" s="31">
        <v>38843</v>
      </c>
      <c r="G4077" s="62">
        <v>0.72083333333333333</v>
      </c>
      <c r="H4077" s="63">
        <v>26.531000000000002</v>
      </c>
      <c r="I4077" s="63">
        <v>35.717999999999996</v>
      </c>
      <c r="J4077" s="78">
        <v>0.36970475928124996</v>
      </c>
      <c r="K4077" s="78">
        <v>0.10775134098031253</v>
      </c>
      <c r="L4077" s="34">
        <v>0</v>
      </c>
      <c r="M4077" s="27">
        <v>0.23</v>
      </c>
      <c r="N4077" s="34">
        <v>0</v>
      </c>
      <c r="Q4077" s="34">
        <v>10.5</v>
      </c>
    </row>
    <row r="4078" spans="1:17" ht="14" customHeight="1">
      <c r="A4078" s="29">
        <v>4077</v>
      </c>
      <c r="B4078" s="26">
        <v>-81.768000000000001</v>
      </c>
      <c r="C4078" s="26">
        <v>25.949333333333332</v>
      </c>
      <c r="D4078" s="86">
        <v>34</v>
      </c>
      <c r="E4078" s="39" t="s">
        <v>129</v>
      </c>
      <c r="F4078" s="31">
        <v>38843</v>
      </c>
      <c r="G4078" s="62">
        <v>0.74097222222222225</v>
      </c>
      <c r="H4078" s="63">
        <v>27.121333333333336</v>
      </c>
      <c r="I4078" s="63">
        <v>35.857999999999997</v>
      </c>
      <c r="J4078" s="78">
        <v>0.61496522765625006</v>
      </c>
      <c r="K4078" s="78">
        <v>0.25852303704578122</v>
      </c>
      <c r="L4078" s="34">
        <v>0</v>
      </c>
      <c r="M4078" s="27">
        <v>0.72</v>
      </c>
      <c r="N4078" s="34">
        <v>0</v>
      </c>
      <c r="Q4078" s="34">
        <v>15.2</v>
      </c>
    </row>
    <row r="4079" spans="1:17" ht="14" customHeight="1">
      <c r="A4079" s="29">
        <v>4078</v>
      </c>
      <c r="B4079" s="26">
        <v>-81.96</v>
      </c>
      <c r="C4079" s="26">
        <v>26.426333333333332</v>
      </c>
      <c r="D4079" s="86" t="s">
        <v>30</v>
      </c>
      <c r="E4079" s="39" t="s">
        <v>129</v>
      </c>
      <c r="F4079" s="31">
        <v>38844</v>
      </c>
      <c r="G4079" s="62">
        <v>0.4770833333333333</v>
      </c>
      <c r="H4079" s="63">
        <v>27.048666666666666</v>
      </c>
      <c r="I4079" s="63">
        <v>34.661333333333339</v>
      </c>
      <c r="J4079" s="78">
        <v>0.47281574317499997</v>
      </c>
      <c r="K4079" s="78">
        <v>0.62096757852725015</v>
      </c>
      <c r="L4079" s="34">
        <v>0.56999999999999995</v>
      </c>
      <c r="M4079" s="27">
        <v>0.77</v>
      </c>
      <c r="N4079" s="34">
        <v>0.04</v>
      </c>
      <c r="Q4079" s="34">
        <v>12</v>
      </c>
    </row>
    <row r="4080" spans="1:17" ht="14" customHeight="1">
      <c r="A4080" s="29">
        <v>4079</v>
      </c>
      <c r="B4080" s="26">
        <v>-81.999833333333328</v>
      </c>
      <c r="C4080" s="26">
        <v>26.383466666666667</v>
      </c>
      <c r="D4080" s="86" t="s">
        <v>31</v>
      </c>
      <c r="E4080" s="39" t="s">
        <v>129</v>
      </c>
      <c r="F4080" s="31">
        <v>38844</v>
      </c>
      <c r="G4080" s="62">
        <v>0.4993055555555555</v>
      </c>
      <c r="H4080" s="63">
        <v>26.310333333333332</v>
      </c>
      <c r="I4080" s="63">
        <v>35.904666666666664</v>
      </c>
      <c r="J4080" s="78">
        <v>0.51410367409374991</v>
      </c>
      <c r="K4080" s="78">
        <v>0.24643053495859391</v>
      </c>
      <c r="L4080" s="34">
        <v>0.22</v>
      </c>
      <c r="M4080" s="27">
        <v>0.37</v>
      </c>
      <c r="N4080" s="34">
        <v>0.19</v>
      </c>
      <c r="Q4080" s="34">
        <v>2.8</v>
      </c>
    </row>
    <row r="4081" spans="1:17" ht="14" customHeight="1">
      <c r="A4081" s="29">
        <v>4080</v>
      </c>
      <c r="B4081" s="26">
        <v>-82.042500000000004</v>
      </c>
      <c r="C4081" s="26">
        <v>26.342166666666667</v>
      </c>
      <c r="D4081" s="86" t="s">
        <v>32</v>
      </c>
      <c r="E4081" s="39" t="s">
        <v>129</v>
      </c>
      <c r="F4081" s="31">
        <v>38844</v>
      </c>
      <c r="G4081" s="62">
        <v>0.51944444444444449</v>
      </c>
      <c r="H4081" s="63">
        <v>26.068999999999999</v>
      </c>
      <c r="I4081" s="63">
        <v>35.908333333333331</v>
      </c>
      <c r="J4081" s="78">
        <v>0.66600069001041673</v>
      </c>
      <c r="K4081" s="78">
        <v>0.34203918494916663</v>
      </c>
      <c r="L4081" s="34">
        <v>0</v>
      </c>
      <c r="M4081" s="27">
        <v>0.26333333333333336</v>
      </c>
      <c r="N4081" s="34">
        <v>0.25333333333333335</v>
      </c>
      <c r="Q4081" s="34">
        <v>0</v>
      </c>
    </row>
    <row r="4082" spans="1:17" ht="14" customHeight="1">
      <c r="A4082" s="29">
        <v>4081</v>
      </c>
      <c r="B4082" s="26">
        <v>-82.133499999999998</v>
      </c>
      <c r="C4082" s="26">
        <v>26.25845</v>
      </c>
      <c r="D4082" s="86" t="s">
        <v>33</v>
      </c>
      <c r="E4082" s="39" t="s">
        <v>129</v>
      </c>
      <c r="F4082" s="31">
        <v>38844</v>
      </c>
      <c r="G4082" s="62">
        <v>0.5625</v>
      </c>
      <c r="H4082" s="63">
        <v>25.747333333333334</v>
      </c>
      <c r="I4082" s="63">
        <v>35.903666666666673</v>
      </c>
      <c r="J4082" s="78">
        <v>0.49306061615624991</v>
      </c>
      <c r="K4082" s="78">
        <v>0.2574255327309376</v>
      </c>
      <c r="L4082" s="34">
        <v>0</v>
      </c>
      <c r="M4082" s="27">
        <v>0.12</v>
      </c>
      <c r="N4082" s="34">
        <v>0.2</v>
      </c>
      <c r="Q4082" s="34">
        <v>0</v>
      </c>
    </row>
    <row r="4083" spans="1:17" ht="14" customHeight="1">
      <c r="A4083" s="29">
        <v>4082</v>
      </c>
      <c r="B4083" s="26">
        <v>-82.217066666666668</v>
      </c>
      <c r="C4083" s="26">
        <v>26.183283333333332</v>
      </c>
      <c r="D4083" s="86" t="s">
        <v>39</v>
      </c>
      <c r="E4083" s="39" t="s">
        <v>129</v>
      </c>
      <c r="F4083" s="31">
        <v>38844</v>
      </c>
      <c r="G4083" s="62">
        <v>0.59791666666666665</v>
      </c>
      <c r="H4083" s="63">
        <v>25.646000000000001</v>
      </c>
      <c r="I4083" s="63">
        <v>36.094999999999999</v>
      </c>
      <c r="J4083" s="78">
        <v>0.27827630065624998</v>
      </c>
      <c r="K4083" s="78">
        <v>0.12918986328249998</v>
      </c>
      <c r="L4083" s="34">
        <v>0</v>
      </c>
      <c r="M4083" s="27">
        <v>0.03</v>
      </c>
      <c r="N4083" s="34">
        <v>0.24</v>
      </c>
      <c r="Q4083" s="34">
        <v>0</v>
      </c>
    </row>
    <row r="4084" spans="1:17" ht="14" customHeight="1">
      <c r="A4084" s="29">
        <v>4083</v>
      </c>
      <c r="B4084" s="26">
        <v>-82.768000000000001</v>
      </c>
      <c r="C4084" s="26">
        <v>26.382883333333332</v>
      </c>
      <c r="D4084" s="86" t="s">
        <v>38</v>
      </c>
      <c r="E4084" s="39" t="s">
        <v>129</v>
      </c>
      <c r="F4084" s="31">
        <v>38844</v>
      </c>
      <c r="G4084" s="62">
        <v>0.75902777777777775</v>
      </c>
      <c r="H4084" s="63">
        <v>25.791</v>
      </c>
      <c r="I4084" s="63">
        <v>36.503999999999998</v>
      </c>
      <c r="J4084" s="78">
        <v>0.13242614046875001</v>
      </c>
      <c r="K4084" s="78">
        <v>5.67545785028125E-2</v>
      </c>
      <c r="L4084" s="34">
        <v>0</v>
      </c>
      <c r="M4084" s="27">
        <v>0.01</v>
      </c>
      <c r="N4084" s="34">
        <v>0.18</v>
      </c>
      <c r="Q4084" s="34">
        <v>0</v>
      </c>
    </row>
    <row r="4085" spans="1:17" ht="14" customHeight="1">
      <c r="A4085" s="29">
        <v>4084</v>
      </c>
      <c r="B4085" s="26">
        <v>-82.616500000000002</v>
      </c>
      <c r="C4085" s="26">
        <v>26.471516666666666</v>
      </c>
      <c r="D4085" s="86" t="s">
        <v>37</v>
      </c>
      <c r="E4085" s="39" t="s">
        <v>129</v>
      </c>
      <c r="F4085" s="31">
        <v>38844</v>
      </c>
      <c r="G4085" s="62">
        <v>0.80902777777777779</v>
      </c>
      <c r="H4085" s="63">
        <v>25.647000000000002</v>
      </c>
      <c r="I4085" s="63">
        <v>35.99</v>
      </c>
      <c r="J4085" s="78">
        <v>0.21405869281249998</v>
      </c>
      <c r="K4085" s="78">
        <v>8.426474864265629E-2</v>
      </c>
      <c r="L4085" s="34">
        <v>0</v>
      </c>
      <c r="M4085" s="27">
        <v>0.01</v>
      </c>
      <c r="N4085" s="34">
        <v>0</v>
      </c>
      <c r="Q4085" s="34">
        <v>0</v>
      </c>
    </row>
    <row r="4086" spans="1:17" ht="14" customHeight="1">
      <c r="A4086" s="29">
        <v>4085</v>
      </c>
      <c r="B4086" s="26">
        <v>-82.466583333333332</v>
      </c>
      <c r="C4086" s="26">
        <v>26.555199999999999</v>
      </c>
      <c r="D4086" s="86" t="s">
        <v>36</v>
      </c>
      <c r="E4086" s="39" t="s">
        <v>129</v>
      </c>
      <c r="F4086" s="31">
        <v>38844</v>
      </c>
      <c r="G4086" s="62">
        <v>0.86111111111111116</v>
      </c>
      <c r="H4086" s="63">
        <v>25.918666666666667</v>
      </c>
      <c r="I4086" s="63">
        <v>36.003999999999998</v>
      </c>
      <c r="J4086" s="78">
        <v>0.23365050537499998</v>
      </c>
      <c r="K4086" s="78">
        <v>0.11837808523875004</v>
      </c>
      <c r="L4086" s="33">
        <v>0</v>
      </c>
      <c r="M4086" s="32">
        <v>0.03</v>
      </c>
      <c r="N4086" s="33">
        <v>0</v>
      </c>
      <c r="P4086" s="33"/>
      <c r="Q4086" s="33">
        <v>0</v>
      </c>
    </row>
    <row r="4087" spans="1:17" ht="14" customHeight="1">
      <c r="A4087" s="29">
        <v>4086</v>
      </c>
      <c r="B4087" s="26">
        <v>-82.330500000000001</v>
      </c>
      <c r="C4087" s="26">
        <v>26.661999999999999</v>
      </c>
      <c r="D4087" s="86" t="s">
        <v>35</v>
      </c>
      <c r="E4087" s="39" t="s">
        <v>129</v>
      </c>
      <c r="F4087" s="31">
        <v>38844</v>
      </c>
      <c r="G4087" s="62">
        <v>0.91180555555555554</v>
      </c>
      <c r="H4087" s="63">
        <v>26.12166666666667</v>
      </c>
      <c r="I4087" s="63">
        <v>35.945</v>
      </c>
      <c r="J4087" s="78">
        <v>0.41324212053125003</v>
      </c>
      <c r="K4087" s="78">
        <v>0.16296215721546869</v>
      </c>
      <c r="L4087" s="34">
        <v>0.14000000000000001</v>
      </c>
      <c r="M4087" s="27">
        <v>0.1</v>
      </c>
      <c r="N4087" s="34">
        <v>0</v>
      </c>
      <c r="Q4087" s="34">
        <v>0.22</v>
      </c>
    </row>
    <row r="4088" spans="1:17" ht="14" customHeight="1">
      <c r="A4088" s="29">
        <v>4087</v>
      </c>
      <c r="B4088" s="26">
        <v>-82.249566666666666</v>
      </c>
      <c r="C4088" s="26">
        <v>26.718800000000002</v>
      </c>
      <c r="D4088" s="86" t="s">
        <v>34</v>
      </c>
      <c r="E4088" s="39" t="s">
        <v>129</v>
      </c>
      <c r="F4088" s="31">
        <v>38844</v>
      </c>
      <c r="G4088" s="62">
        <v>0.94444444444444453</v>
      </c>
      <c r="H4088" s="63">
        <v>27.391999999999999</v>
      </c>
      <c r="I4088" s="63">
        <v>36.063000000000002</v>
      </c>
      <c r="J4088" s="78">
        <v>1.203082415875</v>
      </c>
      <c r="K4088" s="78">
        <v>0.7261451358350004</v>
      </c>
      <c r="L4088" s="34">
        <v>0.3</v>
      </c>
      <c r="M4088" s="27">
        <v>0.34</v>
      </c>
      <c r="N4088" s="34">
        <v>0.19</v>
      </c>
      <c r="Q4088" s="34">
        <v>4.3</v>
      </c>
    </row>
    <row r="4089" spans="1:17" ht="14" customHeight="1">
      <c r="A4089" s="29">
        <v>4088</v>
      </c>
      <c r="B4089" s="26">
        <v>-81.71896666666666</v>
      </c>
      <c r="C4089" s="26">
        <v>25.6553</v>
      </c>
      <c r="D4089" s="86">
        <v>42</v>
      </c>
      <c r="E4089" s="39" t="s">
        <v>129</v>
      </c>
      <c r="F4089" s="31">
        <v>38845</v>
      </c>
      <c r="G4089" s="62">
        <v>0.51597222222222217</v>
      </c>
      <c r="H4089" s="63">
        <v>26.759</v>
      </c>
      <c r="I4089" s="63">
        <v>35.932666666666663</v>
      </c>
      <c r="J4089" s="78">
        <v>0.35410387149999994</v>
      </c>
      <c r="K4089" s="78">
        <v>0.24912622324265626</v>
      </c>
      <c r="L4089" s="34">
        <v>0</v>
      </c>
      <c r="M4089" s="27">
        <v>0.05</v>
      </c>
      <c r="N4089" s="34">
        <v>0</v>
      </c>
      <c r="Q4089" s="34">
        <v>0</v>
      </c>
    </row>
    <row r="4090" spans="1:17" ht="14" customHeight="1">
      <c r="A4090" s="29">
        <v>4089</v>
      </c>
      <c r="B4090" s="26">
        <v>-81.575266666666664</v>
      </c>
      <c r="C4090" s="26">
        <v>25.733616666666666</v>
      </c>
      <c r="D4090" s="86">
        <v>41</v>
      </c>
      <c r="E4090" s="39" t="s">
        <v>129</v>
      </c>
      <c r="F4090" s="31">
        <v>38845</v>
      </c>
      <c r="G4090" s="62">
        <v>0.56736111111111109</v>
      </c>
      <c r="H4090" s="63">
        <v>26.938666666666666</v>
      </c>
      <c r="I4090" s="63">
        <v>36.162333333333329</v>
      </c>
      <c r="J4090" s="78">
        <v>1.7015852021874998</v>
      </c>
      <c r="K4090" s="78">
        <v>0.81320171776781291</v>
      </c>
      <c r="L4090" s="34">
        <v>0.63</v>
      </c>
      <c r="M4090" s="27">
        <v>0.2</v>
      </c>
      <c r="N4090" s="34">
        <v>7.0000000000000007E-2</v>
      </c>
      <c r="Q4090" s="34">
        <v>14.4</v>
      </c>
    </row>
    <row r="4091" spans="1:17" ht="14" customHeight="1">
      <c r="A4091" s="29">
        <v>4090</v>
      </c>
      <c r="B4091" s="26">
        <v>-81.523016666666663</v>
      </c>
      <c r="C4091" s="26">
        <v>25.760400000000001</v>
      </c>
      <c r="D4091" s="86">
        <v>40</v>
      </c>
      <c r="E4091" s="39" t="s">
        <v>129</v>
      </c>
      <c r="F4091" s="31">
        <v>38845</v>
      </c>
      <c r="G4091" s="62">
        <v>0.59027777777777779</v>
      </c>
      <c r="H4091" s="63">
        <v>27.036000000000001</v>
      </c>
      <c r="I4091" s="63">
        <v>36.122666666666667</v>
      </c>
      <c r="J4091" s="78">
        <v>2.784939874625</v>
      </c>
      <c r="K4091" s="78">
        <v>0.71767530501515653</v>
      </c>
      <c r="L4091" s="34">
        <v>0.08</v>
      </c>
      <c r="M4091" s="27">
        <v>0.14000000000000001</v>
      </c>
      <c r="N4091" s="34">
        <v>0</v>
      </c>
      <c r="Q4091" s="34">
        <v>0</v>
      </c>
    </row>
    <row r="4092" spans="1:17" ht="14" customHeight="1">
      <c r="A4092" s="29">
        <v>4091</v>
      </c>
      <c r="B4092" s="26">
        <v>-81.482133333333337</v>
      </c>
      <c r="C4092" s="26">
        <v>25.782966666666667</v>
      </c>
      <c r="D4092" s="86">
        <v>39</v>
      </c>
      <c r="E4092" s="39" t="s">
        <v>129</v>
      </c>
      <c r="F4092" s="31">
        <v>38845</v>
      </c>
      <c r="G4092" s="62">
        <v>0.61111111111111105</v>
      </c>
      <c r="H4092" s="63">
        <v>27.184333333333331</v>
      </c>
      <c r="I4092" s="63">
        <v>36.767666666666663</v>
      </c>
      <c r="J4092" s="78">
        <v>1.8202245115937497</v>
      </c>
      <c r="K4092" s="78">
        <v>1.2219123246156256</v>
      </c>
      <c r="L4092" s="34">
        <v>0.57999999999999996</v>
      </c>
      <c r="M4092" s="27">
        <v>0.4</v>
      </c>
      <c r="N4092" s="34">
        <v>0</v>
      </c>
      <c r="Q4092" s="34">
        <v>45.2</v>
      </c>
    </row>
    <row r="4093" spans="1:17" ht="14" customHeight="1">
      <c r="A4093" s="29">
        <v>4092</v>
      </c>
      <c r="B4093" s="26">
        <v>-81.47108333333334</v>
      </c>
      <c r="C4093" s="26">
        <v>25.583766666666666</v>
      </c>
      <c r="D4093" s="86">
        <v>45</v>
      </c>
      <c r="E4093" s="39" t="s">
        <v>129</v>
      </c>
      <c r="F4093" s="31">
        <v>38845</v>
      </c>
      <c r="G4093" s="62">
        <v>0.67847222222222225</v>
      </c>
      <c r="H4093" s="63">
        <v>27.024666666666672</v>
      </c>
      <c r="I4093" s="63">
        <v>35.844999999999999</v>
      </c>
      <c r="J4093" s="78">
        <v>1.5165514168750001</v>
      </c>
      <c r="K4093" s="78">
        <v>0.36486122784218772</v>
      </c>
      <c r="L4093" s="34">
        <v>7.0000000000000007E-2</v>
      </c>
      <c r="M4093" s="27">
        <v>0.09</v>
      </c>
      <c r="N4093" s="34">
        <v>0</v>
      </c>
      <c r="Q4093" s="34">
        <v>0</v>
      </c>
    </row>
    <row r="4094" spans="1:17" ht="14" customHeight="1">
      <c r="A4094" s="29">
        <v>4093</v>
      </c>
      <c r="B4094" s="26">
        <v>-81.408500000000004</v>
      </c>
      <c r="C4094" s="26">
        <v>25.583500000000001</v>
      </c>
      <c r="D4094" s="86">
        <v>46</v>
      </c>
      <c r="E4094" s="39" t="s">
        <v>129</v>
      </c>
      <c r="F4094" s="31">
        <v>38845</v>
      </c>
      <c r="G4094" s="62">
        <v>0.70208333333333339</v>
      </c>
      <c r="H4094" s="63">
        <v>27.081333333333333</v>
      </c>
      <c r="I4094" s="63">
        <v>36.070666666666661</v>
      </c>
      <c r="J4094" s="78">
        <v>1.3413135378437497</v>
      </c>
      <c r="K4094" s="78">
        <v>0.38799226506296908</v>
      </c>
      <c r="L4094" s="34">
        <v>7.0000000000000007E-2</v>
      </c>
      <c r="M4094" s="27">
        <v>7.0000000000000007E-2</v>
      </c>
      <c r="N4094" s="34">
        <v>0</v>
      </c>
      <c r="Q4094" s="34">
        <v>11.6</v>
      </c>
    </row>
    <row r="4095" spans="1:17" ht="14" customHeight="1">
      <c r="A4095" s="29">
        <v>4094</v>
      </c>
      <c r="B4095" s="26">
        <v>-81.366299999999995</v>
      </c>
      <c r="C4095" s="26">
        <v>25.583483333333334</v>
      </c>
      <c r="D4095" s="86">
        <v>47</v>
      </c>
      <c r="E4095" s="39" t="s">
        <v>129</v>
      </c>
      <c r="F4095" s="31">
        <v>38845</v>
      </c>
      <c r="G4095" s="62">
        <v>0.72013888888888899</v>
      </c>
      <c r="H4095" s="63">
        <v>27.219666666666665</v>
      </c>
      <c r="I4095" s="63">
        <v>36.29</v>
      </c>
      <c r="J4095" s="78">
        <v>0.91972675640625001</v>
      </c>
      <c r="K4095" s="78">
        <v>0.25485682841718754</v>
      </c>
      <c r="L4095" s="34">
        <v>0.09</v>
      </c>
      <c r="M4095" s="27">
        <v>0.13</v>
      </c>
      <c r="N4095" s="34">
        <v>0.04</v>
      </c>
      <c r="Q4095" s="34">
        <v>40.200000000000003</v>
      </c>
    </row>
    <row r="4096" spans="1:17" ht="14" customHeight="1">
      <c r="A4096" s="29">
        <v>4095</v>
      </c>
      <c r="B4096" s="26">
        <v>-81.330666666666673</v>
      </c>
      <c r="C4096" s="26">
        <v>25.58315</v>
      </c>
      <c r="D4096" s="86">
        <v>48</v>
      </c>
      <c r="E4096" s="39" t="s">
        <v>129</v>
      </c>
      <c r="F4096" s="31">
        <v>38845</v>
      </c>
      <c r="G4096" s="62">
        <v>0.73541666666666661</v>
      </c>
      <c r="H4096" s="63">
        <v>27.515000000000001</v>
      </c>
      <c r="I4096" s="63">
        <v>36.384666666666668</v>
      </c>
      <c r="L4096" s="34">
        <v>0.04</v>
      </c>
      <c r="M4096" s="27">
        <v>0.22</v>
      </c>
      <c r="N4096" s="34">
        <v>0.11</v>
      </c>
      <c r="Q4096" s="34">
        <v>52.7</v>
      </c>
    </row>
    <row r="4097" spans="1:17" ht="14" customHeight="1">
      <c r="A4097" s="29">
        <v>4096</v>
      </c>
      <c r="B4097" s="26">
        <v>-81.292383333333333</v>
      </c>
      <c r="C4097" s="26">
        <v>25.583300000000001</v>
      </c>
      <c r="D4097" s="86">
        <v>49</v>
      </c>
      <c r="E4097" s="39" t="s">
        <v>129</v>
      </c>
      <c r="F4097" s="31">
        <v>38845</v>
      </c>
      <c r="G4097" s="62">
        <v>0.75069444444444444</v>
      </c>
      <c r="H4097" s="63">
        <v>27.707666666666668</v>
      </c>
      <c r="I4097" s="63">
        <v>36.399666666666668</v>
      </c>
      <c r="J4097" s="78">
        <v>1.7970045855937502</v>
      </c>
      <c r="K4097" s="78">
        <v>0.79747384601624949</v>
      </c>
      <c r="L4097" s="34">
        <v>0</v>
      </c>
      <c r="M4097" s="27">
        <v>0.21</v>
      </c>
      <c r="N4097" s="34">
        <v>0</v>
      </c>
      <c r="Q4097" s="34">
        <v>40</v>
      </c>
    </row>
    <row r="4098" spans="1:17" ht="14" customHeight="1">
      <c r="A4098" s="29">
        <v>4097</v>
      </c>
      <c r="B4098" s="26">
        <v>-81.350783333333339</v>
      </c>
      <c r="C4098" s="26">
        <v>25.4542</v>
      </c>
      <c r="D4098" s="86">
        <v>50</v>
      </c>
      <c r="E4098" s="39" t="s">
        <v>129</v>
      </c>
      <c r="F4098" s="31">
        <v>38845</v>
      </c>
      <c r="G4098" s="62">
        <v>0.80069444444444438</v>
      </c>
      <c r="H4098" s="63">
        <v>27.468</v>
      </c>
      <c r="I4098" s="63">
        <v>36.134</v>
      </c>
      <c r="J4098" s="78">
        <v>0.84897854437499976</v>
      </c>
      <c r="K4098" s="78">
        <v>0.23759789279500018</v>
      </c>
      <c r="L4098" s="34">
        <v>0</v>
      </c>
      <c r="M4098" s="27">
        <v>0.09</v>
      </c>
      <c r="N4098" s="34">
        <v>0</v>
      </c>
      <c r="Q4098" s="34">
        <v>5.8</v>
      </c>
    </row>
    <row r="4099" spans="1:17" ht="14" customHeight="1">
      <c r="A4099" s="29">
        <v>4098</v>
      </c>
      <c r="B4099" s="26">
        <v>-81.308700000000002</v>
      </c>
      <c r="C4099" s="26">
        <v>25.454366666666665</v>
      </c>
      <c r="D4099" s="86">
        <v>51</v>
      </c>
      <c r="E4099" s="39" t="s">
        <v>129</v>
      </c>
      <c r="F4099" s="31">
        <v>38845</v>
      </c>
      <c r="G4099" s="62">
        <v>0.81874999999999998</v>
      </c>
      <c r="H4099" s="63">
        <v>27.527333333333331</v>
      </c>
      <c r="I4099" s="63">
        <v>36.234999999999999</v>
      </c>
      <c r="J4099" s="78">
        <v>1.10113242828125</v>
      </c>
      <c r="K4099" s="78">
        <v>0.42686568648906265</v>
      </c>
      <c r="L4099" s="34">
        <v>0</v>
      </c>
      <c r="M4099" s="27">
        <v>0.13</v>
      </c>
      <c r="N4099" s="34">
        <v>0</v>
      </c>
      <c r="Q4099" s="34">
        <v>8.4</v>
      </c>
    </row>
    <row r="4100" spans="1:17" ht="14" customHeight="1">
      <c r="A4100" s="29">
        <v>4099</v>
      </c>
      <c r="B4100" s="26">
        <v>-81.26018333333333</v>
      </c>
      <c r="C4100" s="26">
        <v>25.453399999999998</v>
      </c>
      <c r="D4100" s="86">
        <v>52</v>
      </c>
      <c r="E4100" s="39" t="s">
        <v>129</v>
      </c>
      <c r="F4100" s="31">
        <v>38845</v>
      </c>
      <c r="G4100" s="62">
        <v>0.83680555555555547</v>
      </c>
      <c r="H4100" s="63">
        <v>27.766000000000002</v>
      </c>
      <c r="I4100" s="63">
        <v>36.44466666666667</v>
      </c>
      <c r="J4100" s="78">
        <v>1.089885276625</v>
      </c>
      <c r="K4100" s="78">
        <v>0.42356047514750028</v>
      </c>
      <c r="L4100" s="34">
        <v>0</v>
      </c>
      <c r="M4100" s="27">
        <v>0.11</v>
      </c>
      <c r="N4100" s="34">
        <v>0</v>
      </c>
      <c r="Q4100" s="34">
        <v>20.100000000000001</v>
      </c>
    </row>
    <row r="4101" spans="1:17" ht="14" customHeight="1">
      <c r="A4101" s="29">
        <v>4100</v>
      </c>
      <c r="B4101" s="26">
        <v>-81.226083333333335</v>
      </c>
      <c r="C4101" s="26">
        <v>25.453466666666667</v>
      </c>
      <c r="D4101" s="86">
        <v>53</v>
      </c>
      <c r="E4101" s="39" t="s">
        <v>129</v>
      </c>
      <c r="F4101" s="31">
        <v>38845</v>
      </c>
      <c r="G4101" s="62">
        <v>0.8534722222222223</v>
      </c>
      <c r="H4101" s="63">
        <v>27.968</v>
      </c>
      <c r="I4101" s="63">
        <v>36.364333333333327</v>
      </c>
      <c r="J4101" s="78">
        <v>1.5658937596250002</v>
      </c>
      <c r="K4101" s="78">
        <v>0.57053172238718741</v>
      </c>
      <c r="L4101" s="34">
        <v>0</v>
      </c>
      <c r="M4101" s="27">
        <v>0.12</v>
      </c>
      <c r="N4101" s="34">
        <v>0</v>
      </c>
      <c r="Q4101" s="34">
        <v>14.9</v>
      </c>
    </row>
    <row r="4102" spans="1:17" ht="14" customHeight="1">
      <c r="A4102" s="29">
        <v>4101</v>
      </c>
      <c r="B4102" s="26">
        <v>-81.2654</v>
      </c>
      <c r="C4102" s="26">
        <v>25.351700000000001</v>
      </c>
      <c r="D4102" s="86">
        <v>57</v>
      </c>
      <c r="E4102" s="39" t="s">
        <v>129</v>
      </c>
      <c r="F4102" s="31">
        <v>38845</v>
      </c>
      <c r="G4102" s="62">
        <v>0.8965277777777777</v>
      </c>
      <c r="H4102" s="63">
        <v>27.838999999999999</v>
      </c>
      <c r="I4102" s="63">
        <v>36.223333333333329</v>
      </c>
      <c r="J4102" s="78">
        <v>1.0115180263750001</v>
      </c>
      <c r="K4102" s="78">
        <v>0.43644209190734384</v>
      </c>
      <c r="L4102" s="34">
        <v>0</v>
      </c>
      <c r="M4102" s="27">
        <v>0.1</v>
      </c>
      <c r="N4102" s="34">
        <v>0</v>
      </c>
      <c r="Q4102" s="34">
        <v>24.3</v>
      </c>
    </row>
    <row r="4103" spans="1:17" ht="14" customHeight="1">
      <c r="A4103" s="29">
        <v>4102</v>
      </c>
      <c r="B4103" s="26">
        <v>-81.227800000000002</v>
      </c>
      <c r="C4103" s="26">
        <v>25.350249999999999</v>
      </c>
      <c r="D4103" s="86">
        <v>56</v>
      </c>
      <c r="E4103" s="39" t="s">
        <v>129</v>
      </c>
      <c r="F4103" s="31">
        <v>38845</v>
      </c>
      <c r="G4103" s="62">
        <v>0.91736111111111107</v>
      </c>
      <c r="H4103" s="63">
        <v>27.725999999999999</v>
      </c>
      <c r="I4103" s="63">
        <v>36.110666666666667</v>
      </c>
      <c r="J4103" s="78">
        <v>1.7121067311562499</v>
      </c>
      <c r="K4103" s="78">
        <v>0.93711630411218794</v>
      </c>
      <c r="L4103" s="34">
        <v>0</v>
      </c>
      <c r="M4103" s="27">
        <v>0.13</v>
      </c>
      <c r="N4103" s="34">
        <v>0.05</v>
      </c>
      <c r="Q4103" s="34">
        <v>27.1</v>
      </c>
    </row>
    <row r="4104" spans="1:17" ht="14" customHeight="1">
      <c r="A4104" s="29">
        <v>4103</v>
      </c>
      <c r="B4104" s="26">
        <v>-81.19905</v>
      </c>
      <c r="C4104" s="26">
        <v>25.3504</v>
      </c>
      <c r="D4104" s="86">
        <v>55</v>
      </c>
      <c r="E4104" s="39" t="s">
        <v>129</v>
      </c>
      <c r="F4104" s="31">
        <v>38845</v>
      </c>
      <c r="G4104" s="62">
        <v>0.93333333333333324</v>
      </c>
      <c r="H4104" s="63">
        <v>28.09266666666667</v>
      </c>
      <c r="I4104" s="63">
        <v>35.027666666666669</v>
      </c>
      <c r="J4104" s="78">
        <v>2.265394030375</v>
      </c>
      <c r="K4104" s="78">
        <v>1.2039586052701563</v>
      </c>
      <c r="L4104" s="34">
        <v>0</v>
      </c>
      <c r="M4104" s="27">
        <v>0.15</v>
      </c>
      <c r="N4104" s="34">
        <v>0</v>
      </c>
      <c r="Q4104" s="34">
        <v>29.3</v>
      </c>
    </row>
    <row r="4105" spans="1:17" ht="14" customHeight="1">
      <c r="A4105" s="29">
        <v>4104</v>
      </c>
      <c r="B4105" s="26">
        <v>-81.153099999999995</v>
      </c>
      <c r="C4105" s="26">
        <v>25.344216666666668</v>
      </c>
      <c r="D4105" s="86">
        <v>54</v>
      </c>
      <c r="E4105" s="39" t="s">
        <v>129</v>
      </c>
      <c r="F4105" s="31">
        <v>38845</v>
      </c>
      <c r="G4105" s="62">
        <v>0.97083333333333333</v>
      </c>
      <c r="H4105" s="63">
        <v>28.329666666666668</v>
      </c>
      <c r="I4105" s="63">
        <v>34.916666666666671</v>
      </c>
      <c r="J4105" s="78">
        <v>2.80271763046875</v>
      </c>
      <c r="K4105" s="78">
        <v>1.8488412563320318</v>
      </c>
      <c r="L4105" s="34">
        <v>0</v>
      </c>
      <c r="M4105" s="27">
        <v>0.16</v>
      </c>
      <c r="N4105" s="34">
        <v>0.11</v>
      </c>
      <c r="Q4105" s="34">
        <v>26.3</v>
      </c>
    </row>
    <row r="4106" spans="1:17" ht="14" customHeight="1">
      <c r="A4106" s="29">
        <v>4105</v>
      </c>
      <c r="B4106" s="26">
        <v>-81.335816666666673</v>
      </c>
      <c r="C4106" s="26">
        <v>25.167416666666668</v>
      </c>
      <c r="D4106" s="118">
        <v>60</v>
      </c>
      <c r="E4106" s="40" t="s">
        <v>129</v>
      </c>
      <c r="F4106" s="31">
        <v>38846</v>
      </c>
      <c r="G4106" s="62">
        <v>0.47499999999999998</v>
      </c>
      <c r="H4106" s="63">
        <v>27.165999999999997</v>
      </c>
      <c r="I4106" s="63">
        <v>35.870666666666665</v>
      </c>
      <c r="J4106" s="79">
        <v>0.46548695403124996</v>
      </c>
      <c r="K4106" s="79">
        <v>0.21431628886656251</v>
      </c>
      <c r="L4106" s="34">
        <v>0.31</v>
      </c>
      <c r="M4106" s="27">
        <v>0.06</v>
      </c>
      <c r="N4106" s="34">
        <v>0.37</v>
      </c>
      <c r="Q4106" s="34">
        <v>10.199999999999999</v>
      </c>
    </row>
    <row r="4107" spans="1:17" ht="14" customHeight="1">
      <c r="A4107" s="29">
        <v>4106</v>
      </c>
      <c r="B4107" s="26">
        <v>-81.27343333333333</v>
      </c>
      <c r="C4107" s="26">
        <v>25.169466666666665</v>
      </c>
      <c r="D4107" s="86">
        <v>61</v>
      </c>
      <c r="E4107" s="39" t="s">
        <v>129</v>
      </c>
      <c r="F4107" s="31">
        <v>38846</v>
      </c>
      <c r="G4107" s="62">
        <v>0.49791666666666662</v>
      </c>
      <c r="H4107" s="63">
        <v>27.169333333333331</v>
      </c>
      <c r="I4107" s="63">
        <v>35.892666666666663</v>
      </c>
      <c r="J4107" s="78">
        <v>0.93061109671874986</v>
      </c>
      <c r="K4107" s="78">
        <v>0.47403841740343761</v>
      </c>
      <c r="L4107" s="34">
        <v>0</v>
      </c>
      <c r="M4107" s="27">
        <v>0.05</v>
      </c>
      <c r="N4107" s="34">
        <v>0.15</v>
      </c>
      <c r="Q4107" s="34">
        <v>11.7</v>
      </c>
    </row>
    <row r="4108" spans="1:17" ht="14" customHeight="1">
      <c r="A4108" s="29">
        <v>4107</v>
      </c>
      <c r="B4108" s="26">
        <v>-81.234899999999996</v>
      </c>
      <c r="C4108" s="26">
        <v>25.166483333333332</v>
      </c>
      <c r="D4108" s="86">
        <v>62</v>
      </c>
      <c r="E4108" s="39" t="s">
        <v>129</v>
      </c>
      <c r="F4108" s="31">
        <v>38846</v>
      </c>
      <c r="G4108" s="62">
        <v>0.51249999999999996</v>
      </c>
      <c r="H4108" s="63">
        <v>27.240666666666666</v>
      </c>
      <c r="I4108" s="63">
        <v>35.972999999999999</v>
      </c>
      <c r="J4108" s="78">
        <v>0.92734579462500011</v>
      </c>
      <c r="K4108" s="78">
        <v>0.56288547331765626</v>
      </c>
      <c r="L4108" s="34">
        <v>0</v>
      </c>
      <c r="M4108" s="27">
        <v>7.0000000000000007E-2</v>
      </c>
      <c r="N4108" s="34">
        <v>0.01</v>
      </c>
      <c r="Q4108" s="34">
        <v>11.8</v>
      </c>
    </row>
    <row r="4109" spans="1:17" ht="14" customHeight="1">
      <c r="A4109" s="29">
        <v>4108</v>
      </c>
      <c r="B4109" s="26">
        <v>-81.200283333333331</v>
      </c>
      <c r="C4109" s="26">
        <v>25.166499999999999</v>
      </c>
      <c r="D4109" s="86">
        <v>63</v>
      </c>
      <c r="E4109" s="39" t="s">
        <v>129</v>
      </c>
      <c r="F4109" s="31">
        <v>38846</v>
      </c>
      <c r="G4109" s="62">
        <v>0.52708333333333335</v>
      </c>
      <c r="H4109" s="63">
        <v>27.178333333333331</v>
      </c>
      <c r="I4109" s="63">
        <v>35.798333333333332</v>
      </c>
      <c r="J4109" s="78">
        <v>0.9385929462812499</v>
      </c>
      <c r="K4109" s="78">
        <v>0.78031831162703158</v>
      </c>
      <c r="L4109" s="34">
        <v>0</v>
      </c>
      <c r="M4109" s="27">
        <v>0.14000000000000001</v>
      </c>
      <c r="N4109" s="34">
        <v>0.01</v>
      </c>
      <c r="Q4109" s="34">
        <v>18</v>
      </c>
    </row>
    <row r="4110" spans="1:17" ht="14" customHeight="1">
      <c r="A4110" s="29">
        <v>4109</v>
      </c>
      <c r="B4110" s="26">
        <v>-81.15773333333334</v>
      </c>
      <c r="C4110" s="26">
        <v>25.166816666666666</v>
      </c>
      <c r="D4110" s="86">
        <v>64</v>
      </c>
      <c r="E4110" s="39" t="s">
        <v>129</v>
      </c>
      <c r="F4110" s="31">
        <v>38846</v>
      </c>
      <c r="G4110" s="62">
        <v>0.54583333333333328</v>
      </c>
      <c r="H4110" s="63">
        <v>27.057000000000002</v>
      </c>
      <c r="I4110" s="63">
        <v>35.210333333333331</v>
      </c>
      <c r="J4110" s="78">
        <v>2.3996342275624998</v>
      </c>
      <c r="K4110" s="78">
        <v>1.6296378986651561</v>
      </c>
      <c r="L4110" s="34">
        <v>0.43</v>
      </c>
      <c r="M4110" s="27">
        <v>0.16</v>
      </c>
      <c r="N4110" s="34">
        <v>0.31</v>
      </c>
      <c r="Q4110" s="34">
        <v>40.799999999999997</v>
      </c>
    </row>
    <row r="4111" spans="1:17" ht="14" customHeight="1">
      <c r="A4111" s="29">
        <v>4110</v>
      </c>
      <c r="B4111" s="26">
        <v>-81.093733333333333</v>
      </c>
      <c r="C4111" s="26">
        <v>25.100950000000001</v>
      </c>
      <c r="D4111" s="86">
        <v>65</v>
      </c>
      <c r="E4111" s="39" t="s">
        <v>129</v>
      </c>
      <c r="F4111" s="31">
        <v>38846</v>
      </c>
      <c r="G4111" s="62">
        <v>0.58402777777777781</v>
      </c>
      <c r="H4111" s="63">
        <v>27.576333333333334</v>
      </c>
      <c r="I4111" s="63">
        <v>36.349666666666671</v>
      </c>
      <c r="J4111" s="78">
        <v>1.5223563983749999</v>
      </c>
      <c r="K4111" s="78">
        <v>0.78765798511109431</v>
      </c>
      <c r="L4111" s="34">
        <v>0</v>
      </c>
      <c r="M4111" s="27">
        <v>0.05</v>
      </c>
      <c r="N4111" s="34">
        <v>0.03</v>
      </c>
      <c r="Q4111" s="34">
        <v>18.899999999999999</v>
      </c>
    </row>
    <row r="4112" spans="1:17" ht="14" customHeight="1">
      <c r="A4112" s="29">
        <v>4111</v>
      </c>
      <c r="B4112" s="26">
        <v>-81.107383333333331</v>
      </c>
      <c r="C4112" s="26">
        <v>25.068449999999999</v>
      </c>
      <c r="D4112" s="86">
        <v>66</v>
      </c>
      <c r="E4112" s="39" t="s">
        <v>129</v>
      </c>
      <c r="F4112" s="31">
        <v>38846</v>
      </c>
      <c r="G4112" s="62">
        <v>0.59930555555555554</v>
      </c>
      <c r="H4112" s="63">
        <v>27.398666666666667</v>
      </c>
      <c r="I4112" s="63">
        <v>36.116999999999997</v>
      </c>
      <c r="J4112" s="78">
        <v>0.82249331628124989</v>
      </c>
      <c r="K4112" s="78">
        <v>0.50315765585281258</v>
      </c>
      <c r="L4112" s="34">
        <v>0</v>
      </c>
      <c r="M4112" s="27">
        <v>7.0000000000000007E-2</v>
      </c>
      <c r="N4112" s="34">
        <v>0.1</v>
      </c>
      <c r="Q4112" s="34">
        <v>12.1</v>
      </c>
    </row>
    <row r="4113" spans="1:17" ht="14" customHeight="1">
      <c r="A4113" s="29">
        <v>4112</v>
      </c>
      <c r="B4113" s="26">
        <v>-81.125916666666669</v>
      </c>
      <c r="C4113" s="26">
        <v>25.030283333333333</v>
      </c>
      <c r="D4113" s="86">
        <v>67</v>
      </c>
      <c r="E4113" s="39" t="s">
        <v>129</v>
      </c>
      <c r="F4113" s="31">
        <v>38846</v>
      </c>
      <c r="G4113" s="62">
        <v>0.6166666666666667</v>
      </c>
      <c r="H4113" s="63">
        <v>27.332333333333334</v>
      </c>
      <c r="I4113" s="63">
        <v>36.264000000000003</v>
      </c>
      <c r="J4113" s="78">
        <v>0.58884281090625001</v>
      </c>
      <c r="K4113" s="78">
        <v>0.32864902762250003</v>
      </c>
      <c r="L4113" s="34">
        <v>0</v>
      </c>
      <c r="M4113" s="27">
        <v>0.03</v>
      </c>
      <c r="N4113" s="34">
        <v>0.01</v>
      </c>
      <c r="Q4113" s="34">
        <v>6.6</v>
      </c>
    </row>
    <row r="4114" spans="1:17" ht="14" customHeight="1">
      <c r="A4114" s="29">
        <v>4113</v>
      </c>
      <c r="B4114" s="26">
        <v>-81.165750000000003</v>
      </c>
      <c r="C4114" s="26">
        <v>24.929729999999999</v>
      </c>
      <c r="D4114" s="86">
        <v>68</v>
      </c>
      <c r="E4114" s="39" t="s">
        <v>129</v>
      </c>
      <c r="F4114" s="31">
        <v>38846</v>
      </c>
      <c r="G4114" s="62">
        <v>0.65625</v>
      </c>
      <c r="H4114" s="63">
        <v>27.337333333333333</v>
      </c>
      <c r="I4114" s="63">
        <v>36.538000000000004</v>
      </c>
      <c r="J4114" s="78">
        <v>0.92879703999999985</v>
      </c>
      <c r="K4114" s="78">
        <v>0.35631520664015642</v>
      </c>
      <c r="L4114" s="33">
        <v>0</v>
      </c>
      <c r="M4114" s="32">
        <v>0.03</v>
      </c>
      <c r="N4114" s="33">
        <v>0</v>
      </c>
      <c r="P4114" s="33"/>
      <c r="Q4114" s="33">
        <v>0.25</v>
      </c>
    </row>
    <row r="4115" spans="1:17" ht="14" customHeight="1">
      <c r="A4115" s="29">
        <v>4114</v>
      </c>
      <c r="B4115" s="26">
        <v>-81.094399999999993</v>
      </c>
      <c r="C4115" s="26">
        <v>24.928933333333333</v>
      </c>
      <c r="D4115" s="86">
        <v>69</v>
      </c>
      <c r="E4115" s="39" t="s">
        <v>129</v>
      </c>
      <c r="F4115" s="31">
        <v>38846</v>
      </c>
      <c r="G4115" s="62">
        <v>0.67847222222222225</v>
      </c>
      <c r="H4115" s="63">
        <v>27.521333333333331</v>
      </c>
      <c r="I4115" s="63">
        <v>36.709666666666671</v>
      </c>
      <c r="J4115" s="78">
        <v>0.81197178731249986</v>
      </c>
      <c r="K4115" s="78">
        <v>0.26074525652625019</v>
      </c>
      <c r="L4115" s="34">
        <v>0</v>
      </c>
      <c r="M4115" s="27">
        <v>0.02</v>
      </c>
      <c r="N4115" s="34">
        <v>0</v>
      </c>
      <c r="Q4115" s="34">
        <v>2</v>
      </c>
    </row>
    <row r="4116" spans="1:17" ht="14" customHeight="1">
      <c r="A4116" s="29">
        <v>4115</v>
      </c>
      <c r="B4116" s="26">
        <v>-81.025083333333328</v>
      </c>
      <c r="C4116" s="26">
        <v>24.929933333333334</v>
      </c>
      <c r="D4116" s="86">
        <v>70</v>
      </c>
      <c r="E4116" s="39" t="s">
        <v>129</v>
      </c>
      <c r="F4116" s="31">
        <v>38846</v>
      </c>
      <c r="G4116" s="62">
        <v>0.70138888888888884</v>
      </c>
      <c r="H4116" s="63">
        <v>27.728999999999999</v>
      </c>
      <c r="I4116" s="63">
        <v>36.753666666666668</v>
      </c>
      <c r="J4116" s="78">
        <v>0.57215348909374997</v>
      </c>
      <c r="K4116" s="78">
        <v>0.23411671795171887</v>
      </c>
      <c r="L4116" s="34">
        <v>0</v>
      </c>
      <c r="M4116" s="27">
        <v>0.02</v>
      </c>
      <c r="N4116" s="34">
        <v>0</v>
      </c>
      <c r="Q4116" s="34">
        <v>7.1</v>
      </c>
    </row>
    <row r="4117" spans="1:17" ht="14" customHeight="1">
      <c r="A4117" s="29">
        <v>4116</v>
      </c>
      <c r="B4117" s="26">
        <v>-80.96338333333334</v>
      </c>
      <c r="C4117" s="26">
        <v>24.930250000000001</v>
      </c>
      <c r="D4117" s="86">
        <v>71</v>
      </c>
      <c r="E4117" s="39" t="s">
        <v>129</v>
      </c>
      <c r="F4117" s="31">
        <v>38846</v>
      </c>
      <c r="G4117" s="62">
        <v>0.72361111111111109</v>
      </c>
      <c r="H4117" s="63">
        <v>27.733000000000004</v>
      </c>
      <c r="I4117" s="63">
        <v>36.68533333333334</v>
      </c>
      <c r="J4117" s="78">
        <v>0.61387679362499981</v>
      </c>
      <c r="K4117" s="78">
        <v>0.30500098423687527</v>
      </c>
      <c r="L4117" s="34">
        <v>0</v>
      </c>
      <c r="M4117" s="27">
        <v>0.03</v>
      </c>
      <c r="N4117" s="34">
        <v>0</v>
      </c>
      <c r="Q4117" s="34">
        <v>1.5</v>
      </c>
    </row>
    <row r="4118" spans="1:17" ht="14" customHeight="1">
      <c r="A4118" s="29">
        <v>4117</v>
      </c>
      <c r="B4118" s="26">
        <v>-80.963833333333326</v>
      </c>
      <c r="C4118" s="26">
        <v>24.931000000000001</v>
      </c>
      <c r="D4118" s="86">
        <v>71</v>
      </c>
      <c r="E4118" s="39" t="s">
        <v>129</v>
      </c>
      <c r="F4118" s="31">
        <v>38934</v>
      </c>
      <c r="G4118" s="62">
        <v>0.52083333333333337</v>
      </c>
      <c r="H4118" s="63">
        <v>29.9</v>
      </c>
      <c r="I4118" s="63">
        <v>34.736000000000004</v>
      </c>
      <c r="J4118" s="78">
        <v>0.84140039789634402</v>
      </c>
      <c r="K4118" s="78">
        <v>0.49589840172125332</v>
      </c>
      <c r="L4118" s="34">
        <v>0</v>
      </c>
      <c r="M4118" s="27">
        <v>0</v>
      </c>
      <c r="N4118" s="34">
        <v>0.14000000000000001</v>
      </c>
      <c r="Q4118" s="34">
        <v>11.1</v>
      </c>
    </row>
    <row r="4119" spans="1:17" ht="14" customHeight="1">
      <c r="A4119" s="29">
        <v>4118</v>
      </c>
      <c r="B4119" s="26">
        <v>-81.027500000000003</v>
      </c>
      <c r="C4119" s="26">
        <v>24.929166666666667</v>
      </c>
      <c r="D4119" s="86">
        <v>70</v>
      </c>
      <c r="E4119" s="39" t="s">
        <v>129</v>
      </c>
      <c r="F4119" s="31">
        <v>38934</v>
      </c>
      <c r="G4119" s="62">
        <v>0.54236111111111118</v>
      </c>
      <c r="H4119" s="63">
        <v>29.741</v>
      </c>
      <c r="I4119" s="63">
        <v>35.384</v>
      </c>
      <c r="J4119" s="78">
        <v>0.9978591495712843</v>
      </c>
      <c r="K4119" s="78">
        <v>0.30378577661347561</v>
      </c>
      <c r="L4119" s="34">
        <v>0.5</v>
      </c>
      <c r="M4119" s="27">
        <v>0</v>
      </c>
      <c r="N4119" s="34">
        <v>0.16</v>
      </c>
      <c r="Q4119" s="34">
        <v>22.8</v>
      </c>
    </row>
    <row r="4120" spans="1:17" ht="14" customHeight="1">
      <c r="A4120" s="29">
        <v>4119</v>
      </c>
      <c r="B4120" s="26">
        <v>-81.097666666666669</v>
      </c>
      <c r="C4120" s="26">
        <v>24.93</v>
      </c>
      <c r="D4120" s="86">
        <v>69</v>
      </c>
      <c r="E4120" s="39" t="s">
        <v>129</v>
      </c>
      <c r="F4120" s="31">
        <v>38934</v>
      </c>
      <c r="G4120" s="62">
        <v>0.56388888888888888</v>
      </c>
      <c r="H4120" s="63">
        <v>29.942</v>
      </c>
      <c r="I4120" s="63">
        <v>36.163000000000004</v>
      </c>
      <c r="J4120" s="78">
        <v>0.73235338915320403</v>
      </c>
      <c r="K4120" s="78">
        <v>0.2138669862479578</v>
      </c>
      <c r="L4120" s="34">
        <v>0.9</v>
      </c>
      <c r="M4120" s="27">
        <v>0</v>
      </c>
      <c r="N4120" s="34">
        <v>0.1</v>
      </c>
      <c r="Q4120" s="34">
        <v>2.5</v>
      </c>
    </row>
    <row r="4121" spans="1:17" ht="14" customHeight="1">
      <c r="A4121" s="29">
        <v>4120</v>
      </c>
      <c r="B4121" s="26">
        <v>-81.167666666666662</v>
      </c>
      <c r="C4121" s="26">
        <v>24.93</v>
      </c>
      <c r="D4121" s="86">
        <v>68</v>
      </c>
      <c r="E4121" s="39" t="s">
        <v>129</v>
      </c>
      <c r="F4121" s="31">
        <v>38934</v>
      </c>
      <c r="G4121" s="62">
        <v>0.67569444444444438</v>
      </c>
      <c r="H4121" s="63">
        <v>30.135333333333335</v>
      </c>
      <c r="I4121" s="63">
        <v>35.937666666666672</v>
      </c>
      <c r="K4121" s="78">
        <v>3.7293638526355251</v>
      </c>
      <c r="L4121" s="33">
        <v>0</v>
      </c>
      <c r="M4121" s="32">
        <v>6.5000000000000002E-2</v>
      </c>
      <c r="N4121" s="33">
        <v>0.37</v>
      </c>
      <c r="P4121" s="33"/>
      <c r="Q4121" s="33">
        <v>0</v>
      </c>
    </row>
    <row r="4122" spans="1:17" ht="14" customHeight="1">
      <c r="A4122" s="29">
        <v>4121</v>
      </c>
      <c r="B4122" s="26">
        <v>-81.125166666666672</v>
      </c>
      <c r="C4122" s="26">
        <v>25.031833333333335</v>
      </c>
      <c r="D4122" s="86">
        <v>67</v>
      </c>
      <c r="E4122" s="39" t="s">
        <v>129</v>
      </c>
      <c r="F4122" s="31">
        <v>38934</v>
      </c>
      <c r="G4122" s="62">
        <v>0.72083333333333333</v>
      </c>
      <c r="H4122" s="63">
        <v>30.281000000000002</v>
      </c>
      <c r="I4122" s="63">
        <v>35.5</v>
      </c>
      <c r="J4122" s="78">
        <v>0.82938942302028829</v>
      </c>
      <c r="K4122" s="78">
        <v>0.37699281008610924</v>
      </c>
      <c r="L4122" s="34">
        <v>0</v>
      </c>
      <c r="M4122" s="27">
        <v>0.04</v>
      </c>
      <c r="N4122" s="34">
        <v>0.13</v>
      </c>
      <c r="Q4122" s="34">
        <v>2.2000000000000002</v>
      </c>
    </row>
    <row r="4123" spans="1:17" ht="14" customHeight="1">
      <c r="A4123" s="29">
        <v>4122</v>
      </c>
      <c r="B4123" s="26">
        <v>-81.107349999999997</v>
      </c>
      <c r="C4123" s="26">
        <v>25.069966666666666</v>
      </c>
      <c r="D4123" s="86">
        <v>66</v>
      </c>
      <c r="E4123" s="39" t="s">
        <v>129</v>
      </c>
      <c r="F4123" s="31">
        <v>38934</v>
      </c>
      <c r="G4123" s="62">
        <v>0.73402777777777783</v>
      </c>
      <c r="H4123" s="63">
        <v>30.461000000000002</v>
      </c>
      <c r="I4123" s="63">
        <v>34.877000000000002</v>
      </c>
      <c r="J4123" s="78">
        <v>1.5582659510251602</v>
      </c>
      <c r="K4123" s="78">
        <v>0.61522759894695245</v>
      </c>
      <c r="L4123" s="34">
        <v>0</v>
      </c>
      <c r="M4123" s="27">
        <v>0.05</v>
      </c>
      <c r="N4123" s="34">
        <v>0.05</v>
      </c>
      <c r="Q4123" s="34">
        <v>7.5</v>
      </c>
    </row>
    <row r="4124" spans="1:17" ht="14" customHeight="1">
      <c r="A4124" s="29">
        <v>4123</v>
      </c>
      <c r="B4124" s="26">
        <v>-81.092799999999997</v>
      </c>
      <c r="C4124" s="26">
        <v>25.102266666666665</v>
      </c>
      <c r="D4124" s="86">
        <v>65</v>
      </c>
      <c r="E4124" s="39" t="s">
        <v>129</v>
      </c>
      <c r="F4124" s="31">
        <v>38934</v>
      </c>
      <c r="G4124" s="62">
        <v>0.74791666666666667</v>
      </c>
      <c r="H4124" s="63">
        <v>30.289000000000001</v>
      </c>
      <c r="I4124" s="63">
        <v>33.767000000000003</v>
      </c>
      <c r="J4124" s="78">
        <v>1.5949310322257522</v>
      </c>
      <c r="K4124" s="78">
        <v>0.25517074387507732</v>
      </c>
      <c r="L4124" s="34">
        <v>0</v>
      </c>
      <c r="M4124" s="27">
        <v>0</v>
      </c>
      <c r="N4124" s="34">
        <v>0.04</v>
      </c>
      <c r="Q4124" s="34">
        <v>1.3</v>
      </c>
    </row>
    <row r="4125" spans="1:17" ht="14" customHeight="1">
      <c r="A4125" s="29">
        <v>4124</v>
      </c>
      <c r="B4125" s="26">
        <v>-81.1631</v>
      </c>
      <c r="C4125" s="26">
        <v>25.166666666666668</v>
      </c>
      <c r="D4125" s="86">
        <v>64</v>
      </c>
      <c r="E4125" s="39" t="s">
        <v>129</v>
      </c>
      <c r="F4125" s="31">
        <v>38934</v>
      </c>
      <c r="G4125" s="62">
        <v>0.78541666666666676</v>
      </c>
      <c r="H4125" s="63">
        <v>30.007999999999999</v>
      </c>
      <c r="I4125" s="63">
        <v>32.463999999999999</v>
      </c>
      <c r="J4125" s="78">
        <v>2.0105739785945325</v>
      </c>
      <c r="K4125" s="78">
        <v>0.5459201648943881</v>
      </c>
      <c r="L4125" s="34">
        <v>0.44</v>
      </c>
      <c r="M4125" s="27">
        <v>0.09</v>
      </c>
      <c r="N4125" s="34">
        <v>0.53</v>
      </c>
      <c r="Q4125" s="34">
        <v>31.4</v>
      </c>
    </row>
    <row r="4126" spans="1:17" ht="14" customHeight="1">
      <c r="A4126" s="29">
        <v>4125</v>
      </c>
      <c r="B4126" s="26">
        <v>-81.200833333333335</v>
      </c>
      <c r="C4126" s="26">
        <v>25.166333333333334</v>
      </c>
      <c r="D4126" s="86">
        <v>63</v>
      </c>
      <c r="E4126" s="39" t="s">
        <v>129</v>
      </c>
      <c r="F4126" s="31">
        <v>38934</v>
      </c>
      <c r="G4126" s="62">
        <v>0.79722222222222217</v>
      </c>
      <c r="H4126" s="63">
        <v>29.869</v>
      </c>
      <c r="I4126" s="63">
        <v>34.356000000000002</v>
      </c>
      <c r="J4126" s="78">
        <v>1.5266581224039601</v>
      </c>
      <c r="K4126" s="78">
        <v>0.43597619171926255</v>
      </c>
      <c r="L4126" s="34">
        <v>0.27</v>
      </c>
      <c r="M4126" s="27">
        <v>0.08</v>
      </c>
      <c r="N4126" s="34">
        <v>0.45</v>
      </c>
      <c r="Q4126" s="34">
        <v>21.3</v>
      </c>
    </row>
    <row r="4127" spans="1:17" ht="14" customHeight="1">
      <c r="A4127" s="29">
        <v>4126</v>
      </c>
      <c r="B4127" s="26">
        <v>-81.236266666666666</v>
      </c>
      <c r="C4127" s="26">
        <v>25.166666666666668</v>
      </c>
      <c r="D4127" s="86">
        <v>62</v>
      </c>
      <c r="E4127" s="39" t="s">
        <v>129</v>
      </c>
      <c r="F4127" s="31">
        <v>38934</v>
      </c>
      <c r="G4127" s="62">
        <v>0.80694444444444446</v>
      </c>
      <c r="H4127" s="63">
        <v>29.898</v>
      </c>
      <c r="I4127" s="63">
        <v>35.244999999999997</v>
      </c>
      <c r="J4127" s="78">
        <v>1.2523021699719439</v>
      </c>
      <c r="K4127" s="78">
        <v>0.35602177691245651</v>
      </c>
      <c r="L4127" s="34">
        <v>0</v>
      </c>
      <c r="M4127" s="27">
        <v>0.02</v>
      </c>
      <c r="N4127" s="34">
        <v>0</v>
      </c>
      <c r="Q4127" s="34">
        <v>6.7</v>
      </c>
    </row>
    <row r="4128" spans="1:17" ht="14" customHeight="1">
      <c r="A4128" s="29">
        <v>4127</v>
      </c>
      <c r="B4128" s="26">
        <v>-81.271666666666661</v>
      </c>
      <c r="C4128" s="26">
        <v>25.166666666666668</v>
      </c>
      <c r="D4128" s="86">
        <v>61</v>
      </c>
      <c r="E4128" s="39" t="s">
        <v>129</v>
      </c>
      <c r="F4128" s="31">
        <v>38934</v>
      </c>
      <c r="G4128" s="62">
        <v>0.81874999999999998</v>
      </c>
      <c r="H4128" s="63">
        <v>29.867000000000001</v>
      </c>
      <c r="I4128" s="63">
        <v>35.335000000000001</v>
      </c>
      <c r="J4128" s="78">
        <v>1.7924799611082523</v>
      </c>
      <c r="K4128" s="78">
        <v>1.200495586046733</v>
      </c>
      <c r="L4128" s="34">
        <v>0</v>
      </c>
      <c r="M4128" s="27">
        <v>0.11</v>
      </c>
      <c r="N4128" s="34">
        <v>0.01</v>
      </c>
      <c r="Q4128" s="34">
        <v>1.5</v>
      </c>
    </row>
    <row r="4129" spans="1:17" ht="14" customHeight="1">
      <c r="A4129" s="29">
        <v>4128</v>
      </c>
      <c r="B4129" s="26">
        <v>-81.337833333333336</v>
      </c>
      <c r="C4129" s="26">
        <v>25.166666666666668</v>
      </c>
      <c r="D4129" s="86">
        <v>60</v>
      </c>
      <c r="E4129" s="39" t="s">
        <v>129</v>
      </c>
      <c r="F4129" s="31">
        <v>38934</v>
      </c>
      <c r="G4129" s="62">
        <v>0.83611111111111114</v>
      </c>
      <c r="H4129" s="63">
        <v>29.933</v>
      </c>
      <c r="I4129" s="63">
        <v>35.365000000000002</v>
      </c>
      <c r="J4129" s="78">
        <v>1.6138957293984726</v>
      </c>
      <c r="K4129" s="78">
        <v>1.0980270185867236</v>
      </c>
      <c r="L4129" s="34">
        <v>0</v>
      </c>
      <c r="M4129" s="27">
        <v>0.01</v>
      </c>
      <c r="N4129" s="34">
        <v>0</v>
      </c>
      <c r="Q4129" s="34">
        <v>0.65</v>
      </c>
    </row>
    <row r="4130" spans="1:17" ht="14" customHeight="1">
      <c r="A4130" s="29">
        <v>4129</v>
      </c>
      <c r="B4130" s="26">
        <v>-81.338333333333338</v>
      </c>
      <c r="C4130" s="26">
        <v>25.161666666666665</v>
      </c>
      <c r="D4130" s="86">
        <v>60</v>
      </c>
      <c r="E4130" s="39" t="s">
        <v>129</v>
      </c>
      <c r="F4130" s="31">
        <v>38934</v>
      </c>
      <c r="G4130" s="62">
        <v>0.9506944444444444</v>
      </c>
      <c r="H4130" s="63">
        <v>30.016333333333336</v>
      </c>
      <c r="I4130" s="63">
        <v>35.434333333333335</v>
      </c>
      <c r="J4130" s="78">
        <v>1.8379952343227806</v>
      </c>
      <c r="K4130" s="78">
        <v>1.0037298966288395</v>
      </c>
    </row>
    <row r="4131" spans="1:17" ht="14" customHeight="1">
      <c r="A4131" s="29">
        <v>4130</v>
      </c>
      <c r="B4131" s="26">
        <v>-81.492999999999995</v>
      </c>
      <c r="C4131" s="26">
        <v>25.165333333333333</v>
      </c>
      <c r="D4131" s="86">
        <v>59</v>
      </c>
      <c r="E4131" s="39" t="s">
        <v>129</v>
      </c>
      <c r="F4131" s="31">
        <v>38934</v>
      </c>
      <c r="G4131" s="62">
        <v>0.99652777777777779</v>
      </c>
      <c r="H4131" s="63">
        <v>30.026</v>
      </c>
      <c r="I4131" s="63">
        <v>35.578000000000003</v>
      </c>
      <c r="J4131" s="78">
        <v>0.8534113727724002</v>
      </c>
      <c r="K4131" s="78">
        <v>0.2858413017612329</v>
      </c>
      <c r="L4131" s="34">
        <v>0</v>
      </c>
      <c r="M4131" s="27">
        <v>0.06</v>
      </c>
      <c r="N4131" s="34">
        <v>0</v>
      </c>
      <c r="Q4131" s="34">
        <v>0</v>
      </c>
    </row>
    <row r="4132" spans="1:17" ht="14" customHeight="1">
      <c r="A4132" s="29">
        <v>4131</v>
      </c>
      <c r="B4132" s="26">
        <v>-81.654499999999999</v>
      </c>
      <c r="C4132" s="26">
        <v>25.166666666666668</v>
      </c>
      <c r="D4132" s="86">
        <v>58</v>
      </c>
      <c r="E4132" s="39" t="s">
        <v>129</v>
      </c>
      <c r="F4132" s="31">
        <v>38935</v>
      </c>
      <c r="G4132" s="62">
        <v>0.51944444444444449</v>
      </c>
      <c r="H4132" s="63">
        <v>29.664000000000001</v>
      </c>
      <c r="I4132" s="63">
        <v>35.572666666666663</v>
      </c>
      <c r="J4132" s="78">
        <v>0.78055532780053416</v>
      </c>
      <c r="K4132" s="78">
        <v>0.23585861092152643</v>
      </c>
      <c r="L4132" s="34">
        <v>0</v>
      </c>
      <c r="M4132" s="27">
        <v>0.15</v>
      </c>
      <c r="N4132" s="34">
        <v>3.5000000000000003E-2</v>
      </c>
      <c r="Q4132" s="34">
        <v>0</v>
      </c>
    </row>
    <row r="4133" spans="1:17" ht="14" customHeight="1">
      <c r="A4133" s="29">
        <v>4132</v>
      </c>
      <c r="B4133" s="26">
        <v>-81.264833333333328</v>
      </c>
      <c r="C4133" s="26">
        <v>25.351500000000001</v>
      </c>
      <c r="D4133" s="86">
        <v>57</v>
      </c>
      <c r="E4133" s="39" t="s">
        <v>129</v>
      </c>
      <c r="F4133" s="31">
        <v>38935</v>
      </c>
      <c r="G4133" s="62">
        <v>0.88263888888888886</v>
      </c>
      <c r="H4133" s="63">
        <v>29.937000000000001</v>
      </c>
      <c r="I4133" s="63">
        <v>33.378</v>
      </c>
      <c r="J4133" s="78">
        <v>2.7040497385436613</v>
      </c>
      <c r="K4133" s="78">
        <v>0.99643235954419129</v>
      </c>
      <c r="L4133" s="34">
        <v>0</v>
      </c>
      <c r="M4133" s="27">
        <v>0.17</v>
      </c>
      <c r="N4133" s="34">
        <v>0.04</v>
      </c>
      <c r="Q4133" s="34">
        <v>21.3</v>
      </c>
    </row>
    <row r="4134" spans="1:17" ht="14" customHeight="1">
      <c r="A4134" s="29">
        <v>4133</v>
      </c>
      <c r="B4134" s="26">
        <v>-81.227999999999994</v>
      </c>
      <c r="C4134" s="26">
        <v>25.350166666666667</v>
      </c>
      <c r="D4134" s="86">
        <v>56</v>
      </c>
      <c r="E4134" s="39" t="s">
        <v>129</v>
      </c>
      <c r="F4134" s="31">
        <v>38935</v>
      </c>
      <c r="G4134" s="62">
        <v>0.89583333333333337</v>
      </c>
      <c r="H4134" s="63">
        <v>30.091666666666669</v>
      </c>
      <c r="I4134" s="63">
        <v>32.492333333333335</v>
      </c>
      <c r="J4134" s="78">
        <v>3.1062593577484305</v>
      </c>
      <c r="K4134" s="78">
        <v>1.0983907943506392</v>
      </c>
      <c r="L4134" s="34">
        <v>0</v>
      </c>
      <c r="M4134" s="27">
        <v>0.06</v>
      </c>
      <c r="N4134" s="34">
        <v>0.02</v>
      </c>
      <c r="Q4134" s="34">
        <v>34.950000000000003</v>
      </c>
    </row>
    <row r="4135" spans="1:17" ht="14" customHeight="1">
      <c r="A4135" s="29">
        <v>4134</v>
      </c>
      <c r="B4135" s="26">
        <v>-81.192666666666668</v>
      </c>
      <c r="C4135" s="26">
        <v>25.349499999999999</v>
      </c>
      <c r="D4135" s="86">
        <v>55</v>
      </c>
      <c r="E4135" s="39" t="s">
        <v>129</v>
      </c>
      <c r="F4135" s="31">
        <v>38936</v>
      </c>
      <c r="G4135" s="62">
        <v>0.57499999999999996</v>
      </c>
      <c r="H4135" s="63">
        <v>29.388000000000002</v>
      </c>
      <c r="I4135" s="63">
        <v>32.622999999999998</v>
      </c>
      <c r="J4135" s="78">
        <v>2.941108453202661</v>
      </c>
      <c r="K4135" s="78">
        <v>0.74683908000646038</v>
      </c>
      <c r="L4135" s="34">
        <v>0</v>
      </c>
      <c r="M4135" s="27">
        <v>0.08</v>
      </c>
      <c r="N4135" s="34">
        <v>0</v>
      </c>
      <c r="Q4135" s="34">
        <v>33.1</v>
      </c>
    </row>
    <row r="4136" spans="1:17" ht="14" customHeight="1">
      <c r="A4136" s="29">
        <v>4135</v>
      </c>
      <c r="B4136" s="26">
        <v>-81.15261666666666</v>
      </c>
      <c r="C4136" s="26">
        <v>25.344999999999999</v>
      </c>
      <c r="D4136" s="86">
        <v>54</v>
      </c>
      <c r="E4136" s="39" t="s">
        <v>129</v>
      </c>
      <c r="F4136" s="31">
        <v>38936</v>
      </c>
      <c r="G4136" s="62">
        <v>0.59791666666666665</v>
      </c>
      <c r="H4136" s="63">
        <v>29.435999999999996</v>
      </c>
      <c r="I4136" s="63">
        <v>28.093333333333334</v>
      </c>
      <c r="J4136" s="78">
        <v>6.0220815480541319</v>
      </c>
      <c r="K4136" s="78">
        <v>1.2437878933174633</v>
      </c>
      <c r="L4136" s="34">
        <v>0</v>
      </c>
      <c r="M4136" s="27">
        <v>0.56000000000000005</v>
      </c>
      <c r="N4136" s="34">
        <v>0.06</v>
      </c>
      <c r="Q4136" s="34">
        <v>57.9</v>
      </c>
    </row>
    <row r="4137" spans="1:17" ht="14" customHeight="1">
      <c r="A4137" s="29">
        <v>4136</v>
      </c>
      <c r="B4137" s="26">
        <v>-81.224266666666665</v>
      </c>
      <c r="C4137" s="26">
        <v>25.453216666666666</v>
      </c>
      <c r="D4137" s="86">
        <v>53</v>
      </c>
      <c r="E4137" s="39" t="s">
        <v>129</v>
      </c>
      <c r="F4137" s="31">
        <v>38936</v>
      </c>
      <c r="G4137" s="62">
        <v>0.66805555555555562</v>
      </c>
      <c r="H4137" s="63">
        <v>29.853100000000001</v>
      </c>
      <c r="I4137" s="63">
        <v>31.457999999999998</v>
      </c>
      <c r="J4137" s="78">
        <v>3.6333199000069407</v>
      </c>
      <c r="K4137" s="78">
        <v>0.56924115794567287</v>
      </c>
      <c r="L4137" s="34">
        <v>0</v>
      </c>
      <c r="M4137" s="27">
        <v>6.5000000000000002E-2</v>
      </c>
      <c r="N4137" s="34">
        <v>5.0000000000000001E-3</v>
      </c>
      <c r="Q4137" s="34">
        <v>35.200000000000003</v>
      </c>
    </row>
    <row r="4138" spans="1:17" ht="14" customHeight="1">
      <c r="A4138" s="29">
        <v>4137</v>
      </c>
      <c r="B4138" s="26">
        <v>-81.260666666666665</v>
      </c>
      <c r="C4138" s="26">
        <v>25.454333333333334</v>
      </c>
      <c r="D4138" s="86">
        <v>52</v>
      </c>
      <c r="E4138" s="39" t="s">
        <v>129</v>
      </c>
      <c r="F4138" s="31">
        <v>38936</v>
      </c>
      <c r="G4138" s="62">
        <v>0.68611111111111101</v>
      </c>
      <c r="H4138" s="63">
        <v>30.179000000000002</v>
      </c>
      <c r="I4138" s="63">
        <v>33.076000000000001</v>
      </c>
      <c r="J4138" s="78">
        <v>3.3551710081403803</v>
      </c>
      <c r="K4138" s="78">
        <v>0.42330393808180455</v>
      </c>
      <c r="L4138" s="34">
        <v>0</v>
      </c>
      <c r="M4138" s="27">
        <v>0</v>
      </c>
      <c r="N4138" s="34">
        <v>0.03</v>
      </c>
      <c r="Q4138" s="34">
        <v>21.6</v>
      </c>
    </row>
    <row r="4139" spans="1:17" ht="14" customHeight="1">
      <c r="A4139" s="29">
        <v>4138</v>
      </c>
      <c r="B4139" s="26">
        <v>-81.308333333333337</v>
      </c>
      <c r="C4139" s="26">
        <v>25.453333333333333</v>
      </c>
      <c r="D4139" s="86">
        <v>51</v>
      </c>
      <c r="E4139" s="39" t="s">
        <v>129</v>
      </c>
      <c r="F4139" s="31">
        <v>38936</v>
      </c>
      <c r="G4139" s="62">
        <v>0.70277777777777783</v>
      </c>
      <c r="H4139" s="63">
        <v>30.225999999999999</v>
      </c>
      <c r="I4139" s="63">
        <v>33.375</v>
      </c>
      <c r="J4139" s="78">
        <v>1.596827501943024</v>
      </c>
      <c r="K4139" s="78">
        <v>0.74295794208693144</v>
      </c>
      <c r="L4139" s="34">
        <v>0</v>
      </c>
      <c r="M4139" s="27">
        <v>0.14000000000000001</v>
      </c>
      <c r="N4139" s="34">
        <v>0</v>
      </c>
      <c r="Q4139" s="34">
        <v>8.5</v>
      </c>
    </row>
    <row r="4140" spans="1:17" ht="14" customHeight="1">
      <c r="A4140" s="29">
        <v>4139</v>
      </c>
      <c r="B4140" s="26">
        <v>-81.349766666666667</v>
      </c>
      <c r="C4140" s="26">
        <v>25.453683333333334</v>
      </c>
      <c r="D4140" s="86">
        <v>50</v>
      </c>
      <c r="E4140" s="39" t="s">
        <v>129</v>
      </c>
      <c r="F4140" s="31">
        <v>38936</v>
      </c>
      <c r="G4140" s="62">
        <v>0.71319444444444446</v>
      </c>
      <c r="H4140" s="63">
        <v>30.115666666666669</v>
      </c>
      <c r="I4140" s="63">
        <v>33.160333333333334</v>
      </c>
      <c r="J4140" s="78">
        <v>1.5912961319343142</v>
      </c>
      <c r="K4140" s="78">
        <v>0.70280778675981836</v>
      </c>
      <c r="L4140" s="34">
        <v>2.9</v>
      </c>
      <c r="M4140" s="27">
        <v>0</v>
      </c>
      <c r="N4140" s="34">
        <v>0</v>
      </c>
      <c r="Q4140" s="34">
        <v>13</v>
      </c>
    </row>
    <row r="4141" spans="1:17" ht="14" customHeight="1">
      <c r="A4141" s="29">
        <v>4140</v>
      </c>
      <c r="B4141" s="26">
        <v>-81.291666666666671</v>
      </c>
      <c r="C4141" s="26">
        <v>25.583333333333332</v>
      </c>
      <c r="D4141" s="86">
        <v>49</v>
      </c>
      <c r="E4141" s="39" t="s">
        <v>129</v>
      </c>
      <c r="F4141" s="31">
        <v>38936</v>
      </c>
      <c r="G4141" s="62">
        <v>0.76111111111111107</v>
      </c>
      <c r="H4141" s="63">
        <v>30.242333333333335</v>
      </c>
      <c r="I4141" s="63">
        <v>31.391666666666666</v>
      </c>
      <c r="J4141" s="78">
        <v>5.3986171285009616</v>
      </c>
      <c r="K4141" s="78">
        <v>1.4257570832530759</v>
      </c>
      <c r="L4141" s="34">
        <v>0</v>
      </c>
      <c r="M4141" s="27">
        <v>1.4999999999999999E-2</v>
      </c>
      <c r="N4141" s="34">
        <v>0</v>
      </c>
      <c r="Q4141" s="34">
        <v>32.4</v>
      </c>
    </row>
    <row r="4142" spans="1:17" ht="14" customHeight="1">
      <c r="A4142" s="29">
        <v>4141</v>
      </c>
      <c r="B4142" s="26">
        <v>-81.328850000000003</v>
      </c>
      <c r="C4142" s="26">
        <v>25.583016666666666</v>
      </c>
      <c r="D4142" s="86">
        <v>48</v>
      </c>
      <c r="E4142" s="39" t="s">
        <v>129</v>
      </c>
      <c r="F4142" s="31">
        <v>38936</v>
      </c>
      <c r="G4142" s="62">
        <v>0.78125</v>
      </c>
      <c r="H4142" s="63">
        <v>30.295000000000002</v>
      </c>
      <c r="I4142" s="63">
        <v>32.18</v>
      </c>
      <c r="J4142" s="78">
        <v>3.3614925738646209</v>
      </c>
      <c r="K4142" s="78">
        <v>0.69135007025869566</v>
      </c>
      <c r="L4142" s="34">
        <v>0</v>
      </c>
      <c r="M4142" s="27">
        <v>0.04</v>
      </c>
      <c r="N4142" s="34">
        <v>0</v>
      </c>
      <c r="Q4142" s="34">
        <v>27.8</v>
      </c>
    </row>
    <row r="4143" spans="1:17" ht="14" customHeight="1">
      <c r="A4143" s="29">
        <v>4142</v>
      </c>
      <c r="B4143" s="26">
        <v>-81.362566666666666</v>
      </c>
      <c r="C4143" s="26">
        <v>25.582733333333334</v>
      </c>
      <c r="D4143" s="86">
        <v>47</v>
      </c>
      <c r="E4143" s="39" t="s">
        <v>129</v>
      </c>
      <c r="F4143" s="31">
        <v>38936</v>
      </c>
      <c r="G4143" s="62">
        <v>0.79027777777777775</v>
      </c>
      <c r="H4143" s="63">
        <v>30.434999999999999</v>
      </c>
      <c r="I4143" s="63">
        <v>32.295999999999999</v>
      </c>
      <c r="J4143" s="78">
        <v>2.3816498866074207</v>
      </c>
      <c r="K4143" s="78">
        <v>0.63360933144308806</v>
      </c>
      <c r="L4143" s="34">
        <v>5</v>
      </c>
      <c r="M4143" s="27">
        <v>0</v>
      </c>
      <c r="N4143" s="34">
        <v>0.03</v>
      </c>
      <c r="Q4143" s="34">
        <v>14</v>
      </c>
    </row>
    <row r="4144" spans="1:17" ht="14" customHeight="1">
      <c r="A4144" s="29">
        <v>4143</v>
      </c>
      <c r="B4144" s="26">
        <v>-81.407933333333332</v>
      </c>
      <c r="C4144" s="26">
        <v>25.583549999999999</v>
      </c>
      <c r="D4144" s="86">
        <v>46</v>
      </c>
      <c r="E4144" s="39" t="s">
        <v>129</v>
      </c>
      <c r="F4144" s="31">
        <v>38936</v>
      </c>
      <c r="G4144" s="62">
        <v>0.80069444444444438</v>
      </c>
      <c r="H4144" s="63">
        <v>30.562000000000001</v>
      </c>
      <c r="I4144" s="63">
        <v>32.866999999999997</v>
      </c>
      <c r="J4144" s="78">
        <v>2.0750539489817803</v>
      </c>
      <c r="K4144" s="78">
        <v>0.60706438918065331</v>
      </c>
      <c r="L4144" s="34">
        <v>5.2</v>
      </c>
      <c r="M4144" s="27">
        <v>0.18</v>
      </c>
      <c r="N4144" s="34">
        <v>0</v>
      </c>
      <c r="Q4144" s="34">
        <v>13</v>
      </c>
    </row>
    <row r="4145" spans="1:17" ht="14" customHeight="1">
      <c r="A4145" s="29">
        <v>4144</v>
      </c>
      <c r="B4145" s="26">
        <v>-81.472333333333339</v>
      </c>
      <c r="C4145" s="26">
        <v>25.582533333333334</v>
      </c>
      <c r="D4145" s="86">
        <v>45</v>
      </c>
      <c r="E4145" s="39" t="s">
        <v>129</v>
      </c>
      <c r="F4145" s="31">
        <v>38936</v>
      </c>
      <c r="G4145" s="62">
        <v>0.81736111111111109</v>
      </c>
      <c r="H4145" s="63">
        <v>30.623000000000001</v>
      </c>
      <c r="I4145" s="63">
        <v>33.658000000000001</v>
      </c>
      <c r="J4145" s="78">
        <v>1.7377984175935763</v>
      </c>
      <c r="K4145" s="78">
        <v>0.36271611019569683</v>
      </c>
      <c r="L4145" s="34">
        <v>4</v>
      </c>
      <c r="M4145" s="27">
        <v>0.01</v>
      </c>
      <c r="N4145" s="34">
        <v>0</v>
      </c>
      <c r="Q4145" s="34">
        <v>22.5</v>
      </c>
    </row>
    <row r="4146" spans="1:17" ht="14" customHeight="1">
      <c r="A4146" s="29">
        <v>4145</v>
      </c>
      <c r="B4146" s="26">
        <v>-81.666066666666666</v>
      </c>
      <c r="C4146" s="26">
        <v>25.584833333333332</v>
      </c>
      <c r="D4146" s="86">
        <v>44</v>
      </c>
      <c r="E4146" s="39" t="s">
        <v>129</v>
      </c>
      <c r="F4146" s="31">
        <v>38936</v>
      </c>
      <c r="G4146" s="62">
        <v>0.85763888888888884</v>
      </c>
      <c r="H4146" s="63">
        <v>30.394666666666666</v>
      </c>
      <c r="I4146" s="63">
        <v>34.699666666666673</v>
      </c>
      <c r="J4146" s="78">
        <v>1.4084448433606724</v>
      </c>
      <c r="K4146" s="78">
        <v>0.5434654541440791</v>
      </c>
      <c r="L4146" s="33">
        <v>0</v>
      </c>
      <c r="M4146" s="32">
        <v>0.01</v>
      </c>
      <c r="N4146" s="33">
        <v>0</v>
      </c>
      <c r="P4146" s="33"/>
      <c r="Q4146" s="33">
        <v>4</v>
      </c>
    </row>
    <row r="4147" spans="1:17" ht="14" customHeight="1">
      <c r="A4147" s="29">
        <v>4146</v>
      </c>
      <c r="B4147" s="26">
        <v>-81.718000000000004</v>
      </c>
      <c r="C4147" s="26">
        <v>25.655133333333332</v>
      </c>
      <c r="D4147" s="86">
        <v>42</v>
      </c>
      <c r="E4147" s="39" t="s">
        <v>129</v>
      </c>
      <c r="F4147" s="31">
        <v>38936</v>
      </c>
      <c r="G4147" s="62">
        <v>0.88611111111111107</v>
      </c>
      <c r="H4147" s="63">
        <v>30.626999999999999</v>
      </c>
      <c r="I4147" s="63">
        <v>35.11</v>
      </c>
      <c r="J4147" s="78">
        <v>2.4249526118184646</v>
      </c>
      <c r="K4147" s="78">
        <v>0.78946691486078424</v>
      </c>
      <c r="L4147" s="34">
        <v>0</v>
      </c>
      <c r="M4147" s="27">
        <v>0.03</v>
      </c>
      <c r="N4147" s="34">
        <v>0</v>
      </c>
      <c r="Q4147" s="34">
        <v>0</v>
      </c>
    </row>
    <row r="4148" spans="1:17" ht="14" customHeight="1">
      <c r="A4148" s="29">
        <v>4147</v>
      </c>
      <c r="B4148" s="26">
        <v>-81.56783333333334</v>
      </c>
      <c r="C4148" s="26">
        <v>25.740400000000001</v>
      </c>
      <c r="D4148" s="86">
        <v>41</v>
      </c>
      <c r="E4148" s="39" t="s">
        <v>129</v>
      </c>
      <c r="F4148" s="31">
        <v>38936</v>
      </c>
      <c r="G4148" s="62">
        <v>0.93472222222222223</v>
      </c>
      <c r="H4148" s="63">
        <v>30.548000000000002</v>
      </c>
      <c r="I4148" s="63">
        <v>30.34</v>
      </c>
      <c r="L4148" s="34">
        <v>0</v>
      </c>
      <c r="M4148" s="27">
        <v>0.1</v>
      </c>
      <c r="N4148" s="34">
        <v>0</v>
      </c>
      <c r="Q4148" s="34">
        <v>33.200000000000003</v>
      </c>
    </row>
    <row r="4149" spans="1:17" ht="14" customHeight="1">
      <c r="A4149" s="29">
        <v>4148</v>
      </c>
      <c r="B4149" s="26">
        <v>-81.52406666666667</v>
      </c>
      <c r="C4149" s="26">
        <v>25.758983333333333</v>
      </c>
      <c r="D4149" s="86">
        <v>40</v>
      </c>
      <c r="E4149" s="39" t="s">
        <v>129</v>
      </c>
      <c r="F4149" s="31">
        <v>38936</v>
      </c>
      <c r="G4149" s="62">
        <v>0.94791666666666663</v>
      </c>
      <c r="H4149" s="63">
        <v>30.513000000000002</v>
      </c>
      <c r="I4149" s="63">
        <v>29.69</v>
      </c>
      <c r="J4149" s="78">
        <v>5.0177427936155006</v>
      </c>
      <c r="K4149" s="78">
        <v>1.0851975728959671</v>
      </c>
      <c r="L4149" s="34">
        <v>0</v>
      </c>
      <c r="M4149" s="27">
        <v>0.13</v>
      </c>
      <c r="N4149" s="34">
        <v>0</v>
      </c>
      <c r="Q4149" s="34">
        <v>36.1</v>
      </c>
    </row>
    <row r="4150" spans="1:17" ht="14" customHeight="1">
      <c r="A4150" s="29">
        <v>4149</v>
      </c>
      <c r="B4150" s="26">
        <v>-81.481669999999994</v>
      </c>
      <c r="C4150" s="26">
        <v>25.783329999999999</v>
      </c>
      <c r="D4150" s="86">
        <v>39</v>
      </c>
      <c r="E4150" s="39" t="s">
        <v>129</v>
      </c>
      <c r="F4150" s="31">
        <v>38936</v>
      </c>
      <c r="G4150" s="62">
        <v>0.95972222222222225</v>
      </c>
      <c r="H4150" s="63">
        <v>30.492000000000001</v>
      </c>
      <c r="I4150" s="63">
        <v>27.082999999999998</v>
      </c>
      <c r="J4150" s="78">
        <v>9.4942015220929505</v>
      </c>
      <c r="K4150" s="78">
        <v>1.6894158085978506</v>
      </c>
      <c r="L4150" s="34">
        <v>0</v>
      </c>
      <c r="M4150" s="27">
        <v>0.16</v>
      </c>
      <c r="N4150" s="34">
        <v>0.02</v>
      </c>
      <c r="Q4150" s="34">
        <v>35.6</v>
      </c>
    </row>
    <row r="4151" spans="1:17" ht="14" customHeight="1">
      <c r="A4151" s="29">
        <v>4150</v>
      </c>
      <c r="B4151" s="26">
        <v>-82.25</v>
      </c>
      <c r="C4151" s="26">
        <v>26.718330000000002</v>
      </c>
      <c r="D4151" s="86" t="s">
        <v>34</v>
      </c>
      <c r="E4151" s="39" t="s">
        <v>129</v>
      </c>
      <c r="F4151" s="31">
        <v>38937</v>
      </c>
      <c r="G4151" s="62">
        <v>0.74375000000000002</v>
      </c>
      <c r="H4151" s="63">
        <v>31.137</v>
      </c>
      <c r="I4151" s="63">
        <v>33.311999999999998</v>
      </c>
      <c r="J4151" s="78">
        <v>8.4456118075846405</v>
      </c>
      <c r="K4151" s="78">
        <v>1.2477850319680326</v>
      </c>
      <c r="L4151" s="34">
        <v>0</v>
      </c>
      <c r="M4151" s="27">
        <v>0.68</v>
      </c>
      <c r="N4151" s="34">
        <v>0.15</v>
      </c>
      <c r="Q4151" s="34">
        <v>4.5999999999999996</v>
      </c>
    </row>
    <row r="4152" spans="1:17" ht="14" customHeight="1">
      <c r="A4152" s="29">
        <v>4151</v>
      </c>
      <c r="B4152" s="26">
        <v>-82.330216666666672</v>
      </c>
      <c r="C4152" s="26">
        <v>26.661249999999999</v>
      </c>
      <c r="D4152" s="86" t="s">
        <v>35</v>
      </c>
      <c r="E4152" s="39" t="s">
        <v>129</v>
      </c>
      <c r="F4152" s="31">
        <v>38937</v>
      </c>
      <c r="G4152" s="62">
        <v>0.76736111111111116</v>
      </c>
      <c r="H4152" s="63">
        <v>31.650333333333332</v>
      </c>
      <c r="I4152" s="63">
        <v>33.357333333333337</v>
      </c>
      <c r="J4152" s="78">
        <v>9.6696249709406121</v>
      </c>
      <c r="K4152" s="78">
        <v>3.2047658889480255</v>
      </c>
      <c r="L4152" s="34">
        <v>0.375</v>
      </c>
      <c r="M4152" s="27">
        <v>0.68</v>
      </c>
      <c r="N4152" s="34">
        <v>0.32500000000000001</v>
      </c>
      <c r="Q4152" s="34">
        <v>0</v>
      </c>
    </row>
    <row r="4153" spans="1:17" ht="14" customHeight="1">
      <c r="A4153" s="29">
        <v>4152</v>
      </c>
      <c r="B4153" s="26">
        <v>-82.465466666666671</v>
      </c>
      <c r="C4153" s="26">
        <v>26.553966666666668</v>
      </c>
      <c r="D4153" s="86" t="s">
        <v>36</v>
      </c>
      <c r="E4153" s="39" t="s">
        <v>129</v>
      </c>
      <c r="F4153" s="31">
        <v>38937</v>
      </c>
      <c r="G4153" s="62">
        <v>0.81805555555555554</v>
      </c>
      <c r="H4153" s="63">
        <v>31.19</v>
      </c>
      <c r="I4153" s="63">
        <v>36.265000000000001</v>
      </c>
      <c r="J4153" s="78">
        <v>0.58190012491629206</v>
      </c>
      <c r="K4153" s="78">
        <v>0.20304218237851923</v>
      </c>
      <c r="L4153" s="34">
        <v>0</v>
      </c>
      <c r="M4153" s="27">
        <v>0.44</v>
      </c>
      <c r="N4153" s="34">
        <v>0</v>
      </c>
      <c r="Q4153" s="34">
        <v>0</v>
      </c>
    </row>
    <row r="4154" spans="1:17" ht="14" customHeight="1">
      <c r="A4154" s="29">
        <v>4153</v>
      </c>
      <c r="B4154" s="26">
        <v>-82.616050000000001</v>
      </c>
      <c r="C4154" s="26">
        <v>26.472333333333335</v>
      </c>
      <c r="D4154" s="86" t="s">
        <v>37</v>
      </c>
      <c r="E4154" s="39" t="s">
        <v>129</v>
      </c>
      <c r="F4154" s="31">
        <v>38937</v>
      </c>
      <c r="G4154" s="62">
        <v>0.85624999999999996</v>
      </c>
      <c r="H4154" s="63">
        <v>30.614000000000001</v>
      </c>
      <c r="I4154" s="63">
        <v>36.332999999999998</v>
      </c>
      <c r="J4154" s="78">
        <v>0.31544612963957608</v>
      </c>
      <c r="K4154" s="78">
        <v>7.2846835714918901E-2</v>
      </c>
      <c r="L4154" s="34">
        <v>0</v>
      </c>
      <c r="M4154" s="27">
        <v>0</v>
      </c>
      <c r="N4154" s="34">
        <v>0</v>
      </c>
      <c r="Q4154" s="34">
        <v>0</v>
      </c>
    </row>
    <row r="4155" spans="1:17" ht="14" customHeight="1">
      <c r="A4155" s="29">
        <v>4154</v>
      </c>
      <c r="B4155" s="26">
        <v>-82.766999999999996</v>
      </c>
      <c r="C4155" s="26">
        <v>26.384</v>
      </c>
      <c r="D4155" s="86" t="s">
        <v>38</v>
      </c>
      <c r="E4155" s="39" t="s">
        <v>129</v>
      </c>
      <c r="F4155" s="31">
        <v>38937</v>
      </c>
      <c r="G4155" s="62">
        <v>0.8965277777777777</v>
      </c>
      <c r="H4155" s="63">
        <v>29.967666666666663</v>
      </c>
      <c r="I4155" s="63">
        <v>36.345333333333336</v>
      </c>
      <c r="J4155" s="78">
        <v>0.15724894739047002</v>
      </c>
      <c r="K4155" s="78">
        <v>3.7315354116068553E-2</v>
      </c>
      <c r="L4155" s="34">
        <v>0</v>
      </c>
      <c r="M4155" s="27">
        <v>0.01</v>
      </c>
      <c r="N4155" s="34">
        <v>0</v>
      </c>
      <c r="Q4155" s="34">
        <v>0</v>
      </c>
    </row>
    <row r="4156" spans="1:17" ht="14" customHeight="1">
      <c r="A4156" s="29">
        <v>4155</v>
      </c>
      <c r="B4156" s="26">
        <v>-82.215999999999994</v>
      </c>
      <c r="C4156" s="26">
        <v>26.184249999999999</v>
      </c>
      <c r="D4156" s="86" t="s">
        <v>39</v>
      </c>
      <c r="E4156" s="39" t="s">
        <v>129</v>
      </c>
      <c r="F4156" s="31">
        <v>38938</v>
      </c>
      <c r="G4156" s="62">
        <v>6.8750000000000006E-2</v>
      </c>
      <c r="H4156" s="63">
        <v>30.292333333333335</v>
      </c>
      <c r="I4156" s="63">
        <v>36.228666666666669</v>
      </c>
      <c r="J4156" s="78">
        <v>0.63594951185854409</v>
      </c>
      <c r="K4156" s="78">
        <v>0.23687402253048753</v>
      </c>
      <c r="L4156" s="34">
        <v>0</v>
      </c>
      <c r="M4156" s="27">
        <v>0.01</v>
      </c>
      <c r="N4156" s="34">
        <v>0</v>
      </c>
      <c r="Q4156" s="34">
        <v>0</v>
      </c>
    </row>
    <row r="4157" spans="1:17" ht="14" customHeight="1">
      <c r="A4157" s="29">
        <v>4156</v>
      </c>
      <c r="B4157" s="26">
        <v>-82.140333333333331</v>
      </c>
      <c r="C4157" s="26">
        <v>26.2485</v>
      </c>
      <c r="D4157" s="86" t="s">
        <v>33</v>
      </c>
      <c r="E4157" s="39" t="s">
        <v>129</v>
      </c>
      <c r="F4157" s="31">
        <v>38938</v>
      </c>
      <c r="G4157" s="62">
        <v>0.11180555555555556</v>
      </c>
      <c r="H4157" s="63">
        <v>30.343</v>
      </c>
      <c r="I4157" s="63">
        <v>36.22</v>
      </c>
      <c r="J4157" s="78">
        <v>0.94159721462554824</v>
      </c>
      <c r="K4157" s="78">
        <v>0.39235903435772052</v>
      </c>
      <c r="L4157" s="34">
        <v>0</v>
      </c>
      <c r="M4157" s="27">
        <v>0.13</v>
      </c>
      <c r="N4157" s="34">
        <v>0</v>
      </c>
      <c r="Q4157" s="34">
        <v>0</v>
      </c>
    </row>
    <row r="4158" spans="1:17" ht="14" customHeight="1">
      <c r="A4158" s="29">
        <v>4157</v>
      </c>
      <c r="B4158" s="26">
        <v>-82.044366666666662</v>
      </c>
      <c r="C4158" s="26">
        <v>26.341266666666666</v>
      </c>
      <c r="D4158" s="86" t="s">
        <v>32</v>
      </c>
      <c r="E4158" s="39" t="s">
        <v>129</v>
      </c>
      <c r="F4158" s="31">
        <v>38938</v>
      </c>
      <c r="G4158" s="62">
        <v>0.53333333333333333</v>
      </c>
      <c r="H4158" s="63">
        <v>29.975000000000001</v>
      </c>
      <c r="I4158" s="63">
        <v>35.518999999999998</v>
      </c>
      <c r="J4158" s="78">
        <v>0.96151014665690415</v>
      </c>
      <c r="K4158" s="78">
        <v>0.29779580482636148</v>
      </c>
      <c r="L4158" s="34">
        <v>0</v>
      </c>
      <c r="M4158" s="27">
        <v>0.21</v>
      </c>
      <c r="N4158" s="34">
        <v>0</v>
      </c>
      <c r="Q4158" s="34">
        <v>1.3</v>
      </c>
    </row>
    <row r="4159" spans="1:17" ht="14" customHeight="1">
      <c r="A4159" s="29">
        <v>4158</v>
      </c>
      <c r="B4159" s="26">
        <v>-82.00033333333333</v>
      </c>
      <c r="C4159" s="26">
        <v>26.382933333333334</v>
      </c>
      <c r="D4159" s="86" t="s">
        <v>31</v>
      </c>
      <c r="E4159" s="39" t="s">
        <v>129</v>
      </c>
      <c r="F4159" s="31">
        <v>38938</v>
      </c>
      <c r="G4159" s="62">
        <v>0.55069444444444449</v>
      </c>
      <c r="H4159" s="63">
        <v>30.126000000000001</v>
      </c>
      <c r="I4159" s="63">
        <v>35.497999999999998</v>
      </c>
      <c r="J4159" s="78">
        <v>0.92421290888388841</v>
      </c>
      <c r="K4159" s="78">
        <v>0.29024715492213626</v>
      </c>
      <c r="L4159" s="34">
        <v>0</v>
      </c>
      <c r="M4159" s="27">
        <v>0.11</v>
      </c>
      <c r="N4159" s="34">
        <v>0</v>
      </c>
      <c r="Q4159" s="34">
        <v>0</v>
      </c>
    </row>
    <row r="4160" spans="1:17" ht="14" customHeight="1">
      <c r="A4160" s="29">
        <v>4159</v>
      </c>
      <c r="B4160" s="26">
        <v>-81.960766666666672</v>
      </c>
      <c r="C4160" s="26">
        <v>26.426883333333333</v>
      </c>
      <c r="D4160" s="86" t="s">
        <v>30</v>
      </c>
      <c r="E4160" s="39" t="s">
        <v>129</v>
      </c>
      <c r="F4160" s="31">
        <v>38938</v>
      </c>
      <c r="G4160" s="62">
        <v>0.56944444444444442</v>
      </c>
      <c r="H4160" s="63">
        <v>30.181666666666668</v>
      </c>
      <c r="I4160" s="63">
        <v>33.373333333333335</v>
      </c>
      <c r="J4160" s="78">
        <v>2.2825593438799583</v>
      </c>
      <c r="K4160" s="78">
        <v>1.0151454027713085</v>
      </c>
      <c r="L4160" s="34">
        <v>0</v>
      </c>
      <c r="M4160" s="27">
        <v>0.65</v>
      </c>
      <c r="N4160" s="34">
        <v>0</v>
      </c>
      <c r="Q4160" s="34">
        <v>17.399999999999999</v>
      </c>
    </row>
    <row r="4161" spans="1:17" ht="14" customHeight="1">
      <c r="A4161" s="29">
        <v>4160</v>
      </c>
      <c r="B4161" s="26">
        <v>-81.766000000000005</v>
      </c>
      <c r="C4161" s="26">
        <v>25.949516666666668</v>
      </c>
      <c r="D4161" s="86">
        <v>34</v>
      </c>
      <c r="E4161" s="39" t="s">
        <v>129</v>
      </c>
      <c r="F4161" s="31">
        <v>38939</v>
      </c>
      <c r="G4161" s="62">
        <v>0.61875000000000002</v>
      </c>
      <c r="H4161" s="63">
        <v>30.172000000000001</v>
      </c>
      <c r="I4161" s="63">
        <v>34.068999999999996</v>
      </c>
      <c r="J4161" s="78">
        <v>2.6558477998963306</v>
      </c>
      <c r="K4161" s="78">
        <v>0.69018465800960338</v>
      </c>
      <c r="L4161" s="34">
        <v>0</v>
      </c>
      <c r="M4161" s="27">
        <v>0.32500000000000001</v>
      </c>
      <c r="N4161" s="34">
        <v>0.02</v>
      </c>
      <c r="Q4161" s="34">
        <v>16.399999999999999</v>
      </c>
    </row>
    <row r="4162" spans="1:17" ht="14" customHeight="1">
      <c r="A4162" s="29">
        <v>4161</v>
      </c>
      <c r="B4162" s="26">
        <v>-81.800133333333335</v>
      </c>
      <c r="C4162" s="26">
        <v>25.909766666666666</v>
      </c>
      <c r="D4162" s="86">
        <v>33</v>
      </c>
      <c r="E4162" s="39" t="s">
        <v>129</v>
      </c>
      <c r="F4162" s="31">
        <v>38939</v>
      </c>
      <c r="G4162" s="62">
        <v>0.63888888888888895</v>
      </c>
      <c r="H4162" s="63">
        <v>29.994666666666671</v>
      </c>
      <c r="I4162" s="63">
        <v>34.883666666666663</v>
      </c>
      <c r="J4162" s="78">
        <v>1.7039780409688923</v>
      </c>
      <c r="K4162" s="78">
        <v>0.49333118227281086</v>
      </c>
      <c r="L4162" s="34">
        <v>0</v>
      </c>
      <c r="M4162" s="27">
        <v>0.23</v>
      </c>
      <c r="N4162" s="34">
        <v>0</v>
      </c>
      <c r="Q4162" s="34">
        <v>14.35</v>
      </c>
    </row>
    <row r="4163" spans="1:17" ht="14" customHeight="1">
      <c r="A4163" s="29">
        <v>4162</v>
      </c>
      <c r="B4163" s="26">
        <v>-81.833083333333335</v>
      </c>
      <c r="C4163" s="26">
        <v>25.872949999999999</v>
      </c>
      <c r="D4163" s="86">
        <v>32</v>
      </c>
      <c r="E4163" s="39" t="s">
        <v>129</v>
      </c>
      <c r="F4163" s="31">
        <v>38939</v>
      </c>
      <c r="G4163" s="62">
        <v>0.65833333333333333</v>
      </c>
      <c r="H4163" s="63">
        <v>30.055333333333333</v>
      </c>
      <c r="I4163" s="63">
        <v>35.237666666666662</v>
      </c>
      <c r="J4163" s="78">
        <v>1.0122407115939303</v>
      </c>
      <c r="K4163" s="78">
        <v>0.2888471228184416</v>
      </c>
      <c r="L4163" s="33">
        <v>0</v>
      </c>
      <c r="M4163" s="32">
        <v>8.5000000000000006E-2</v>
      </c>
      <c r="N4163" s="33">
        <v>0</v>
      </c>
      <c r="P4163" s="33"/>
      <c r="Q4163" s="33">
        <v>9.5500000000000007</v>
      </c>
    </row>
    <row r="4164" spans="1:17" ht="14" customHeight="1">
      <c r="A4164" s="29">
        <v>4163</v>
      </c>
      <c r="B4164" s="26">
        <v>-81.938583333333327</v>
      </c>
      <c r="C4164" s="26">
        <v>25.736566666666668</v>
      </c>
      <c r="D4164" s="86">
        <v>31</v>
      </c>
      <c r="E4164" s="39" t="s">
        <v>129</v>
      </c>
      <c r="F4164" s="31">
        <v>38939</v>
      </c>
      <c r="G4164" s="62">
        <v>0.70486111111111116</v>
      </c>
      <c r="H4164" s="63">
        <v>30.084666666666667</v>
      </c>
      <c r="I4164" s="63">
        <v>35.997999999999998</v>
      </c>
      <c r="J4164" s="78">
        <v>0.56751856289364622</v>
      </c>
      <c r="K4164" s="78">
        <v>0.24346778476030811</v>
      </c>
      <c r="L4164" s="34">
        <v>0</v>
      </c>
      <c r="M4164" s="27">
        <v>0</v>
      </c>
      <c r="N4164" s="34">
        <v>0</v>
      </c>
      <c r="Q4164" s="34">
        <v>0</v>
      </c>
    </row>
    <row r="4165" spans="1:17" ht="14" customHeight="1">
      <c r="A4165" s="29">
        <v>4164</v>
      </c>
      <c r="B4165" s="26">
        <v>-82.074833333333331</v>
      </c>
      <c r="C4165" s="26">
        <v>25.571883333333332</v>
      </c>
      <c r="D4165" s="86">
        <v>30.5</v>
      </c>
      <c r="E4165" s="39" t="s">
        <v>129</v>
      </c>
      <c r="F4165" s="31">
        <v>38939</v>
      </c>
      <c r="G4165" s="62">
        <v>0.76041666666666663</v>
      </c>
      <c r="H4165" s="63">
        <v>30.265000000000001</v>
      </c>
      <c r="I4165" s="63">
        <v>36.22</v>
      </c>
      <c r="J4165" s="78">
        <v>0.3830868828889441</v>
      </c>
      <c r="K4165" s="78">
        <v>0.13417282777339251</v>
      </c>
      <c r="L4165" s="34">
        <v>0</v>
      </c>
      <c r="M4165" s="27">
        <v>0</v>
      </c>
      <c r="N4165" s="34">
        <v>0</v>
      </c>
      <c r="Q4165" s="34">
        <v>0.01</v>
      </c>
    </row>
    <row r="4166" spans="1:17" ht="14" customHeight="1">
      <c r="A4166" s="29">
        <v>4165</v>
      </c>
      <c r="B4166" s="26">
        <v>-82.206999999999994</v>
      </c>
      <c r="C4166" s="26">
        <v>25.401916666666665</v>
      </c>
      <c r="D4166" s="86">
        <v>30</v>
      </c>
      <c r="E4166" s="39" t="s">
        <v>129</v>
      </c>
      <c r="F4166" s="31">
        <v>38939</v>
      </c>
      <c r="G4166" s="62">
        <v>0.81111111111111101</v>
      </c>
      <c r="H4166" s="63">
        <v>30.213333333333335</v>
      </c>
      <c r="I4166" s="63">
        <v>36.468333333333334</v>
      </c>
      <c r="J4166" s="78">
        <v>0.30232888076177805</v>
      </c>
      <c r="K4166" s="78">
        <v>5.9920044233574034E-2</v>
      </c>
      <c r="L4166" s="34">
        <v>0</v>
      </c>
      <c r="M4166" s="27">
        <v>0</v>
      </c>
      <c r="N4166" s="34">
        <v>0</v>
      </c>
      <c r="Q4166" s="34">
        <v>2.105</v>
      </c>
    </row>
    <row r="4167" spans="1:17" ht="14" customHeight="1">
      <c r="A4167" s="29">
        <v>4166</v>
      </c>
      <c r="B4167" s="26">
        <v>-82.35</v>
      </c>
      <c r="C4167" s="26">
        <v>25.226283333333335</v>
      </c>
      <c r="D4167" s="86">
        <v>29.5</v>
      </c>
      <c r="E4167" s="39" t="s">
        <v>129</v>
      </c>
      <c r="F4167" s="31">
        <v>38939</v>
      </c>
      <c r="G4167" s="62">
        <v>0.86736111111111114</v>
      </c>
      <c r="H4167" s="63">
        <v>30.743000000000002</v>
      </c>
      <c r="I4167" s="63">
        <v>36.54</v>
      </c>
      <c r="J4167" s="78">
        <v>0.11568465275359203</v>
      </c>
      <c r="K4167" s="78">
        <v>4.0858135287459789E-2</v>
      </c>
      <c r="L4167" s="34">
        <v>0</v>
      </c>
      <c r="M4167" s="27">
        <v>0</v>
      </c>
      <c r="N4167" s="34">
        <v>0</v>
      </c>
      <c r="Q4167" s="34">
        <v>0</v>
      </c>
    </row>
    <row r="4168" spans="1:17" ht="14" customHeight="1">
      <c r="A4168" s="29">
        <v>4167</v>
      </c>
      <c r="B4168" s="26">
        <v>-82.478583333333333</v>
      </c>
      <c r="C4168" s="26">
        <v>25.063466666666667</v>
      </c>
      <c r="D4168" s="86">
        <v>29</v>
      </c>
      <c r="E4168" s="39" t="s">
        <v>129</v>
      </c>
      <c r="F4168" s="31">
        <v>38939</v>
      </c>
      <c r="G4168" s="62">
        <v>0.91527777777777775</v>
      </c>
      <c r="H4168" s="63">
        <v>30.221666666666664</v>
      </c>
      <c r="I4168" s="63">
        <v>36.496666666666663</v>
      </c>
      <c r="J4168" s="78">
        <v>0.21082421690340405</v>
      </c>
      <c r="K4168" s="78">
        <v>5.9643838591011071E-2</v>
      </c>
      <c r="L4168" s="34">
        <v>0</v>
      </c>
      <c r="M4168" s="27">
        <v>0</v>
      </c>
      <c r="N4168" s="34">
        <v>0</v>
      </c>
      <c r="Q4168" s="34">
        <v>0</v>
      </c>
    </row>
    <row r="4169" spans="1:17" ht="14" customHeight="1">
      <c r="A4169" s="29">
        <v>4168</v>
      </c>
      <c r="B4169" s="26">
        <v>-82.616550000000004</v>
      </c>
      <c r="C4169" s="26">
        <v>24.900533333333332</v>
      </c>
      <c r="D4169" s="86">
        <v>28.5</v>
      </c>
      <c r="E4169" s="39" t="s">
        <v>129</v>
      </c>
      <c r="F4169" s="31">
        <v>38939</v>
      </c>
      <c r="G4169" s="62">
        <v>0.97291666666666676</v>
      </c>
      <c r="H4169" s="63">
        <v>30.381</v>
      </c>
      <c r="I4169" s="63">
        <v>36.423000000000002</v>
      </c>
      <c r="J4169" s="78">
        <v>0.20260618146189205</v>
      </c>
      <c r="K4169" s="78">
        <v>4.5021111364611593E-2</v>
      </c>
      <c r="L4169" s="34">
        <v>0</v>
      </c>
      <c r="M4169" s="27">
        <v>0</v>
      </c>
      <c r="N4169" s="34">
        <v>0</v>
      </c>
      <c r="Q4169" s="34">
        <v>0</v>
      </c>
    </row>
    <row r="4170" spans="1:17" ht="14" customHeight="1">
      <c r="A4170" s="29">
        <v>4169</v>
      </c>
      <c r="B4170" s="26">
        <v>-82.747950000000003</v>
      </c>
      <c r="C4170" s="26">
        <v>24.729099999999999</v>
      </c>
      <c r="D4170" s="86">
        <v>28</v>
      </c>
      <c r="E4170" s="39" t="s">
        <v>129</v>
      </c>
      <c r="F4170" s="31">
        <v>38940</v>
      </c>
      <c r="G4170" s="62">
        <v>3.888888888888889E-2</v>
      </c>
      <c r="H4170" s="63">
        <v>30.028000000000002</v>
      </c>
      <c r="I4170" s="63">
        <v>36.484999999999999</v>
      </c>
      <c r="J4170" s="78">
        <v>0.22378342663809603</v>
      </c>
      <c r="K4170" s="78">
        <v>4.7938085344192277E-2</v>
      </c>
      <c r="L4170" s="34">
        <v>0</v>
      </c>
      <c r="M4170" s="27">
        <v>0</v>
      </c>
      <c r="N4170" s="34">
        <v>0</v>
      </c>
      <c r="Q4170" s="34">
        <v>0</v>
      </c>
    </row>
    <row r="4171" spans="1:17" ht="14" customHeight="1">
      <c r="A4171" s="29">
        <v>4170</v>
      </c>
      <c r="B4171" s="26">
        <v>-82.918816666666672</v>
      </c>
      <c r="C4171" s="26">
        <v>24.690816666666667</v>
      </c>
      <c r="D4171" s="86" t="s">
        <v>16</v>
      </c>
      <c r="E4171" s="39" t="s">
        <v>129</v>
      </c>
      <c r="F4171" s="31">
        <v>38940</v>
      </c>
      <c r="G4171" s="62">
        <v>0.45902777777777781</v>
      </c>
      <c r="H4171" s="63">
        <v>29.707999999999998</v>
      </c>
      <c r="I4171" s="63">
        <v>36.438333333333333</v>
      </c>
      <c r="J4171" s="78">
        <v>0.29363672789094808</v>
      </c>
      <c r="K4171" s="78">
        <v>9.0756595056830341E-2</v>
      </c>
      <c r="M4171" s="27">
        <v>0</v>
      </c>
      <c r="N4171" s="34">
        <v>0.125</v>
      </c>
      <c r="Q4171" s="34">
        <v>0</v>
      </c>
    </row>
    <row r="4172" spans="1:17" ht="14" customHeight="1">
      <c r="A4172" s="29">
        <v>4171</v>
      </c>
      <c r="B4172" s="26">
        <v>-83.051266666666663</v>
      </c>
      <c r="C4172" s="26">
        <v>24.692399999999999</v>
      </c>
      <c r="D4172" s="86" t="s">
        <v>17</v>
      </c>
      <c r="E4172" s="39" t="s">
        <v>129</v>
      </c>
      <c r="F4172" s="31">
        <v>38940</v>
      </c>
      <c r="G4172" s="62">
        <v>0.49305555555555558</v>
      </c>
      <c r="H4172" s="63">
        <v>29.532666666666668</v>
      </c>
      <c r="I4172" s="63">
        <v>36.385333333333335</v>
      </c>
      <c r="J4172" s="78">
        <v>0.13543954564184205</v>
      </c>
      <c r="K4172" s="78">
        <v>6.5670584190256565E-2</v>
      </c>
      <c r="M4172" s="27">
        <v>0.01</v>
      </c>
      <c r="N4172" s="34">
        <v>0.25</v>
      </c>
      <c r="Q4172" s="34">
        <v>0</v>
      </c>
    </row>
    <row r="4173" spans="1:17" ht="14" customHeight="1">
      <c r="A4173" s="29">
        <v>4172</v>
      </c>
      <c r="B4173" s="26">
        <v>-83.184799999999996</v>
      </c>
      <c r="C4173" s="26">
        <v>24.696283333333334</v>
      </c>
      <c r="D4173" s="86" t="s">
        <v>18</v>
      </c>
      <c r="E4173" s="39" t="s">
        <v>129</v>
      </c>
      <c r="F4173" s="31">
        <v>38940</v>
      </c>
      <c r="G4173" s="62">
        <v>0.54305555555555551</v>
      </c>
      <c r="H4173" s="63">
        <v>29.408000000000001</v>
      </c>
      <c r="I4173" s="63">
        <v>36.145000000000003</v>
      </c>
      <c r="J4173" s="78">
        <v>0.14002268079191604</v>
      </c>
      <c r="K4173" s="78">
        <v>4.3817604096151902E-2</v>
      </c>
      <c r="M4173" s="27">
        <v>0</v>
      </c>
      <c r="N4173" s="34">
        <v>0.26</v>
      </c>
      <c r="Q4173" s="34">
        <v>0</v>
      </c>
    </row>
    <row r="4174" spans="1:17" ht="14" customHeight="1">
      <c r="A4174" s="29">
        <v>4173</v>
      </c>
      <c r="B4174" s="26">
        <v>-83.308683333333335</v>
      </c>
      <c r="C4174" s="26">
        <v>24.692599999999999</v>
      </c>
      <c r="D4174" s="86" t="s">
        <v>19</v>
      </c>
      <c r="E4174" s="39" t="s">
        <v>129</v>
      </c>
      <c r="F4174" s="31">
        <v>38940</v>
      </c>
      <c r="G4174" s="62">
        <v>0.57847222222222217</v>
      </c>
      <c r="H4174" s="63">
        <v>29.416666666666668</v>
      </c>
      <c r="I4174" s="63">
        <v>36.181333333333335</v>
      </c>
      <c r="J4174" s="78">
        <v>0.15914541710774202</v>
      </c>
      <c r="K4174" s="78">
        <v>6.1741470644133559E-2</v>
      </c>
      <c r="M4174" s="27">
        <v>0</v>
      </c>
      <c r="N4174" s="34">
        <v>0</v>
      </c>
      <c r="Q4174" s="34">
        <v>0</v>
      </c>
    </row>
    <row r="4175" spans="1:17" ht="14" customHeight="1">
      <c r="A4175" s="29">
        <v>4174</v>
      </c>
      <c r="B4175" s="26">
        <v>-83.265616666666673</v>
      </c>
      <c r="C4175" s="26">
        <v>24.564133333333334</v>
      </c>
      <c r="D4175" s="86" t="s">
        <v>20</v>
      </c>
      <c r="E4175" s="39" t="s">
        <v>129</v>
      </c>
      <c r="F4175" s="31">
        <v>38940</v>
      </c>
      <c r="G4175" s="62">
        <v>0.62291666666666667</v>
      </c>
      <c r="H4175" s="63">
        <v>29.545000000000002</v>
      </c>
      <c r="I4175" s="63">
        <v>36.017000000000003</v>
      </c>
      <c r="J4175" s="78">
        <v>0.12358660990889202</v>
      </c>
      <c r="K4175" s="78">
        <v>4.6883472441861911E-2</v>
      </c>
      <c r="M4175" s="27">
        <v>0</v>
      </c>
      <c r="N4175" s="34">
        <v>0</v>
      </c>
      <c r="Q4175" s="34">
        <v>0</v>
      </c>
    </row>
    <row r="4176" spans="1:17" ht="14" customHeight="1">
      <c r="A4176" s="29">
        <v>4175</v>
      </c>
      <c r="B4176" s="26">
        <v>-83.232833333333332</v>
      </c>
      <c r="C4176" s="26">
        <v>24.432833333333335</v>
      </c>
      <c r="D4176" s="86" t="s">
        <v>21</v>
      </c>
      <c r="E4176" s="39" t="s">
        <v>129</v>
      </c>
      <c r="F4176" s="31">
        <v>38940</v>
      </c>
      <c r="G4176" s="62">
        <v>0.66319444444444442</v>
      </c>
      <c r="H4176" s="63">
        <v>29.89</v>
      </c>
      <c r="I4176" s="63">
        <v>36.112000000000002</v>
      </c>
      <c r="J4176" s="78">
        <v>0.14666032480236807</v>
      </c>
      <c r="K4176" s="78">
        <v>3.2723225906595217E-2</v>
      </c>
      <c r="M4176" s="27">
        <v>0</v>
      </c>
      <c r="N4176" s="34">
        <v>0</v>
      </c>
      <c r="Q4176" s="34">
        <v>0</v>
      </c>
    </row>
    <row r="4177" spans="1:17" ht="14" customHeight="1">
      <c r="A4177" s="29">
        <v>4176</v>
      </c>
      <c r="B4177" s="26">
        <v>-83.192049999999995</v>
      </c>
      <c r="C4177" s="26">
        <v>24.299966666666666</v>
      </c>
      <c r="D4177" s="86" t="s">
        <v>22</v>
      </c>
      <c r="E4177" s="39" t="s">
        <v>129</v>
      </c>
      <c r="F4177" s="31">
        <v>38940</v>
      </c>
      <c r="G4177" s="62">
        <v>0.7055555555555556</v>
      </c>
      <c r="H4177" s="63">
        <v>30.28533333333333</v>
      </c>
      <c r="I4177" s="63">
        <v>36.174999999999997</v>
      </c>
      <c r="J4177" s="78">
        <v>0.130066214776238</v>
      </c>
      <c r="K4177" s="78">
        <v>5.1267157136083534E-2</v>
      </c>
      <c r="M4177" s="27">
        <v>0.01</v>
      </c>
      <c r="N4177" s="34">
        <v>0.16</v>
      </c>
      <c r="Q4177" s="34">
        <v>0</v>
      </c>
    </row>
    <row r="4178" spans="1:17" ht="14" customHeight="1">
      <c r="A4178" s="29">
        <v>4177</v>
      </c>
      <c r="B4178" s="26">
        <v>-83.115250000000003</v>
      </c>
      <c r="C4178" s="26">
        <v>24.383116666666666</v>
      </c>
      <c r="D4178" s="86" t="s">
        <v>23</v>
      </c>
      <c r="E4178" s="39" t="s">
        <v>129</v>
      </c>
      <c r="F4178" s="31">
        <v>38940</v>
      </c>
      <c r="G4178" s="62">
        <v>0.76180555555555562</v>
      </c>
      <c r="H4178" s="63">
        <v>30.531000000000002</v>
      </c>
      <c r="I4178" s="63">
        <v>36.112000000000002</v>
      </c>
      <c r="J4178" s="78">
        <v>0.20039363345840802</v>
      </c>
      <c r="K4178" s="78">
        <v>8.0102073938992574E-2</v>
      </c>
      <c r="M4178" s="27">
        <v>0</v>
      </c>
      <c r="N4178" s="34">
        <v>0.09</v>
      </c>
      <c r="Q4178" s="34">
        <v>0</v>
      </c>
    </row>
    <row r="4179" spans="1:17" ht="14" customHeight="1">
      <c r="A4179" s="29">
        <v>4178</v>
      </c>
      <c r="B4179" s="26">
        <v>-83.042199999999994</v>
      </c>
      <c r="C4179" s="26">
        <v>24.467949999999998</v>
      </c>
      <c r="D4179" s="86" t="s">
        <v>24</v>
      </c>
      <c r="E4179" s="39" t="s">
        <v>129</v>
      </c>
      <c r="F4179" s="31">
        <v>38940</v>
      </c>
      <c r="G4179" s="62">
        <v>0.7895833333333333</v>
      </c>
      <c r="H4179" s="63">
        <v>30.052000000000003</v>
      </c>
      <c r="I4179" s="63">
        <v>36.206666666666671</v>
      </c>
      <c r="J4179" s="78">
        <v>0.22473166149673207</v>
      </c>
      <c r="K4179" s="78">
        <v>4.7825488144138339E-2</v>
      </c>
      <c r="M4179" s="27">
        <v>1.4999999999999999E-2</v>
      </c>
      <c r="N4179" s="34">
        <v>0.125</v>
      </c>
      <c r="Q4179" s="34">
        <v>0</v>
      </c>
    </row>
    <row r="4180" spans="1:17" ht="14" customHeight="1">
      <c r="A4180" s="29">
        <v>4179</v>
      </c>
      <c r="B4180" s="26">
        <v>-82.971999999999994</v>
      </c>
      <c r="C4180" s="26">
        <v>24.549233333333333</v>
      </c>
      <c r="D4180" s="86" t="s">
        <v>25</v>
      </c>
      <c r="E4180" s="39" t="s">
        <v>129</v>
      </c>
      <c r="F4180" s="31">
        <v>38940</v>
      </c>
      <c r="G4180" s="62">
        <v>0.82916666666666661</v>
      </c>
      <c r="H4180" s="63">
        <v>30.048000000000002</v>
      </c>
      <c r="I4180" s="63">
        <v>36.498999999999995</v>
      </c>
      <c r="J4180" s="78">
        <v>0.22109676120529403</v>
      </c>
      <c r="K4180" s="78">
        <v>5.0485477833897265E-2</v>
      </c>
      <c r="M4180" s="27">
        <v>0</v>
      </c>
      <c r="N4180" s="34">
        <v>0</v>
      </c>
      <c r="Q4180" s="34">
        <v>0</v>
      </c>
    </row>
    <row r="4181" spans="1:17" ht="14" customHeight="1">
      <c r="A4181" s="29">
        <v>4180</v>
      </c>
      <c r="B4181" s="26">
        <v>-82.911433333333335</v>
      </c>
      <c r="C4181" s="26">
        <v>24.619133333333334</v>
      </c>
      <c r="D4181" s="86" t="s">
        <v>26</v>
      </c>
      <c r="E4181" s="39" t="s">
        <v>129</v>
      </c>
      <c r="F4181" s="31">
        <v>38940</v>
      </c>
      <c r="G4181" s="62">
        <v>0.87708333333333333</v>
      </c>
      <c r="H4181" s="63">
        <v>29.947999999999997</v>
      </c>
      <c r="I4181" s="63">
        <v>36.442666666666668</v>
      </c>
      <c r="J4181" s="78">
        <v>0.33235631795191811</v>
      </c>
      <c r="K4181" s="78">
        <v>5.7747195662838181E-2</v>
      </c>
      <c r="M4181" s="27">
        <v>0</v>
      </c>
      <c r="N4181" s="34">
        <v>0.01</v>
      </c>
      <c r="Q4181" s="34">
        <v>0</v>
      </c>
    </row>
    <row r="4182" spans="1:17" ht="14" customHeight="1">
      <c r="A4182" s="29">
        <v>4181</v>
      </c>
      <c r="B4182" s="26">
        <v>-82.768533333333338</v>
      </c>
      <c r="C4182" s="26">
        <v>24.5899</v>
      </c>
      <c r="D4182" s="86">
        <v>27</v>
      </c>
      <c r="E4182" s="39" t="s">
        <v>129</v>
      </c>
      <c r="F4182" s="31">
        <v>38941</v>
      </c>
      <c r="G4182" s="62">
        <v>0.4777777777777778</v>
      </c>
      <c r="H4182" s="63">
        <v>29.677666666666667</v>
      </c>
      <c r="I4182" s="63">
        <v>36.37766666666667</v>
      </c>
      <c r="J4182" s="78">
        <v>0.23579440151415204</v>
      </c>
      <c r="K4182" s="78">
        <v>6.8516979152839205E-2</v>
      </c>
      <c r="L4182" s="34">
        <v>0</v>
      </c>
      <c r="M4182" s="27">
        <v>0</v>
      </c>
      <c r="N4182" s="34">
        <v>0</v>
      </c>
      <c r="Q4182" s="34">
        <v>0</v>
      </c>
    </row>
    <row r="4183" spans="1:17" ht="14" customHeight="1">
      <c r="A4183" s="29">
        <v>4182</v>
      </c>
      <c r="B4183" s="26">
        <v>-82.76991666666666</v>
      </c>
      <c r="C4183" s="26">
        <v>24.492783333333332</v>
      </c>
      <c r="D4183" s="86">
        <v>26</v>
      </c>
      <c r="E4183" s="39" t="s">
        <v>129</v>
      </c>
      <c r="F4183" s="31">
        <v>38941</v>
      </c>
      <c r="G4183" s="62">
        <v>0.51111111111111118</v>
      </c>
      <c r="H4183" s="63">
        <v>29.646000000000001</v>
      </c>
      <c r="I4183" s="63">
        <v>36.341000000000001</v>
      </c>
      <c r="J4183" s="78">
        <v>0.21240460833446406</v>
      </c>
      <c r="K4183" s="78">
        <v>6.3912910770025866E-2</v>
      </c>
      <c r="L4183" s="34">
        <v>0</v>
      </c>
      <c r="M4183" s="27">
        <v>0</v>
      </c>
      <c r="N4183" s="34">
        <v>0</v>
      </c>
      <c r="Q4183" s="34">
        <v>0</v>
      </c>
    </row>
    <row r="4184" spans="1:17" ht="14" customHeight="1">
      <c r="A4184" s="29">
        <v>4183</v>
      </c>
      <c r="B4184" s="26">
        <v>-82.765050000000002</v>
      </c>
      <c r="C4184" s="26">
        <v>24.392333333333333</v>
      </c>
      <c r="D4184" s="86">
        <v>25</v>
      </c>
      <c r="E4184" s="39" t="s">
        <v>129</v>
      </c>
      <c r="F4184" s="31">
        <v>38941</v>
      </c>
      <c r="G4184" s="62">
        <v>0.53680555555555554</v>
      </c>
      <c r="H4184" s="64">
        <v>29.627700000000001</v>
      </c>
      <c r="I4184" s="64">
        <v>36.185000000000002</v>
      </c>
      <c r="J4184" s="78">
        <v>0.152349733954184</v>
      </c>
      <c r="K4184" s="78">
        <v>4.8481849991720533E-2</v>
      </c>
      <c r="L4184" s="34">
        <v>0</v>
      </c>
      <c r="M4184" s="27">
        <v>0</v>
      </c>
      <c r="N4184" s="34">
        <v>0</v>
      </c>
      <c r="Q4184" s="34">
        <v>0</v>
      </c>
    </row>
    <row r="4185" spans="1:17" ht="14" customHeight="1">
      <c r="A4185" s="29">
        <v>4184</v>
      </c>
      <c r="B4185" s="26">
        <v>-82.765649999999994</v>
      </c>
      <c r="C4185" s="26">
        <v>24.286200000000001</v>
      </c>
      <c r="D4185" s="86">
        <v>25.5</v>
      </c>
      <c r="E4185" s="39" t="s">
        <v>129</v>
      </c>
      <c r="F4185" s="31">
        <v>38941</v>
      </c>
      <c r="G4185" s="62">
        <v>0.56458333333333333</v>
      </c>
      <c r="H4185" s="64">
        <v>29.672966666666667</v>
      </c>
      <c r="I4185" s="64">
        <v>36.168800000000005</v>
      </c>
      <c r="J4185" s="78">
        <v>0.11046936103109403</v>
      </c>
      <c r="K4185" s="78">
        <v>3.0335584439994373E-2</v>
      </c>
      <c r="L4185" s="34">
        <v>0</v>
      </c>
      <c r="M4185" s="27">
        <v>0</v>
      </c>
      <c r="N4185" s="34">
        <v>0</v>
      </c>
      <c r="Q4185" s="34">
        <v>0</v>
      </c>
    </row>
    <row r="4186" spans="1:17" ht="14" customHeight="1">
      <c r="A4186" s="29">
        <v>4185</v>
      </c>
      <c r="B4186" s="26">
        <v>-81.828166666666661</v>
      </c>
      <c r="C4186" s="26">
        <v>24.396516666666667</v>
      </c>
      <c r="D4186" s="86">
        <v>22.5</v>
      </c>
      <c r="E4186" s="39" t="s">
        <v>129</v>
      </c>
      <c r="F4186" s="31">
        <v>38941</v>
      </c>
      <c r="G4186" s="62">
        <v>0.8027777777777777</v>
      </c>
      <c r="H4186" s="63">
        <v>30.297333333333331</v>
      </c>
      <c r="I4186" s="63">
        <v>36.44</v>
      </c>
      <c r="J4186" s="78">
        <v>0.19343991116174403</v>
      </c>
      <c r="K4186" s="78">
        <v>8.0231422023902571E-2</v>
      </c>
      <c r="L4186" s="34">
        <v>0</v>
      </c>
      <c r="M4186" s="27">
        <v>0</v>
      </c>
      <c r="N4186" s="34">
        <v>0.06</v>
      </c>
      <c r="Q4186" s="34">
        <v>0</v>
      </c>
    </row>
    <row r="4187" spans="1:17" ht="14" customHeight="1">
      <c r="A4187" s="29">
        <v>4186</v>
      </c>
      <c r="B4187" s="26">
        <v>-81.82768333333334</v>
      </c>
      <c r="C4187" s="26">
        <v>24.454049999999999</v>
      </c>
      <c r="D4187" s="86">
        <v>22</v>
      </c>
      <c r="E4187" s="39" t="s">
        <v>129</v>
      </c>
      <c r="F4187" s="31">
        <v>38941</v>
      </c>
      <c r="G4187" s="62">
        <v>0.83194444444444438</v>
      </c>
      <c r="H4187" s="63">
        <v>30.641999999999999</v>
      </c>
      <c r="I4187" s="63">
        <v>36.288000000000004</v>
      </c>
      <c r="J4187" s="78">
        <v>0.4225966686654441</v>
      </c>
      <c r="K4187" s="78">
        <v>5.6780801474502832E-2</v>
      </c>
      <c r="L4187" s="34">
        <v>0</v>
      </c>
      <c r="M4187" s="27">
        <v>0.01</v>
      </c>
      <c r="N4187" s="34">
        <v>1.1000000000000001</v>
      </c>
      <c r="Q4187" s="34">
        <v>0</v>
      </c>
    </row>
    <row r="4188" spans="1:17" ht="14" customHeight="1">
      <c r="A4188" s="29">
        <v>4187</v>
      </c>
      <c r="B4188" s="26">
        <v>-81.827183333333338</v>
      </c>
      <c r="C4188" s="26">
        <v>24.485983333333333</v>
      </c>
      <c r="D4188" s="86">
        <v>23</v>
      </c>
      <c r="E4188" s="39" t="s">
        <v>129</v>
      </c>
      <c r="F4188" s="31">
        <v>38941</v>
      </c>
      <c r="G4188" s="62">
        <v>0.84097222222222223</v>
      </c>
      <c r="H4188" s="63">
        <v>30.806333333333338</v>
      </c>
      <c r="I4188" s="63">
        <v>36.397666666666673</v>
      </c>
      <c r="J4188" s="78">
        <v>0.61429814925302217</v>
      </c>
      <c r="K4188" s="78">
        <v>9.9614957062308357E-2</v>
      </c>
      <c r="L4188" s="34">
        <v>0</v>
      </c>
      <c r="M4188" s="27">
        <v>0</v>
      </c>
      <c r="N4188" s="34">
        <v>0.1</v>
      </c>
      <c r="Q4188" s="34">
        <v>7.0000000000000007E-2</v>
      </c>
    </row>
    <row r="4189" spans="1:17" ht="14" customHeight="1">
      <c r="A4189" s="29">
        <v>4188</v>
      </c>
      <c r="B4189" s="26">
        <v>-81.828583333333327</v>
      </c>
      <c r="C4189" s="26">
        <v>24.535666666666668</v>
      </c>
      <c r="D4189" s="86">
        <v>24</v>
      </c>
      <c r="E4189" s="39" t="s">
        <v>129</v>
      </c>
      <c r="F4189" s="31">
        <v>38941</v>
      </c>
      <c r="G4189" s="62">
        <v>0.86875000000000002</v>
      </c>
      <c r="H4189" s="63">
        <v>30.888999999999999</v>
      </c>
      <c r="I4189" s="63">
        <v>36.367666666666672</v>
      </c>
      <c r="J4189" s="78">
        <v>0.58695737749568411</v>
      </c>
      <c r="K4189" s="78">
        <v>0.22347187838588212</v>
      </c>
      <c r="L4189" s="34">
        <v>0</v>
      </c>
      <c r="M4189" s="27">
        <v>0</v>
      </c>
      <c r="N4189" s="34">
        <v>0.85499999999999998</v>
      </c>
      <c r="Q4189" s="34">
        <v>0</v>
      </c>
    </row>
    <row r="4190" spans="1:17" ht="14" customHeight="1">
      <c r="A4190" s="29">
        <v>4189</v>
      </c>
      <c r="B4190" s="26">
        <v>-81.391433333333339</v>
      </c>
      <c r="C4190" s="26">
        <v>24.482766666666667</v>
      </c>
      <c r="D4190" s="86">
        <v>21.5</v>
      </c>
      <c r="E4190" s="39" t="s">
        <v>129</v>
      </c>
      <c r="F4190" s="31">
        <v>38942</v>
      </c>
      <c r="G4190" s="62">
        <v>0.71250000000000002</v>
      </c>
      <c r="H4190" s="63">
        <v>30.032</v>
      </c>
      <c r="I4190" s="63">
        <v>36.547999999999995</v>
      </c>
      <c r="J4190" s="78">
        <v>0.21841009577249201</v>
      </c>
      <c r="K4190" s="78">
        <v>7.5734360048416716E-2</v>
      </c>
      <c r="L4190" s="34">
        <v>0</v>
      </c>
      <c r="M4190" s="27">
        <v>0.02</v>
      </c>
      <c r="N4190" s="34">
        <v>0</v>
      </c>
      <c r="Q4190" s="34">
        <v>0</v>
      </c>
    </row>
    <row r="4191" spans="1:17" ht="14" customHeight="1">
      <c r="A4191" s="29">
        <v>4190</v>
      </c>
      <c r="B4191" s="26">
        <v>-81.412816666666671</v>
      </c>
      <c r="C4191" s="26">
        <v>24.537816666666668</v>
      </c>
      <c r="D4191" s="86">
        <v>21</v>
      </c>
      <c r="E4191" s="39" t="s">
        <v>129</v>
      </c>
      <c r="F4191" s="31">
        <v>38942</v>
      </c>
      <c r="G4191" s="62">
        <v>0.74444444444444446</v>
      </c>
      <c r="H4191" s="63">
        <v>30.604666666666663</v>
      </c>
      <c r="I4191" s="63">
        <v>36.365333333333332</v>
      </c>
      <c r="J4191" s="78">
        <v>0.29663947160996207</v>
      </c>
      <c r="K4191" s="78">
        <v>5.321416144975516E-2</v>
      </c>
      <c r="L4191" s="34">
        <v>0</v>
      </c>
      <c r="M4191" s="27">
        <v>0.03</v>
      </c>
      <c r="N4191" s="34">
        <v>0.18</v>
      </c>
      <c r="Q4191" s="34">
        <v>0</v>
      </c>
    </row>
    <row r="4192" spans="1:17" ht="14" customHeight="1">
      <c r="A4192" s="29">
        <v>4191</v>
      </c>
      <c r="B4192" s="26">
        <v>-81.417216666666661</v>
      </c>
      <c r="C4192" s="26">
        <v>24.575983333333333</v>
      </c>
      <c r="D4192" s="86">
        <v>20</v>
      </c>
      <c r="E4192" s="39" t="s">
        <v>129</v>
      </c>
      <c r="F4192" s="31">
        <v>38942</v>
      </c>
      <c r="G4192" s="62">
        <v>0.76944444444444438</v>
      </c>
      <c r="H4192" s="63">
        <v>31.169333333333338</v>
      </c>
      <c r="I4192" s="63">
        <v>36.588999999999999</v>
      </c>
      <c r="J4192" s="78">
        <v>0.38529943089242807</v>
      </c>
      <c r="K4192" s="78">
        <v>6.1627443505912836E-2</v>
      </c>
      <c r="L4192" s="34">
        <v>0</v>
      </c>
      <c r="M4192" s="27">
        <v>0</v>
      </c>
      <c r="N4192" s="34">
        <v>3.5000000000000003E-2</v>
      </c>
      <c r="Q4192" s="34">
        <v>0</v>
      </c>
    </row>
    <row r="4193" spans="1:17" ht="14" customHeight="1">
      <c r="A4193" s="29">
        <v>4192</v>
      </c>
      <c r="B4193" s="26">
        <v>-81.422183333333336</v>
      </c>
      <c r="C4193" s="26">
        <v>24.609000000000002</v>
      </c>
      <c r="D4193" s="86">
        <v>19</v>
      </c>
      <c r="E4193" s="39" t="s">
        <v>129</v>
      </c>
      <c r="F4193" s="31">
        <v>38942</v>
      </c>
      <c r="G4193" s="62">
        <v>0.78749999999999998</v>
      </c>
      <c r="H4193" s="63">
        <v>32.246333333333332</v>
      </c>
      <c r="I4193" s="63">
        <v>36.860666666666667</v>
      </c>
      <c r="J4193" s="78">
        <v>0.49497859620799217</v>
      </c>
      <c r="K4193" s="78">
        <v>7.7572472863861888E-2</v>
      </c>
      <c r="L4193" s="34">
        <v>0</v>
      </c>
      <c r="M4193" s="27">
        <v>0</v>
      </c>
      <c r="N4193" s="34">
        <v>0.18</v>
      </c>
      <c r="Q4193" s="34">
        <v>0</v>
      </c>
    </row>
    <row r="4194" spans="1:17" ht="14" customHeight="1">
      <c r="A4194" s="29">
        <v>4193</v>
      </c>
      <c r="B4194" s="26">
        <v>-81.203216666666663</v>
      </c>
      <c r="C4194" s="26">
        <v>24.673266666666667</v>
      </c>
      <c r="D4194" s="86">
        <v>16</v>
      </c>
      <c r="E4194" s="39" t="s">
        <v>129</v>
      </c>
      <c r="F4194" s="31">
        <v>38942</v>
      </c>
      <c r="G4194" s="62">
        <v>0.87777777777777777</v>
      </c>
      <c r="H4194" s="63">
        <v>31.947999999999997</v>
      </c>
      <c r="I4194" s="63">
        <v>36.117333333333335</v>
      </c>
      <c r="J4194" s="78">
        <v>0.40552844120999609</v>
      </c>
      <c r="K4194" s="78">
        <v>0.15017060174711844</v>
      </c>
      <c r="L4194" s="34">
        <v>0</v>
      </c>
      <c r="M4194" s="27">
        <v>0</v>
      </c>
      <c r="N4194" s="34">
        <v>0.23499999999999999</v>
      </c>
      <c r="Q4194" s="34">
        <v>0</v>
      </c>
    </row>
    <row r="4195" spans="1:17" ht="14" customHeight="1">
      <c r="A4195" s="29">
        <v>4194</v>
      </c>
      <c r="B4195" s="26">
        <v>-81.193049999999999</v>
      </c>
      <c r="C4195" s="26">
        <v>24.634016666666668</v>
      </c>
      <c r="D4195" s="86">
        <v>17</v>
      </c>
      <c r="E4195" s="39" t="s">
        <v>129</v>
      </c>
      <c r="F4195" s="31">
        <v>38942</v>
      </c>
      <c r="G4195" s="62">
        <v>0.89722222222222225</v>
      </c>
      <c r="H4195" s="63">
        <v>31.988</v>
      </c>
      <c r="I4195" s="63">
        <v>36.056999999999995</v>
      </c>
      <c r="J4195" s="78">
        <v>0.33788768796062807</v>
      </c>
      <c r="K4195" s="78">
        <v>0.1065322734619665</v>
      </c>
      <c r="L4195" s="34">
        <v>18.8</v>
      </c>
      <c r="M4195" s="27">
        <v>0</v>
      </c>
      <c r="N4195" s="34">
        <v>8.5000000000000006E-2</v>
      </c>
      <c r="Q4195" s="34">
        <v>0</v>
      </c>
    </row>
    <row r="4196" spans="1:17" ht="14" customHeight="1">
      <c r="A4196" s="29">
        <v>4195</v>
      </c>
      <c r="B4196" s="26">
        <v>-81.183250000000001</v>
      </c>
      <c r="C4196" s="26">
        <v>24.597983333333332</v>
      </c>
      <c r="D4196" s="86">
        <v>18</v>
      </c>
      <c r="E4196" s="39" t="s">
        <v>129</v>
      </c>
      <c r="F4196" s="31">
        <v>38942</v>
      </c>
      <c r="G4196" s="62">
        <v>0.91388888888888886</v>
      </c>
      <c r="H4196" s="63">
        <v>30.951000000000004</v>
      </c>
      <c r="I4196" s="63">
        <v>36.348000000000006</v>
      </c>
      <c r="J4196" s="78">
        <v>0.364754342288648</v>
      </c>
      <c r="K4196" s="78">
        <v>3.9415738578907414E-2</v>
      </c>
      <c r="L4196" s="34">
        <v>0</v>
      </c>
      <c r="M4196" s="27">
        <v>0</v>
      </c>
      <c r="N4196" s="34">
        <v>0.08</v>
      </c>
      <c r="Q4196" s="34">
        <v>0</v>
      </c>
    </row>
    <row r="4197" spans="1:17" ht="14" customHeight="1">
      <c r="A4197" s="29">
        <v>4196</v>
      </c>
      <c r="B4197" s="26">
        <v>-81.0309666666667</v>
      </c>
      <c r="C4197" s="26">
        <v>24.700883333333334</v>
      </c>
      <c r="D4197" s="86">
        <v>13</v>
      </c>
      <c r="E4197" s="39" t="s">
        <v>129</v>
      </c>
      <c r="F4197" s="31">
        <v>38942</v>
      </c>
      <c r="G4197" s="62">
        <v>0.9770833333333333</v>
      </c>
      <c r="H4197" s="63">
        <v>32.198999999999998</v>
      </c>
      <c r="I4197" s="63">
        <v>36.305</v>
      </c>
      <c r="J4197" s="78">
        <v>0.29584927589443205</v>
      </c>
      <c r="K4197" s="78">
        <v>3.9519971083194896E-2</v>
      </c>
      <c r="L4197" s="34">
        <v>0</v>
      </c>
      <c r="M4197" s="27">
        <v>0</v>
      </c>
      <c r="N4197" s="34">
        <v>0.04</v>
      </c>
      <c r="Q4197" s="34">
        <v>0</v>
      </c>
    </row>
    <row r="4198" spans="1:17" ht="14" customHeight="1">
      <c r="A4198" s="29">
        <v>4197</v>
      </c>
      <c r="B4198" s="26">
        <v>-81.025099999999995</v>
      </c>
      <c r="C4198" s="26">
        <v>24.675350000000002</v>
      </c>
      <c r="D4198" s="86">
        <v>14</v>
      </c>
      <c r="E4198" s="39" t="s">
        <v>129</v>
      </c>
      <c r="F4198" s="31">
        <v>38942</v>
      </c>
      <c r="G4198" s="62">
        <v>0.98402777777777783</v>
      </c>
      <c r="H4198" s="63">
        <v>32.058999999999997</v>
      </c>
      <c r="I4198" s="63">
        <v>36.238</v>
      </c>
      <c r="J4198" s="78">
        <v>0.28099359644246802</v>
      </c>
      <c r="K4198" s="78">
        <v>3.5991622046352145E-2</v>
      </c>
      <c r="L4198" s="34">
        <v>0</v>
      </c>
      <c r="M4198" s="27">
        <v>0</v>
      </c>
      <c r="N4198" s="34">
        <v>0.32</v>
      </c>
      <c r="Q4198" s="34">
        <v>0</v>
      </c>
    </row>
    <row r="4199" spans="1:17" ht="14" customHeight="1">
      <c r="A4199" s="29">
        <v>4198</v>
      </c>
      <c r="B4199" s="26">
        <v>-81.016670000000005</v>
      </c>
      <c r="C4199" s="26">
        <v>24.643329999999999</v>
      </c>
      <c r="D4199" s="86">
        <v>15</v>
      </c>
      <c r="E4199" s="39" t="s">
        <v>129</v>
      </c>
      <c r="F4199" s="31">
        <v>38942</v>
      </c>
      <c r="G4199" s="62">
        <v>0.9916666666666667</v>
      </c>
      <c r="H4199" s="63">
        <v>32.541999999999994</v>
      </c>
      <c r="I4199" s="63">
        <v>36.173000000000002</v>
      </c>
      <c r="J4199" s="78">
        <v>0.38024217831303603</v>
      </c>
      <c r="K4199" s="78">
        <v>7.5180345614223237E-2</v>
      </c>
      <c r="L4199" s="34">
        <v>0</v>
      </c>
      <c r="M4199" s="27">
        <v>0</v>
      </c>
      <c r="N4199" s="34">
        <v>0.77</v>
      </c>
      <c r="Q4199" s="34">
        <v>0</v>
      </c>
    </row>
    <row r="4200" spans="1:17" ht="14" customHeight="1">
      <c r="A4200" s="29">
        <v>4199</v>
      </c>
      <c r="B4200" s="26">
        <v>-80.859716666666699</v>
      </c>
      <c r="C4200" s="26">
        <v>24.78745</v>
      </c>
      <c r="D4200" s="86">
        <v>10</v>
      </c>
      <c r="E4200" s="39" t="s">
        <v>129</v>
      </c>
      <c r="F4200" s="31">
        <v>38943</v>
      </c>
      <c r="G4200" s="62">
        <v>0.45416666666666666</v>
      </c>
      <c r="H4200" s="63">
        <v>31.743666666666666</v>
      </c>
      <c r="I4200" s="63">
        <v>36.866333333333337</v>
      </c>
      <c r="J4200" s="78">
        <v>0.28478653587701197</v>
      </c>
      <c r="K4200" s="78">
        <v>0.26701286467338581</v>
      </c>
      <c r="L4200" s="34">
        <v>0</v>
      </c>
      <c r="M4200" s="27">
        <v>0</v>
      </c>
      <c r="N4200" s="34">
        <v>0.71499999999999997</v>
      </c>
      <c r="Q4200" s="34">
        <v>8.75</v>
      </c>
    </row>
    <row r="4201" spans="1:17" ht="14" customHeight="1">
      <c r="A4201" s="29">
        <v>4200</v>
      </c>
      <c r="B4201" s="26">
        <v>-80.847766666666672</v>
      </c>
      <c r="C4201" s="26">
        <v>24.751866666666668</v>
      </c>
      <c r="D4201" s="86">
        <v>11</v>
      </c>
      <c r="E4201" s="39" t="s">
        <v>129</v>
      </c>
      <c r="F4201" s="31">
        <v>38943</v>
      </c>
      <c r="G4201" s="62">
        <v>0.46875</v>
      </c>
      <c r="H4201" s="63">
        <v>31.214000000000002</v>
      </c>
      <c r="I4201" s="63">
        <v>36.649000000000001</v>
      </c>
      <c r="J4201" s="78">
        <v>0.42607352981377605</v>
      </c>
      <c r="K4201" s="78">
        <v>0.12962551314333842</v>
      </c>
      <c r="L4201" s="34">
        <v>0</v>
      </c>
      <c r="M4201" s="27">
        <v>0</v>
      </c>
      <c r="N4201" s="34">
        <v>0.21</v>
      </c>
      <c r="Q4201" s="34">
        <v>3.1</v>
      </c>
    </row>
    <row r="4202" spans="1:17" ht="14" customHeight="1">
      <c r="A4202" s="29">
        <v>4201</v>
      </c>
      <c r="B4202" s="26">
        <v>-80.831670000000003</v>
      </c>
      <c r="C4202" s="26">
        <v>24.713329999999999</v>
      </c>
      <c r="D4202" s="86">
        <v>12</v>
      </c>
      <c r="E4202" s="39" t="s">
        <v>129</v>
      </c>
      <c r="F4202" s="31">
        <v>38943</v>
      </c>
      <c r="G4202" s="62">
        <v>0.48333333333333334</v>
      </c>
      <c r="H4202" s="63">
        <v>30.623666666666665</v>
      </c>
      <c r="I4202" s="63">
        <v>36.292333333333339</v>
      </c>
      <c r="J4202" s="78">
        <v>0.28889555359776808</v>
      </c>
      <c r="K4202" s="78">
        <v>8.3520296243666539E-2</v>
      </c>
      <c r="L4202" s="34">
        <v>0</v>
      </c>
      <c r="M4202" s="27">
        <v>0</v>
      </c>
      <c r="N4202" s="34">
        <v>2.5000000000000001E-2</v>
      </c>
      <c r="Q4202" s="34">
        <v>0</v>
      </c>
    </row>
    <row r="4203" spans="1:17" ht="14" customHeight="1">
      <c r="A4203" s="29">
        <v>4202</v>
      </c>
      <c r="B4203" s="26">
        <v>-80.75448333333334</v>
      </c>
      <c r="C4203" s="26">
        <v>24.8171</v>
      </c>
      <c r="D4203" s="86">
        <v>7</v>
      </c>
      <c r="E4203" s="39" t="s">
        <v>129</v>
      </c>
      <c r="F4203" s="31">
        <v>38943</v>
      </c>
      <c r="G4203" s="62">
        <v>0.52569444444444446</v>
      </c>
      <c r="H4203" s="63">
        <v>31.504000000000001</v>
      </c>
      <c r="I4203" s="63">
        <v>36.595666666666666</v>
      </c>
      <c r="J4203" s="78">
        <v>0.30817632905670006</v>
      </c>
      <c r="K4203" s="78">
        <v>0.152538566708246</v>
      </c>
      <c r="L4203" s="34">
        <v>0</v>
      </c>
      <c r="M4203" s="27">
        <v>1.4999999999999999E-2</v>
      </c>
      <c r="N4203" s="34">
        <v>0.35</v>
      </c>
      <c r="Q4203" s="34">
        <v>4.8550000000000004</v>
      </c>
    </row>
    <row r="4204" spans="1:17" ht="14" customHeight="1">
      <c r="A4204" s="29">
        <v>4203</v>
      </c>
      <c r="B4204" s="26">
        <v>-80.742850000000004</v>
      </c>
      <c r="C4204" s="26">
        <v>24.792666666666666</v>
      </c>
      <c r="D4204" s="86">
        <v>8</v>
      </c>
      <c r="E4204" s="39" t="s">
        <v>129</v>
      </c>
      <c r="F4204" s="31">
        <v>38943</v>
      </c>
      <c r="G4204" s="62">
        <v>0.53749999999999998</v>
      </c>
      <c r="H4204" s="63">
        <v>31.063000000000002</v>
      </c>
      <c r="I4204" s="63">
        <v>36.207999999999998</v>
      </c>
      <c r="J4204" s="78">
        <v>0.20229010317568008</v>
      </c>
      <c r="K4204" s="78">
        <v>6.4278309912018453E-2</v>
      </c>
      <c r="L4204" s="34">
        <v>0</v>
      </c>
      <c r="M4204" s="27">
        <v>0</v>
      </c>
      <c r="N4204" s="34">
        <v>0.06</v>
      </c>
      <c r="Q4204" s="34">
        <v>0</v>
      </c>
    </row>
    <row r="4205" spans="1:17" ht="14" customHeight="1">
      <c r="A4205" s="29">
        <v>4204</v>
      </c>
      <c r="B4205" s="26">
        <v>-80.721883333333338</v>
      </c>
      <c r="C4205" s="26">
        <v>24.762983333333334</v>
      </c>
      <c r="D4205" s="86">
        <v>9</v>
      </c>
      <c r="E4205" s="39" t="s">
        <v>129</v>
      </c>
      <c r="F4205" s="31">
        <v>38943</v>
      </c>
      <c r="G4205" s="62">
        <v>0.54861111111111105</v>
      </c>
      <c r="H4205" s="63">
        <v>30.481666666666666</v>
      </c>
      <c r="I4205" s="63">
        <v>36.295666666666669</v>
      </c>
      <c r="J4205" s="78">
        <v>0.24701518067467809</v>
      </c>
      <c r="K4205" s="78">
        <v>5.3675103471790657E-2</v>
      </c>
      <c r="L4205" s="34">
        <v>0</v>
      </c>
      <c r="M4205" s="27">
        <v>5.0000000000000001E-3</v>
      </c>
      <c r="N4205" s="34">
        <v>0.14499999999999999</v>
      </c>
      <c r="Q4205" s="34">
        <v>0</v>
      </c>
    </row>
    <row r="4206" spans="1:17" ht="14" customHeight="1">
      <c r="A4206" s="29">
        <v>4205</v>
      </c>
      <c r="B4206" s="26">
        <v>-80.687150000000003</v>
      </c>
      <c r="C4206" s="26">
        <v>24.716316666666668</v>
      </c>
      <c r="D4206" s="86">
        <v>9.5</v>
      </c>
      <c r="E4206" s="39" t="s">
        <v>129</v>
      </c>
      <c r="F4206" s="31">
        <v>38943</v>
      </c>
      <c r="G4206" s="62">
        <v>0.57013888888888886</v>
      </c>
      <c r="H4206" s="63">
        <v>30.09</v>
      </c>
      <c r="I4206" s="63">
        <v>36.42</v>
      </c>
      <c r="J4206" s="79">
        <v>0.3442092536848681</v>
      </c>
      <c r="K4206" s="79">
        <v>0.13823222120321318</v>
      </c>
      <c r="L4206" s="34">
        <v>0</v>
      </c>
      <c r="M4206" s="27">
        <v>0</v>
      </c>
      <c r="N4206" s="34">
        <v>0</v>
      </c>
      <c r="O4206" s="27"/>
      <c r="Q4206" s="34">
        <v>0</v>
      </c>
    </row>
    <row r="4207" spans="1:17" ht="14" customHeight="1">
      <c r="A4207" s="29">
        <v>4206</v>
      </c>
      <c r="B4207" s="26">
        <v>-80.286383333333333</v>
      </c>
      <c r="C4207" s="26">
        <v>25.049916666666668</v>
      </c>
      <c r="D4207" s="86">
        <v>6.5</v>
      </c>
      <c r="E4207" s="39" t="s">
        <v>129</v>
      </c>
      <c r="F4207" s="31">
        <v>38943</v>
      </c>
      <c r="G4207" s="62">
        <v>0.7104166666666667</v>
      </c>
      <c r="H4207" s="63">
        <v>29.957999999999998</v>
      </c>
      <c r="I4207" s="63">
        <v>36.315333333333335</v>
      </c>
      <c r="J4207" s="78">
        <v>0.15993561282327204</v>
      </c>
      <c r="K4207" s="78">
        <v>6.234400435957374E-2</v>
      </c>
      <c r="L4207" s="34">
        <v>0</v>
      </c>
      <c r="M4207" s="27">
        <v>0.01</v>
      </c>
      <c r="N4207" s="34">
        <v>0.08</v>
      </c>
      <c r="Q4207" s="34">
        <v>0</v>
      </c>
    </row>
    <row r="4208" spans="1:17" ht="14" customHeight="1">
      <c r="A4208" s="29">
        <v>4207</v>
      </c>
      <c r="B4208" s="26">
        <v>-80.314449999999994</v>
      </c>
      <c r="C4208" s="26">
        <v>25.064133333333334</v>
      </c>
      <c r="D4208" s="86">
        <v>6</v>
      </c>
      <c r="E4208" s="39" t="s">
        <v>129</v>
      </c>
      <c r="F4208" s="31">
        <v>38943</v>
      </c>
      <c r="G4208" s="62">
        <v>0.72916666666666663</v>
      </c>
      <c r="H4208" s="63">
        <v>29.566666666666666</v>
      </c>
      <c r="I4208" s="63">
        <v>36.290333333333329</v>
      </c>
      <c r="J4208" s="78">
        <v>0.31007279877397204</v>
      </c>
      <c r="K4208" s="78">
        <v>8.532308667847105E-2</v>
      </c>
      <c r="L4208" s="34">
        <v>0</v>
      </c>
      <c r="M4208" s="27">
        <v>0</v>
      </c>
      <c r="N4208" s="34">
        <v>0.11</v>
      </c>
      <c r="Q4208" s="34">
        <v>0</v>
      </c>
    </row>
    <row r="4209" spans="1:17" ht="14" customHeight="1">
      <c r="A4209" s="29">
        <v>4208</v>
      </c>
      <c r="B4209" s="26">
        <v>-80.333333333333329</v>
      </c>
      <c r="C4209" s="26">
        <v>25.080966666666665</v>
      </c>
      <c r="D4209" s="86">
        <v>5.5</v>
      </c>
      <c r="E4209" s="39" t="s">
        <v>129</v>
      </c>
      <c r="F4209" s="31">
        <v>38943</v>
      </c>
      <c r="G4209" s="62">
        <v>0.74305555555555547</v>
      </c>
      <c r="H4209" s="63">
        <v>30.2</v>
      </c>
      <c r="I4209" s="63">
        <v>36.244</v>
      </c>
      <c r="J4209" s="78">
        <v>0.40805706749969206</v>
      </c>
      <c r="K4209" s="78">
        <v>6.9649127323090601E-2</v>
      </c>
      <c r="L4209" s="34">
        <v>0</v>
      </c>
      <c r="M4209" s="27">
        <v>0.01</v>
      </c>
      <c r="N4209" s="34">
        <v>0.28999999999999998</v>
      </c>
      <c r="Q4209" s="34">
        <v>0</v>
      </c>
    </row>
    <row r="4210" spans="1:17" ht="14" customHeight="1">
      <c r="A4210" s="29">
        <v>4209</v>
      </c>
      <c r="B4210" s="26">
        <v>-80.355266666666665</v>
      </c>
      <c r="C4210" s="26">
        <v>25.093050000000002</v>
      </c>
      <c r="D4210" s="86">
        <v>5</v>
      </c>
      <c r="E4210" s="39" t="s">
        <v>129</v>
      </c>
      <c r="F4210" s="31">
        <v>38943</v>
      </c>
      <c r="G4210" s="62">
        <v>0.75416666666666676</v>
      </c>
      <c r="H4210" s="63">
        <v>30.465999999999998</v>
      </c>
      <c r="I4210" s="63">
        <v>36.283333333333331</v>
      </c>
      <c r="J4210" s="78">
        <v>0.34294494054002006</v>
      </c>
      <c r="K4210" s="78">
        <v>7.0834973401229864E-2</v>
      </c>
      <c r="L4210" s="34">
        <v>0</v>
      </c>
      <c r="M4210" s="27">
        <v>0</v>
      </c>
      <c r="N4210" s="34">
        <v>7.4999999999999997E-2</v>
      </c>
      <c r="Q4210" s="34">
        <v>0</v>
      </c>
    </row>
    <row r="4211" spans="1:17" ht="14" customHeight="1">
      <c r="A4211" s="29">
        <v>4210</v>
      </c>
      <c r="B4211" s="26">
        <v>-80.380583333333334</v>
      </c>
      <c r="C4211" s="26">
        <v>25.107616666666665</v>
      </c>
      <c r="D4211" s="86">
        <v>4</v>
      </c>
      <c r="E4211" s="39" t="s">
        <v>129</v>
      </c>
      <c r="F4211" s="31">
        <v>38943</v>
      </c>
      <c r="G4211" s="62">
        <v>0.76597222222222217</v>
      </c>
      <c r="H4211" s="63">
        <v>31.022000000000002</v>
      </c>
      <c r="I4211" s="63">
        <v>36.146000000000001</v>
      </c>
      <c r="J4211" s="78">
        <v>0.36981159486804005</v>
      </c>
      <c r="K4211" s="78">
        <v>8.7003658490189414E-2</v>
      </c>
      <c r="L4211" s="34">
        <v>0</v>
      </c>
      <c r="M4211" s="27">
        <v>0.03</v>
      </c>
      <c r="N4211" s="34">
        <v>0.08</v>
      </c>
      <c r="Q4211" s="34">
        <v>0</v>
      </c>
    </row>
    <row r="4212" spans="1:17" ht="14" customHeight="1">
      <c r="A4212" s="29">
        <v>4211</v>
      </c>
      <c r="B4212" s="26">
        <v>-80.0822</v>
      </c>
      <c r="C4212" s="26">
        <v>25.644783333333333</v>
      </c>
      <c r="D4212" s="86">
        <v>3</v>
      </c>
      <c r="E4212" s="39" t="s">
        <v>129</v>
      </c>
      <c r="F4212" s="31">
        <v>38943</v>
      </c>
      <c r="G4212" s="62">
        <v>0.93819444444444444</v>
      </c>
      <c r="H4212" s="63">
        <v>30.038999999999998</v>
      </c>
      <c r="I4212" s="63">
        <v>35.81</v>
      </c>
      <c r="J4212" s="78">
        <v>0.4549946930021741</v>
      </c>
      <c r="K4212" s="78">
        <v>7.3824671937215314E-2</v>
      </c>
      <c r="L4212" s="34">
        <v>0</v>
      </c>
      <c r="M4212" s="27">
        <v>4.4999999999999998E-2</v>
      </c>
      <c r="N4212" s="34">
        <v>0.22</v>
      </c>
      <c r="Q4212" s="34">
        <v>0</v>
      </c>
    </row>
    <row r="4213" spans="1:17" ht="14" customHeight="1">
      <c r="A4213" s="29">
        <v>4212</v>
      </c>
      <c r="B4213" s="26">
        <v>-80.10466666666666</v>
      </c>
      <c r="C4213" s="26">
        <v>25.642566666666667</v>
      </c>
      <c r="D4213" s="86">
        <v>2</v>
      </c>
      <c r="E4213" s="39" t="s">
        <v>129</v>
      </c>
      <c r="F4213" s="31">
        <v>38943</v>
      </c>
      <c r="G4213" s="62">
        <v>0.95138888888888884</v>
      </c>
      <c r="H4213" s="63">
        <v>29.952000000000002</v>
      </c>
      <c r="I4213" s="63">
        <v>35.273000000000003</v>
      </c>
      <c r="J4213" s="78">
        <v>0.63942637300687621</v>
      </c>
      <c r="K4213" s="78">
        <v>9.4542037114425409E-2</v>
      </c>
      <c r="L4213" s="34">
        <v>0</v>
      </c>
      <c r="M4213" s="27">
        <v>0</v>
      </c>
      <c r="N4213" s="34">
        <v>0.5</v>
      </c>
      <c r="Q4213" s="34">
        <v>0</v>
      </c>
    </row>
    <row r="4214" spans="1:17" ht="14" customHeight="1">
      <c r="A4214" s="29">
        <v>4213</v>
      </c>
      <c r="B4214" s="26">
        <v>-80.126333333333335</v>
      </c>
      <c r="C4214" s="26">
        <v>25.644966666666665</v>
      </c>
      <c r="D4214" s="86">
        <v>1</v>
      </c>
      <c r="E4214" s="39" t="s">
        <v>129</v>
      </c>
      <c r="F4214" s="31">
        <v>38943</v>
      </c>
      <c r="G4214" s="62">
        <v>0.9590277777777777</v>
      </c>
      <c r="H4214" s="63">
        <v>30.578000000000003</v>
      </c>
      <c r="I4214" s="63">
        <v>35.12283333333334</v>
      </c>
      <c r="J4214" s="78">
        <v>0.66487067504694219</v>
      </c>
      <c r="K4214" s="78">
        <v>0.19611465917884263</v>
      </c>
      <c r="L4214" s="34">
        <v>7</v>
      </c>
      <c r="M4214" s="27">
        <v>0</v>
      </c>
      <c r="N4214" s="34">
        <v>0.53500000000000003</v>
      </c>
      <c r="P4214" s="33"/>
      <c r="Q4214" s="34">
        <v>0</v>
      </c>
    </row>
    <row r="4215" spans="1:17" ht="14" customHeight="1">
      <c r="A4215" s="29">
        <v>4214</v>
      </c>
      <c r="B4215" s="26">
        <v>-80.964150000000004</v>
      </c>
      <c r="C4215" s="26">
        <v>24.931550000000001</v>
      </c>
      <c r="D4215" s="86">
        <v>71</v>
      </c>
      <c r="E4215" s="39" t="s">
        <v>129</v>
      </c>
      <c r="F4215" s="31">
        <v>39021</v>
      </c>
      <c r="G4215" s="62">
        <v>0.10972222222222222</v>
      </c>
      <c r="H4215" s="63">
        <v>24.405000000000001</v>
      </c>
      <c r="I4215" s="63">
        <v>37.052</v>
      </c>
      <c r="J4215" s="78">
        <v>0.37986347690625011</v>
      </c>
      <c r="K4215" s="78">
        <v>0.32557964365437497</v>
      </c>
      <c r="L4215" s="34">
        <v>0.28000000000000003</v>
      </c>
      <c r="M4215" s="27">
        <v>0</v>
      </c>
      <c r="N4215" s="34">
        <v>0.02</v>
      </c>
      <c r="Q4215" s="34">
        <v>3.6</v>
      </c>
    </row>
    <row r="4216" spans="1:17" ht="14" customHeight="1">
      <c r="A4216" s="29">
        <v>4215</v>
      </c>
      <c r="B4216" s="26">
        <v>-81.024816666666666</v>
      </c>
      <c r="C4216" s="26">
        <v>24.929033333333333</v>
      </c>
      <c r="D4216" s="86">
        <v>70</v>
      </c>
      <c r="E4216" s="39" t="s">
        <v>129</v>
      </c>
      <c r="F4216" s="31">
        <v>39021</v>
      </c>
      <c r="G4216" s="62">
        <v>0.125</v>
      </c>
      <c r="H4216" s="63">
        <v>24.556999999999999</v>
      </c>
      <c r="I4216" s="63">
        <v>36.803999999999995</v>
      </c>
      <c r="J4216" s="78">
        <v>0.46875225612499993</v>
      </c>
      <c r="K4216" s="78">
        <v>0.33093473908812521</v>
      </c>
      <c r="L4216" s="34">
        <v>0</v>
      </c>
      <c r="M4216" s="27">
        <v>0</v>
      </c>
      <c r="N4216" s="34">
        <v>0.03</v>
      </c>
      <c r="Q4216" s="34">
        <v>12.4</v>
      </c>
    </row>
    <row r="4217" spans="1:17" ht="14" customHeight="1">
      <c r="A4217" s="29">
        <v>4216</v>
      </c>
      <c r="B4217" s="26">
        <v>-81.093950000000007</v>
      </c>
      <c r="C4217" s="26">
        <v>24.930050000000001</v>
      </c>
      <c r="D4217" s="86">
        <v>69</v>
      </c>
      <c r="E4217" s="39" t="s">
        <v>129</v>
      </c>
      <c r="F4217" s="31">
        <v>39021</v>
      </c>
      <c r="G4217" s="62">
        <v>0.52013888888888882</v>
      </c>
      <c r="H4217" s="63">
        <v>24.426333333333332</v>
      </c>
      <c r="I4217" s="63">
        <v>37.449000000000005</v>
      </c>
      <c r="J4217" s="78">
        <v>0.53115580725</v>
      </c>
      <c r="K4217" s="78">
        <v>0.28793433862687501</v>
      </c>
      <c r="L4217" s="34">
        <v>0.06</v>
      </c>
      <c r="M4217" s="27">
        <v>0</v>
      </c>
      <c r="N4217" s="34">
        <v>0.03</v>
      </c>
      <c r="Q4217" s="34">
        <v>6.8</v>
      </c>
    </row>
    <row r="4218" spans="1:17" ht="14" customHeight="1">
      <c r="A4218" s="29">
        <v>4217</v>
      </c>
      <c r="B4218" s="26">
        <v>-81.167516666666671</v>
      </c>
      <c r="C4218" s="26">
        <v>24.927116666666667</v>
      </c>
      <c r="D4218" s="86">
        <v>68</v>
      </c>
      <c r="E4218" s="39" t="s">
        <v>129</v>
      </c>
      <c r="F4218" s="31">
        <v>39021</v>
      </c>
      <c r="G4218" s="62">
        <v>0.55347222222222225</v>
      </c>
      <c r="H4218" s="63">
        <v>24.539000000000001</v>
      </c>
      <c r="I4218" s="63">
        <v>37.007666666666665</v>
      </c>
      <c r="J4218" s="78">
        <v>0.67990845818750012</v>
      </c>
      <c r="K4218" s="78">
        <v>0.36855464732156235</v>
      </c>
      <c r="L4218" s="34">
        <v>0.22</v>
      </c>
      <c r="M4218" s="27">
        <v>0</v>
      </c>
      <c r="N4218" s="34">
        <v>0.05</v>
      </c>
      <c r="Q4218" s="34">
        <v>5.8</v>
      </c>
    </row>
    <row r="4219" spans="1:17" ht="14" customHeight="1">
      <c r="A4219" s="29">
        <v>4218</v>
      </c>
      <c r="B4219" s="26">
        <v>-81.126800000000003</v>
      </c>
      <c r="C4219" s="26">
        <v>25.028400000000001</v>
      </c>
      <c r="D4219" s="86">
        <v>67</v>
      </c>
      <c r="E4219" s="39" t="s">
        <v>129</v>
      </c>
      <c r="F4219" s="31">
        <v>39021</v>
      </c>
      <c r="G4219" s="62">
        <v>0.59236111111111112</v>
      </c>
      <c r="H4219" s="63">
        <v>24.43</v>
      </c>
      <c r="I4219" s="63">
        <v>34.102999999999994</v>
      </c>
      <c r="J4219" s="78">
        <v>0.8896134148749999</v>
      </c>
      <c r="K4219" s="78">
        <v>0.44088834492500018</v>
      </c>
      <c r="L4219" s="34">
        <v>0.19</v>
      </c>
      <c r="M4219" s="27">
        <v>0</v>
      </c>
      <c r="N4219" s="34">
        <v>0.04</v>
      </c>
      <c r="Q4219" s="34">
        <v>12.4</v>
      </c>
    </row>
    <row r="4220" spans="1:17" ht="14" customHeight="1">
      <c r="A4220" s="29">
        <v>4219</v>
      </c>
      <c r="B4220" s="26">
        <v>-81.109016666666662</v>
      </c>
      <c r="C4220" s="26">
        <v>25.066833333333335</v>
      </c>
      <c r="D4220" s="86">
        <v>66</v>
      </c>
      <c r="E4220" s="39" t="s">
        <v>129</v>
      </c>
      <c r="F4220" s="31">
        <v>39021</v>
      </c>
      <c r="G4220" s="62">
        <v>0.60416666666666663</v>
      </c>
      <c r="H4220" s="63">
        <v>24.401</v>
      </c>
      <c r="I4220" s="63">
        <v>32.525999999999996</v>
      </c>
      <c r="J4220" s="78">
        <v>1.6540569161562502</v>
      </c>
      <c r="K4220" s="78">
        <v>0.76544667464671912</v>
      </c>
      <c r="L4220" s="34">
        <v>0.14000000000000001</v>
      </c>
      <c r="M4220" s="27">
        <v>0</v>
      </c>
      <c r="N4220" s="34">
        <v>0.3</v>
      </c>
      <c r="Q4220" s="34">
        <v>30.9</v>
      </c>
    </row>
    <row r="4221" spans="1:17" ht="14" customHeight="1">
      <c r="A4221" s="29">
        <v>4220</v>
      </c>
      <c r="B4221" s="26">
        <v>-81.093999999999994</v>
      </c>
      <c r="C4221" s="26">
        <v>25.1</v>
      </c>
      <c r="D4221" s="86">
        <v>65</v>
      </c>
      <c r="E4221" s="39" t="s">
        <v>129</v>
      </c>
      <c r="F4221" s="31">
        <v>39021</v>
      </c>
      <c r="G4221" s="62">
        <v>0.61944444444444446</v>
      </c>
      <c r="H4221" s="63">
        <v>24.294</v>
      </c>
      <c r="I4221" s="63">
        <v>31.298000000000002</v>
      </c>
      <c r="J4221" s="78">
        <v>2.7965498376249998</v>
      </c>
      <c r="K4221" s="78">
        <v>1.0757646591262504</v>
      </c>
      <c r="L4221" s="34">
        <v>0.41</v>
      </c>
      <c r="M4221" s="27">
        <v>0</v>
      </c>
      <c r="N4221" s="34">
        <v>0.33</v>
      </c>
      <c r="Q4221" s="34">
        <v>46.5</v>
      </c>
    </row>
    <row r="4222" spans="1:17" ht="14" customHeight="1">
      <c r="A4222" s="29">
        <v>4221</v>
      </c>
      <c r="B4222" s="26">
        <v>-81.155500000000004</v>
      </c>
      <c r="C4222" s="26">
        <v>25.165500000000002</v>
      </c>
      <c r="D4222" s="86">
        <v>64</v>
      </c>
      <c r="E4222" s="39" t="s">
        <v>129</v>
      </c>
      <c r="F4222" s="31">
        <v>39021</v>
      </c>
      <c r="G4222" s="62">
        <v>0.65555555555555556</v>
      </c>
      <c r="H4222" s="63">
        <v>24.332000000000001</v>
      </c>
      <c r="I4222" s="63">
        <v>29.863</v>
      </c>
      <c r="J4222" s="78">
        <v>4.7201755821875011</v>
      </c>
      <c r="K4222" s="78">
        <v>1.2601526402468752</v>
      </c>
      <c r="L4222" s="34">
        <v>0.79</v>
      </c>
      <c r="M4222" s="27">
        <v>0</v>
      </c>
      <c r="N4222" s="34">
        <v>0.3</v>
      </c>
      <c r="Q4222" s="34">
        <v>49.7</v>
      </c>
    </row>
    <row r="4223" spans="1:17" ht="14" customHeight="1">
      <c r="A4223" s="29">
        <v>4222</v>
      </c>
      <c r="B4223" s="26">
        <v>-81.199550000000002</v>
      </c>
      <c r="C4223" s="26">
        <v>25.165949999999999</v>
      </c>
      <c r="D4223" s="86">
        <v>63</v>
      </c>
      <c r="E4223" s="39" t="s">
        <v>129</v>
      </c>
      <c r="F4223" s="31">
        <v>39021</v>
      </c>
      <c r="G4223" s="62">
        <v>0.67013888888888884</v>
      </c>
      <c r="H4223" s="63">
        <v>24.414999999999999</v>
      </c>
      <c r="I4223" s="63">
        <v>30.114000000000001</v>
      </c>
      <c r="J4223" s="78">
        <v>6.599538342812501</v>
      </c>
      <c r="K4223" s="78">
        <v>1.2881888868351554</v>
      </c>
      <c r="L4223" s="34">
        <v>0.1</v>
      </c>
      <c r="M4223" s="27">
        <v>0</v>
      </c>
      <c r="N4223" s="34">
        <v>0.28000000000000003</v>
      </c>
      <c r="Q4223" s="34">
        <v>46.9</v>
      </c>
    </row>
    <row r="4224" spans="1:17" ht="14" customHeight="1">
      <c r="A4224" s="29">
        <v>4223</v>
      </c>
      <c r="B4224" s="26">
        <v>-81.234383333333327</v>
      </c>
      <c r="C4224" s="26">
        <v>25.166816666666666</v>
      </c>
      <c r="D4224" s="86">
        <v>62</v>
      </c>
      <c r="E4224" s="39" t="s">
        <v>129</v>
      </c>
      <c r="F4224" s="31">
        <v>39021</v>
      </c>
      <c r="G4224" s="62">
        <v>0.68125000000000002</v>
      </c>
      <c r="H4224" s="63">
        <v>24.599</v>
      </c>
      <c r="I4224" s="63">
        <v>31.265000000000001</v>
      </c>
      <c r="J4224" s="78">
        <v>0.73832108453125</v>
      </c>
      <c r="K4224" s="78">
        <v>0.13135584700468755</v>
      </c>
      <c r="L4224" s="34">
        <v>0.28000000000000003</v>
      </c>
      <c r="M4224" s="27">
        <v>0</v>
      </c>
      <c r="N4224" s="34">
        <v>0.2</v>
      </c>
      <c r="Q4224" s="34">
        <v>45.6</v>
      </c>
    </row>
    <row r="4225" spans="1:18" ht="14" customHeight="1">
      <c r="A4225" s="29">
        <v>4224</v>
      </c>
      <c r="B4225" s="26">
        <v>-81.273483333333331</v>
      </c>
      <c r="C4225" s="26">
        <v>25.166499999999999</v>
      </c>
      <c r="D4225" s="86">
        <v>61</v>
      </c>
      <c r="E4225" s="39" t="s">
        <v>129</v>
      </c>
      <c r="F4225" s="31">
        <v>39021</v>
      </c>
      <c r="G4225" s="62">
        <v>0.69166666666666676</v>
      </c>
      <c r="H4225" s="63">
        <v>24.846</v>
      </c>
      <c r="I4225" s="63">
        <v>31.959</v>
      </c>
      <c r="J4225" s="78">
        <v>3.5120138074999998</v>
      </c>
      <c r="K4225" s="78">
        <v>0.50721025856250013</v>
      </c>
      <c r="L4225" s="34">
        <v>0</v>
      </c>
      <c r="M4225" s="27">
        <v>0</v>
      </c>
      <c r="N4225" s="34">
        <v>0.06</v>
      </c>
      <c r="Q4225" s="34">
        <v>40.4</v>
      </c>
    </row>
    <row r="4226" spans="1:18" ht="14" customHeight="1">
      <c r="A4226" s="29">
        <v>4225</v>
      </c>
      <c r="B4226" s="26">
        <v>-81.335483333333329</v>
      </c>
      <c r="C4226" s="26">
        <v>25.166466666666668</v>
      </c>
      <c r="D4226" s="86">
        <v>60</v>
      </c>
      <c r="E4226" s="39" t="s">
        <v>129</v>
      </c>
      <c r="F4226" s="31">
        <v>39021</v>
      </c>
      <c r="G4226" s="62">
        <v>0.7090277777777777</v>
      </c>
      <c r="H4226" s="63">
        <v>24.971</v>
      </c>
      <c r="I4226" s="63">
        <v>33.299999999999997</v>
      </c>
      <c r="J4226" s="78">
        <v>2.0702015274374999</v>
      </c>
      <c r="K4226" s="78">
        <v>0.90125240278249996</v>
      </c>
      <c r="L4226" s="34">
        <v>0</v>
      </c>
      <c r="M4226" s="27">
        <v>0</v>
      </c>
      <c r="N4226" s="34">
        <v>0.12</v>
      </c>
      <c r="Q4226" s="34">
        <v>23.6</v>
      </c>
    </row>
    <row r="4227" spans="1:18" ht="14" customHeight="1">
      <c r="A4227" s="29">
        <v>4226</v>
      </c>
      <c r="B4227" s="26">
        <v>-81.489033333333339</v>
      </c>
      <c r="C4227" s="26">
        <v>25.166083333333333</v>
      </c>
      <c r="D4227" s="86">
        <v>59</v>
      </c>
      <c r="E4227" s="39" t="s">
        <v>129</v>
      </c>
      <c r="F4227" s="31">
        <v>39021</v>
      </c>
      <c r="G4227" s="62">
        <v>0.74652777777777779</v>
      </c>
      <c r="H4227" s="63">
        <v>25.242000000000001</v>
      </c>
      <c r="I4227" s="63">
        <v>34.561999999999998</v>
      </c>
      <c r="J4227" s="78">
        <v>1.882265251375</v>
      </c>
      <c r="K4227" s="78">
        <v>0.98940104686000008</v>
      </c>
      <c r="L4227" s="34">
        <v>0</v>
      </c>
      <c r="M4227" s="27">
        <v>0</v>
      </c>
      <c r="N4227" s="34">
        <v>0.01</v>
      </c>
      <c r="Q4227" s="34">
        <v>0.5</v>
      </c>
    </row>
    <row r="4228" spans="1:18" ht="14" customHeight="1">
      <c r="A4228" s="29">
        <v>4227</v>
      </c>
      <c r="B4228" s="26">
        <v>-81.652416666666667</v>
      </c>
      <c r="C4228" s="26">
        <v>25.167133333333332</v>
      </c>
      <c r="D4228" s="86">
        <v>58</v>
      </c>
      <c r="E4228" s="39" t="s">
        <v>129</v>
      </c>
      <c r="F4228" s="31">
        <v>39021</v>
      </c>
      <c r="G4228" s="62">
        <v>0.7895833333333333</v>
      </c>
      <c r="H4228" s="63">
        <v>25.937333333333331</v>
      </c>
      <c r="I4228" s="63">
        <v>35.610666666666667</v>
      </c>
      <c r="J4228" s="78">
        <v>0.92190362446875018</v>
      </c>
      <c r="K4228" s="78">
        <v>0.46576813282265622</v>
      </c>
      <c r="L4228" s="34">
        <v>0</v>
      </c>
      <c r="M4228" s="27">
        <v>0</v>
      </c>
      <c r="N4228" s="34">
        <v>0.04</v>
      </c>
      <c r="Q4228" s="34">
        <v>0</v>
      </c>
    </row>
    <row r="4229" spans="1:18" ht="14" customHeight="1">
      <c r="A4229" s="29">
        <v>4228</v>
      </c>
      <c r="B4229" s="26">
        <v>-81.265900000000002</v>
      </c>
      <c r="C4229" s="26">
        <v>25.350283333333334</v>
      </c>
      <c r="D4229" s="86">
        <v>57</v>
      </c>
      <c r="E4229" s="39" t="s">
        <v>129</v>
      </c>
      <c r="F4229" s="31">
        <v>39021</v>
      </c>
      <c r="G4229" s="62">
        <v>0.91041666666666676</v>
      </c>
      <c r="H4229" s="63">
        <v>26.302</v>
      </c>
      <c r="I4229" s="63">
        <v>30.12</v>
      </c>
      <c r="J4229" s="78">
        <v>2.5327859907187493</v>
      </c>
      <c r="K4229" s="78">
        <v>0.88182204126796959</v>
      </c>
      <c r="L4229" s="34">
        <v>0</v>
      </c>
      <c r="M4229" s="27">
        <v>0</v>
      </c>
      <c r="N4229" s="34">
        <v>0.05</v>
      </c>
      <c r="Q4229" s="34">
        <v>44</v>
      </c>
    </row>
    <row r="4230" spans="1:18" ht="14" customHeight="1">
      <c r="A4230" s="29">
        <v>4229</v>
      </c>
      <c r="B4230" s="26">
        <v>-81.225999999999999</v>
      </c>
      <c r="C4230" s="26">
        <v>25.351199999999999</v>
      </c>
      <c r="D4230" s="86">
        <v>56</v>
      </c>
      <c r="E4230" s="39" t="s">
        <v>129</v>
      </c>
      <c r="F4230" s="31">
        <v>39021</v>
      </c>
      <c r="G4230" s="62">
        <v>0.92708333333333337</v>
      </c>
      <c r="H4230" s="63">
        <v>24.623999999999999</v>
      </c>
      <c r="I4230" s="63">
        <v>30.277000000000001</v>
      </c>
      <c r="J4230" s="78">
        <v>1.97768463478125</v>
      </c>
      <c r="K4230" s="78">
        <v>0.80839990963328145</v>
      </c>
      <c r="L4230" s="34">
        <v>0.15</v>
      </c>
      <c r="M4230" s="27">
        <v>0</v>
      </c>
      <c r="N4230" s="34">
        <v>7.0000000000000007E-2</v>
      </c>
      <c r="Q4230" s="34">
        <v>38.6</v>
      </c>
    </row>
    <row r="4231" spans="1:18" ht="14" customHeight="1">
      <c r="A4231" s="29">
        <v>4230</v>
      </c>
      <c r="B4231" s="26">
        <v>-81.194166666666661</v>
      </c>
      <c r="C4231" s="26">
        <v>25.348566666666667</v>
      </c>
      <c r="D4231" s="86">
        <v>55</v>
      </c>
      <c r="E4231" s="39" t="s">
        <v>129</v>
      </c>
      <c r="F4231" s="31">
        <v>39021</v>
      </c>
      <c r="G4231" s="62">
        <v>0.94166666666666676</v>
      </c>
      <c r="H4231" s="63">
        <v>25.64</v>
      </c>
      <c r="I4231" s="63">
        <v>28.032</v>
      </c>
      <c r="J4231" s="78">
        <v>7.3360453706250004</v>
      </c>
      <c r="K4231" s="78">
        <v>0.7526430623257816</v>
      </c>
      <c r="L4231" s="34">
        <v>0.1</v>
      </c>
      <c r="M4231" s="27">
        <v>0</v>
      </c>
      <c r="N4231" s="34">
        <v>0.06</v>
      </c>
      <c r="Q4231" s="34">
        <v>56.8</v>
      </c>
    </row>
    <row r="4232" spans="1:18" ht="14" customHeight="1">
      <c r="A4232" s="29">
        <v>4231</v>
      </c>
      <c r="B4232" s="26">
        <v>-81.153999999999996</v>
      </c>
      <c r="C4232" s="26">
        <v>25.344000000000001</v>
      </c>
      <c r="D4232" s="86">
        <v>54</v>
      </c>
      <c r="E4232" s="39" t="s">
        <v>129</v>
      </c>
      <c r="F4232" s="31">
        <v>39021</v>
      </c>
      <c r="G4232" s="62">
        <v>0.95486111111111116</v>
      </c>
      <c r="H4232" s="63">
        <v>24.77333333333333</v>
      </c>
      <c r="I4232" s="63">
        <v>27.655666666666665</v>
      </c>
      <c r="J4232" s="78">
        <v>7.0312838418750001</v>
      </c>
      <c r="K4232" s="78">
        <v>2.027562124263282</v>
      </c>
      <c r="L4232" s="34">
        <v>0.21</v>
      </c>
      <c r="M4232" s="27">
        <v>0</v>
      </c>
      <c r="N4232" s="34">
        <v>0.13</v>
      </c>
      <c r="Q4232" s="34">
        <v>56.6</v>
      </c>
    </row>
    <row r="4233" spans="1:18" ht="14" customHeight="1">
      <c r="A4233" s="29">
        <v>4232</v>
      </c>
      <c r="B4233" s="26">
        <v>-81.224766666666667</v>
      </c>
      <c r="C4233" s="26">
        <v>25.453299999999999</v>
      </c>
      <c r="D4233" s="86">
        <v>53</v>
      </c>
      <c r="E4233" s="39" t="s">
        <v>129</v>
      </c>
      <c r="F4233" s="31">
        <v>39022</v>
      </c>
      <c r="G4233" s="62">
        <v>1.9444444444444445E-2</v>
      </c>
      <c r="H4233" s="63">
        <v>24.375</v>
      </c>
      <c r="I4233" s="63">
        <v>30.895</v>
      </c>
      <c r="J4233" s="78">
        <v>4.1088384679687504</v>
      </c>
      <c r="K4233" s="78">
        <v>1.3171140212156249</v>
      </c>
      <c r="L4233" s="34">
        <v>0</v>
      </c>
      <c r="M4233" s="27">
        <v>0</v>
      </c>
      <c r="N4233" s="34">
        <v>7.0000000000000007E-2</v>
      </c>
      <c r="Q4233" s="34">
        <v>28.2</v>
      </c>
      <c r="R4233" s="32"/>
    </row>
    <row r="4234" spans="1:18" ht="14" customHeight="1">
      <c r="A4234" s="29">
        <v>4233</v>
      </c>
      <c r="B4234" s="26">
        <v>-81.259550000000004</v>
      </c>
      <c r="C4234" s="26">
        <v>25.453299999999999</v>
      </c>
      <c r="D4234" s="86">
        <v>52</v>
      </c>
      <c r="E4234" s="39" t="s">
        <v>129</v>
      </c>
      <c r="F4234" s="31">
        <v>39022</v>
      </c>
      <c r="G4234" s="62">
        <v>3.6805555555555557E-2</v>
      </c>
      <c r="H4234" s="63">
        <v>24.873000000000001</v>
      </c>
      <c r="I4234" s="63">
        <v>30.295000000000002</v>
      </c>
      <c r="J4234" s="78">
        <v>1.59745834653125</v>
      </c>
      <c r="K4234" s="78">
        <v>0.66300870579562532</v>
      </c>
      <c r="L4234" s="34">
        <v>0</v>
      </c>
      <c r="M4234" s="27">
        <v>0</v>
      </c>
      <c r="N4234" s="34">
        <v>7.0000000000000007E-2</v>
      </c>
      <c r="Q4234" s="34">
        <v>22.9</v>
      </c>
    </row>
    <row r="4235" spans="1:18" ht="14" customHeight="1">
      <c r="A4235" s="29">
        <v>4234</v>
      </c>
      <c r="B4235" s="26">
        <v>-81.308000000000007</v>
      </c>
      <c r="C4235" s="26">
        <v>25.452999999999999</v>
      </c>
      <c r="D4235" s="86">
        <v>51</v>
      </c>
      <c r="E4235" s="39" t="s">
        <v>129</v>
      </c>
      <c r="F4235" s="31">
        <v>39022</v>
      </c>
      <c r="G4235" s="62">
        <v>5.0694444444444452E-2</v>
      </c>
      <c r="H4235" s="63">
        <v>24.780999999999999</v>
      </c>
      <c r="I4235" s="63">
        <v>30.305</v>
      </c>
      <c r="J4235" s="78">
        <v>1.3786831062499998</v>
      </c>
      <c r="K4235" s="78">
        <v>0.59350856478687564</v>
      </c>
      <c r="L4235" s="34">
        <v>0.28000000000000003</v>
      </c>
      <c r="M4235" s="27">
        <v>0</v>
      </c>
      <c r="N4235" s="34">
        <v>0.26</v>
      </c>
      <c r="Q4235" s="34">
        <v>24.4</v>
      </c>
    </row>
    <row r="4236" spans="1:18" ht="14" customHeight="1">
      <c r="A4236" s="29">
        <v>4235</v>
      </c>
      <c r="B4236" s="26">
        <v>-81.349216670000004</v>
      </c>
      <c r="C4236" s="26">
        <v>25.453099999999999</v>
      </c>
      <c r="D4236" s="86">
        <v>50</v>
      </c>
      <c r="E4236" s="39" t="s">
        <v>129</v>
      </c>
      <c r="F4236" s="31">
        <v>39022</v>
      </c>
      <c r="G4236" s="62">
        <v>6.3888888888888884E-2</v>
      </c>
      <c r="H4236" s="63">
        <v>25.071333333333332</v>
      </c>
      <c r="I4236" s="63">
        <v>32.299333333333337</v>
      </c>
      <c r="J4236" s="78">
        <v>1.40371708896875</v>
      </c>
      <c r="K4236" s="78">
        <v>0.651630942055625</v>
      </c>
      <c r="L4236" s="34">
        <v>0.57999999999999996</v>
      </c>
      <c r="M4236" s="27">
        <v>0</v>
      </c>
      <c r="N4236" s="34">
        <v>0.8</v>
      </c>
      <c r="Q4236" s="34">
        <v>10.199999999999999</v>
      </c>
      <c r="R4236" s="32"/>
    </row>
    <row r="4237" spans="1:18" ht="14" customHeight="1">
      <c r="A4237" s="29">
        <v>4236</v>
      </c>
      <c r="B4237" s="26">
        <v>-81.292316666666665</v>
      </c>
      <c r="C4237" s="26">
        <v>25.582450000000001</v>
      </c>
      <c r="D4237" s="86">
        <v>49</v>
      </c>
      <c r="E4237" s="39" t="s">
        <v>129</v>
      </c>
      <c r="F4237" s="31">
        <v>39022</v>
      </c>
      <c r="G4237" s="62">
        <v>0.50486111111111109</v>
      </c>
      <c r="H4237" s="63">
        <v>24.435666666666666</v>
      </c>
      <c r="I4237" s="63">
        <v>31.096333333333334</v>
      </c>
      <c r="J4237" s="78">
        <v>7.2435284779687485</v>
      </c>
      <c r="K4237" s="78">
        <v>0.65286087251093905</v>
      </c>
      <c r="L4237" s="34">
        <v>0</v>
      </c>
      <c r="M4237" s="27">
        <v>0</v>
      </c>
      <c r="N4237" s="34">
        <v>0.11</v>
      </c>
      <c r="Q4237" s="34">
        <v>28.7</v>
      </c>
    </row>
    <row r="4238" spans="1:18" ht="14" customHeight="1">
      <c r="A4238" s="29">
        <v>4237</v>
      </c>
      <c r="B4238" s="26">
        <v>-81.328599999999994</v>
      </c>
      <c r="C4238" s="26">
        <v>25.582866666666668</v>
      </c>
      <c r="D4238" s="86">
        <v>48</v>
      </c>
      <c r="E4238" s="39" t="s">
        <v>129</v>
      </c>
      <c r="F4238" s="31">
        <v>39022</v>
      </c>
      <c r="G4238" s="62">
        <v>0.51944444444444449</v>
      </c>
      <c r="H4238" s="63">
        <v>24.407</v>
      </c>
      <c r="I4238" s="63">
        <v>30.420999999999999</v>
      </c>
      <c r="J4238" s="78">
        <v>2.0248501094687499</v>
      </c>
      <c r="K4238" s="78">
        <v>0.18814852069859392</v>
      </c>
      <c r="L4238" s="34">
        <v>1.3</v>
      </c>
      <c r="M4238" s="27">
        <v>0</v>
      </c>
      <c r="N4238" s="34">
        <v>0.16</v>
      </c>
      <c r="Q4238" s="34">
        <v>30.9</v>
      </c>
    </row>
    <row r="4239" spans="1:18" ht="14" customHeight="1">
      <c r="A4239" s="29">
        <v>4238</v>
      </c>
      <c r="B4239" s="26">
        <v>-81.366483333333335</v>
      </c>
      <c r="C4239" s="26">
        <v>25.583233333333332</v>
      </c>
      <c r="D4239" s="86">
        <v>47</v>
      </c>
      <c r="E4239" s="39" t="s">
        <v>129</v>
      </c>
      <c r="F4239" s="31">
        <v>39022</v>
      </c>
      <c r="G4239" s="62">
        <v>0.52986111111111112</v>
      </c>
      <c r="H4239" s="63">
        <v>24.423999999999999</v>
      </c>
      <c r="I4239" s="63">
        <v>30.817</v>
      </c>
      <c r="J4239" s="78">
        <v>5.7414895148437495</v>
      </c>
      <c r="K4239" s="78">
        <v>0.88503292166015668</v>
      </c>
      <c r="L4239" s="34">
        <v>0.09</v>
      </c>
      <c r="M4239" s="27">
        <v>0</v>
      </c>
      <c r="N4239" s="34">
        <v>0.14000000000000001</v>
      </c>
      <c r="Q4239" s="34">
        <v>26.5</v>
      </c>
    </row>
    <row r="4240" spans="1:18" ht="14" customHeight="1">
      <c r="A4240" s="29">
        <v>4239</v>
      </c>
      <c r="B4240" s="26">
        <v>-81.406666666666666</v>
      </c>
      <c r="C4240" s="26">
        <v>25.583283333333334</v>
      </c>
      <c r="D4240" s="86">
        <v>46</v>
      </c>
      <c r="E4240" s="39" t="s">
        <v>129</v>
      </c>
      <c r="F4240" s="31">
        <v>39022</v>
      </c>
      <c r="G4240" s="62">
        <v>0.54236111111111118</v>
      </c>
      <c r="H4240" s="63">
        <v>24.363</v>
      </c>
      <c r="I4240" s="63">
        <v>32.477999999999994</v>
      </c>
      <c r="J4240" s="78">
        <v>5.5201745951562504</v>
      </c>
      <c r="K4240" s="78">
        <v>0.16217667065625097</v>
      </c>
      <c r="L4240" s="34">
        <v>0.44</v>
      </c>
      <c r="M4240" s="27">
        <v>0</v>
      </c>
      <c r="N4240" s="34">
        <v>0.05</v>
      </c>
      <c r="Q4240" s="34">
        <v>21.6</v>
      </c>
    </row>
    <row r="4241" spans="1:17" ht="14" customHeight="1">
      <c r="A4241" s="29">
        <v>4240</v>
      </c>
      <c r="B4241" s="26">
        <v>-81.469316666666671</v>
      </c>
      <c r="C4241" s="26">
        <v>25.58328333</v>
      </c>
      <c r="D4241" s="86">
        <v>45</v>
      </c>
      <c r="E4241" s="39" t="s">
        <v>129</v>
      </c>
      <c r="F4241" s="31">
        <v>39022</v>
      </c>
      <c r="G4241" s="62">
        <v>0.55972222222222223</v>
      </c>
      <c r="H4241" s="63">
        <v>24.663</v>
      </c>
      <c r="I4241" s="63">
        <v>33.46</v>
      </c>
      <c r="J4241" s="78">
        <v>5.3823062845312499</v>
      </c>
      <c r="K4241" s="78">
        <v>0.7539401128796871</v>
      </c>
      <c r="L4241" s="34">
        <v>0</v>
      </c>
      <c r="M4241" s="27">
        <v>5.0999999999999997E-2</v>
      </c>
      <c r="N4241" s="34">
        <v>0.1</v>
      </c>
      <c r="Q4241" s="34">
        <v>21.1</v>
      </c>
    </row>
    <row r="4242" spans="1:17" ht="14" customHeight="1">
      <c r="A4242" s="29">
        <v>4241</v>
      </c>
      <c r="B4242" s="26">
        <v>-81.718183333333329</v>
      </c>
      <c r="C4242" s="26">
        <v>25.654150000000001</v>
      </c>
      <c r="D4242" s="86">
        <v>42</v>
      </c>
      <c r="E4242" s="39" t="s">
        <v>129</v>
      </c>
      <c r="F4242" s="31">
        <v>39022</v>
      </c>
      <c r="G4242" s="62">
        <v>0.6333333333333333</v>
      </c>
      <c r="H4242" s="63">
        <v>25.193333333333332</v>
      </c>
      <c r="I4242" s="63">
        <v>35.346333333333341</v>
      </c>
      <c r="J4242" s="78">
        <v>1.8292947951875003</v>
      </c>
      <c r="K4242" s="78">
        <v>0.6688608527703126</v>
      </c>
      <c r="M4242" s="27">
        <v>3.9E-2</v>
      </c>
      <c r="N4242" s="34">
        <v>0.1</v>
      </c>
      <c r="Q4242" s="34">
        <v>9.5</v>
      </c>
    </row>
    <row r="4243" spans="1:17" ht="14" customHeight="1">
      <c r="A4243" s="29">
        <v>4242</v>
      </c>
      <c r="B4243" s="26">
        <v>-81.57568333333333</v>
      </c>
      <c r="C4243" s="26">
        <v>25.731766700000001</v>
      </c>
      <c r="D4243" s="86">
        <v>41</v>
      </c>
      <c r="E4243" s="39" t="s">
        <v>129</v>
      </c>
      <c r="F4243" s="31">
        <v>39022</v>
      </c>
      <c r="G4243" s="62">
        <v>0.6875</v>
      </c>
      <c r="H4243" s="63">
        <v>25.048999999999999</v>
      </c>
      <c r="I4243" s="63">
        <v>34.631</v>
      </c>
      <c r="J4243" s="78">
        <v>8.8979482054687509</v>
      </c>
      <c r="K4243" s="78">
        <v>1.0894771138632833</v>
      </c>
      <c r="L4243" s="34">
        <v>0</v>
      </c>
      <c r="M4243" s="27">
        <v>2.4E-2</v>
      </c>
      <c r="N4243" s="34">
        <v>0.1</v>
      </c>
      <c r="Q4243" s="34">
        <v>20</v>
      </c>
    </row>
    <row r="4244" spans="1:17" ht="14" customHeight="1">
      <c r="A4244" s="29">
        <v>4243</v>
      </c>
      <c r="B4244" s="26">
        <v>-81.525266666666667</v>
      </c>
      <c r="C4244" s="26">
        <v>25.758916666666668</v>
      </c>
      <c r="D4244" s="86">
        <v>40</v>
      </c>
      <c r="E4244" s="39" t="s">
        <v>129</v>
      </c>
      <c r="F4244" s="31">
        <v>39022</v>
      </c>
      <c r="G4244" s="62">
        <v>0.70486111111111116</v>
      </c>
      <c r="H4244" s="63">
        <v>25.451999999999998</v>
      </c>
      <c r="I4244" s="63">
        <v>31.895</v>
      </c>
      <c r="J4244" s="78">
        <v>2.7943729695624997</v>
      </c>
      <c r="K4244" s="78">
        <v>0.67671209024906287</v>
      </c>
      <c r="L4244" s="34">
        <v>0.1</v>
      </c>
      <c r="M4244" s="27">
        <v>2E-3</v>
      </c>
      <c r="N4244" s="34">
        <v>7.0000000000000007E-2</v>
      </c>
      <c r="Q4244" s="34">
        <v>35.1</v>
      </c>
    </row>
    <row r="4245" spans="1:17" ht="14" customHeight="1">
      <c r="A4245" s="29">
        <v>4244</v>
      </c>
      <c r="B4245" s="26">
        <v>-81.482799999999997</v>
      </c>
      <c r="C4245" s="26">
        <v>25.783016666666668</v>
      </c>
      <c r="D4245" s="86">
        <v>39</v>
      </c>
      <c r="E4245" s="39" t="s">
        <v>129</v>
      </c>
      <c r="F4245" s="31">
        <v>39022</v>
      </c>
      <c r="G4245" s="62">
        <v>0.72083333333333333</v>
      </c>
      <c r="H4245" s="63">
        <v>25.165999999999997</v>
      </c>
      <c r="I4245" s="63">
        <v>31.134</v>
      </c>
      <c r="J4245" s="78">
        <v>2.7998151397187501</v>
      </c>
      <c r="K4245" s="78">
        <v>0.86010415423109421</v>
      </c>
      <c r="L4245" s="34">
        <v>0</v>
      </c>
      <c r="M4245" s="27">
        <v>0</v>
      </c>
      <c r="N4245" s="34">
        <v>0.05</v>
      </c>
      <c r="Q4245" s="34">
        <v>34.200000000000003</v>
      </c>
    </row>
    <row r="4246" spans="1:17" ht="14" customHeight="1">
      <c r="A4246" s="29">
        <v>4245</v>
      </c>
      <c r="B4246" s="26">
        <v>-82.765333333333331</v>
      </c>
      <c r="C4246" s="26">
        <v>26.384766666666668</v>
      </c>
      <c r="D4246" s="86" t="s">
        <v>38</v>
      </c>
      <c r="E4246" s="39" t="s">
        <v>129</v>
      </c>
      <c r="F4246" s="31">
        <v>39023</v>
      </c>
      <c r="G4246" s="62">
        <v>0.12847222222222224</v>
      </c>
      <c r="H4246" s="63">
        <v>26.782</v>
      </c>
      <c r="I4246" s="63">
        <v>36.312999999999995</v>
      </c>
      <c r="J4246" s="78">
        <v>0.73033923496874975</v>
      </c>
      <c r="K4246" s="78">
        <v>0.34653562686937522</v>
      </c>
      <c r="L4246" s="34">
        <v>0</v>
      </c>
      <c r="M4246" s="27">
        <v>4.4999999999999998E-2</v>
      </c>
      <c r="N4246" s="34">
        <v>0.09</v>
      </c>
      <c r="Q4246" s="34">
        <v>1.4</v>
      </c>
    </row>
    <row r="4247" spans="1:17" ht="14" customHeight="1">
      <c r="A4247" s="29">
        <v>4246</v>
      </c>
      <c r="B4247" s="26">
        <v>-82.61763333333333</v>
      </c>
      <c r="C4247" s="26">
        <v>26.471533333333333</v>
      </c>
      <c r="D4247" s="86" t="s">
        <v>37</v>
      </c>
      <c r="E4247" s="39" t="s">
        <v>129</v>
      </c>
      <c r="F4247" s="31">
        <v>39023</v>
      </c>
      <c r="G4247" s="62">
        <v>0.49583333333333335</v>
      </c>
      <c r="H4247" s="63">
        <v>26.027999999999999</v>
      </c>
      <c r="I4247" s="63">
        <v>36.168999999999997</v>
      </c>
      <c r="J4247" s="78">
        <v>0.68063408087499999</v>
      </c>
      <c r="K4247" s="78">
        <v>0.27566405898124996</v>
      </c>
      <c r="L4247" s="34">
        <v>0</v>
      </c>
      <c r="M4247" s="27">
        <v>0</v>
      </c>
      <c r="N4247" s="34">
        <v>0.17</v>
      </c>
      <c r="Q4247" s="34">
        <v>1</v>
      </c>
    </row>
    <row r="4248" spans="1:17" ht="14" customHeight="1">
      <c r="A4248" s="29">
        <v>4247</v>
      </c>
      <c r="B4248" s="26">
        <v>-82.467533333333336</v>
      </c>
      <c r="C4248" s="26">
        <v>26.552066666666668</v>
      </c>
      <c r="D4248" s="86" t="s">
        <v>36</v>
      </c>
      <c r="E4248" s="39" t="s">
        <v>129</v>
      </c>
      <c r="F4248" s="31">
        <v>39023</v>
      </c>
      <c r="G4248" s="62">
        <v>0.55069444444444449</v>
      </c>
      <c r="H4248" s="63">
        <v>25.466000000000001</v>
      </c>
      <c r="I4248" s="63">
        <v>36.218999999999994</v>
      </c>
      <c r="J4248" s="78">
        <v>0.80398993774999994</v>
      </c>
      <c r="K4248" s="78">
        <v>0.47280667289140643</v>
      </c>
      <c r="L4248" s="34">
        <v>0</v>
      </c>
      <c r="M4248" s="27">
        <v>0</v>
      </c>
      <c r="N4248" s="34">
        <v>0.04</v>
      </c>
      <c r="Q4248" s="34">
        <v>0</v>
      </c>
    </row>
    <row r="4249" spans="1:17" ht="14" customHeight="1">
      <c r="A4249" s="29">
        <v>4248</v>
      </c>
      <c r="B4249" s="26">
        <v>-82.332583333333332</v>
      </c>
      <c r="C4249" s="26">
        <v>26.661883333333332</v>
      </c>
      <c r="D4249" s="86" t="s">
        <v>35</v>
      </c>
      <c r="E4249" s="39" t="s">
        <v>129</v>
      </c>
      <c r="F4249" s="31">
        <v>39023</v>
      </c>
      <c r="G4249" s="62">
        <v>0.61805555555555558</v>
      </c>
      <c r="H4249" s="63">
        <v>24.46</v>
      </c>
      <c r="I4249" s="63">
        <v>34.948666666666668</v>
      </c>
      <c r="J4249" s="78">
        <v>1.7331497890937499</v>
      </c>
      <c r="K4249" s="78">
        <v>0.86479349084906265</v>
      </c>
      <c r="L4249" s="34">
        <v>0</v>
      </c>
      <c r="M4249" s="27">
        <v>0.39200000000000002</v>
      </c>
      <c r="N4249" s="34">
        <v>0.15</v>
      </c>
      <c r="Q4249" s="34">
        <v>13</v>
      </c>
    </row>
    <row r="4250" spans="1:17" ht="14" customHeight="1">
      <c r="A4250" s="29">
        <v>4249</v>
      </c>
      <c r="B4250" s="26">
        <v>-82.250283333333329</v>
      </c>
      <c r="C4250" s="26">
        <v>26.717783333333333</v>
      </c>
      <c r="D4250" s="86" t="s">
        <v>34</v>
      </c>
      <c r="E4250" s="39" t="s">
        <v>129</v>
      </c>
      <c r="F4250" s="31">
        <v>39023</v>
      </c>
      <c r="G4250" s="62">
        <v>0.63888888888888895</v>
      </c>
      <c r="H4250" s="63">
        <v>24.512</v>
      </c>
      <c r="I4250" s="63">
        <v>34.998999999999995</v>
      </c>
      <c r="J4250" s="78">
        <v>2.6031713914062502</v>
      </c>
      <c r="K4250" s="78">
        <v>0.92057936306406252</v>
      </c>
      <c r="L4250" s="34">
        <v>3.1</v>
      </c>
      <c r="M4250" s="27">
        <v>0.27500000000000002</v>
      </c>
      <c r="N4250" s="34">
        <v>0.1</v>
      </c>
      <c r="Q4250" s="34">
        <v>15.9</v>
      </c>
    </row>
    <row r="4251" spans="1:17" ht="14" customHeight="1">
      <c r="A4251" s="29">
        <v>4250</v>
      </c>
      <c r="B4251" s="26">
        <v>-82.216480000000004</v>
      </c>
      <c r="C4251" s="26">
        <v>26.183599999999998</v>
      </c>
      <c r="D4251" s="86" t="s">
        <v>39</v>
      </c>
      <c r="E4251" s="39" t="s">
        <v>129</v>
      </c>
      <c r="F4251" s="31">
        <v>39023</v>
      </c>
      <c r="G4251" s="62">
        <v>0.80694444444444446</v>
      </c>
      <c r="H4251" s="63">
        <v>25.378666666666664</v>
      </c>
      <c r="I4251" s="63">
        <v>36.047333333333334</v>
      </c>
      <c r="J4251" s="78">
        <v>1.1863930940624998</v>
      </c>
      <c r="K4251" s="78">
        <v>0.5730568893396879</v>
      </c>
      <c r="L4251" s="34">
        <v>0.61</v>
      </c>
      <c r="M4251" s="27">
        <v>0.85599999999999998</v>
      </c>
      <c r="N4251" s="34">
        <v>0.04</v>
      </c>
      <c r="Q4251" s="34">
        <v>0.63</v>
      </c>
    </row>
    <row r="4252" spans="1:17" ht="14" customHeight="1">
      <c r="A4252" s="29">
        <v>4251</v>
      </c>
      <c r="B4252" s="26">
        <v>-82.133600000000001</v>
      </c>
      <c r="C4252" s="26">
        <v>26.258133333333333</v>
      </c>
      <c r="D4252" s="86" t="s">
        <v>33</v>
      </c>
      <c r="E4252" s="39" t="s">
        <v>129</v>
      </c>
      <c r="F4252" s="31">
        <v>39023</v>
      </c>
      <c r="G4252" s="62">
        <v>0.84375</v>
      </c>
      <c r="H4252" s="63">
        <v>24.917999999999999</v>
      </c>
      <c r="I4252" s="63">
        <v>35.795000000000002</v>
      </c>
      <c r="J4252" s="78">
        <v>2.9968216993749999</v>
      </c>
      <c r="K4252" s="78">
        <v>1.2424202358210943</v>
      </c>
      <c r="L4252" s="34">
        <v>0.27</v>
      </c>
      <c r="M4252" s="27">
        <v>0.79800000000000004</v>
      </c>
      <c r="N4252" s="34">
        <v>0.19</v>
      </c>
      <c r="Q4252" s="34">
        <v>10.8</v>
      </c>
    </row>
    <row r="4253" spans="1:17" ht="14" customHeight="1">
      <c r="A4253" s="29">
        <v>4252</v>
      </c>
      <c r="B4253" s="26">
        <v>-82.045183333333327</v>
      </c>
      <c r="C4253" s="26">
        <v>26.343466666666668</v>
      </c>
      <c r="D4253" s="86" t="s">
        <v>32</v>
      </c>
      <c r="E4253" s="39" t="s">
        <v>129</v>
      </c>
      <c r="F4253" s="31">
        <v>39023</v>
      </c>
      <c r="G4253" s="62">
        <v>0.88124999999999998</v>
      </c>
      <c r="H4253" s="63">
        <v>24.626999999999999</v>
      </c>
      <c r="I4253" s="63">
        <v>35.061</v>
      </c>
      <c r="J4253" s="78">
        <v>10.55055387625</v>
      </c>
      <c r="K4253" s="78">
        <v>1.8847867902140605</v>
      </c>
      <c r="L4253" s="34">
        <v>0</v>
      </c>
      <c r="M4253" s="27">
        <v>0.377</v>
      </c>
      <c r="N4253" s="34">
        <v>7.0000000000000007E-2</v>
      </c>
      <c r="Q4253" s="34">
        <v>14.2</v>
      </c>
    </row>
    <row r="4254" spans="1:17" ht="14" customHeight="1">
      <c r="A4254" s="29">
        <v>4253</v>
      </c>
      <c r="B4254" s="26">
        <v>-82.001199999999997</v>
      </c>
      <c r="C4254" s="26">
        <v>26.382850000000001</v>
      </c>
      <c r="D4254" s="86" t="s">
        <v>31</v>
      </c>
      <c r="E4254" s="39" t="s">
        <v>129</v>
      </c>
      <c r="F4254" s="31">
        <v>39023</v>
      </c>
      <c r="G4254" s="62">
        <v>0.89930555555555547</v>
      </c>
      <c r="H4254" s="63">
        <v>24.516999999999999</v>
      </c>
      <c r="I4254" s="63">
        <v>34.596999999999994</v>
      </c>
      <c r="J4254" s="78">
        <v>3.8149612795312495</v>
      </c>
      <c r="K4254" s="78">
        <v>1.1380394122242192</v>
      </c>
      <c r="L4254" s="34">
        <v>0</v>
      </c>
      <c r="M4254" s="27">
        <v>0.89800000000000002</v>
      </c>
      <c r="N4254" s="34">
        <v>0.02</v>
      </c>
      <c r="Q4254" s="34">
        <v>8.1</v>
      </c>
    </row>
    <row r="4255" spans="1:17" ht="14" customHeight="1">
      <c r="A4255" s="29">
        <v>4254</v>
      </c>
      <c r="B4255" s="26">
        <v>-81.960033333333328</v>
      </c>
      <c r="C4255" s="26">
        <v>26.426116666666665</v>
      </c>
      <c r="D4255" s="86" t="s">
        <v>30</v>
      </c>
      <c r="E4255" s="39" t="s">
        <v>129</v>
      </c>
      <c r="F4255" s="31">
        <v>39023</v>
      </c>
      <c r="G4255" s="62">
        <v>0.91666666666666663</v>
      </c>
      <c r="H4255" s="63">
        <v>24.673333333333332</v>
      </c>
      <c r="I4255" s="63">
        <v>33.046666666666674</v>
      </c>
      <c r="J4255" s="78">
        <v>2.4471625135937498</v>
      </c>
      <c r="K4255" s="78">
        <v>1.5169704639770312</v>
      </c>
      <c r="L4255" s="34">
        <v>0.04</v>
      </c>
      <c r="M4255" s="27">
        <v>0</v>
      </c>
      <c r="N4255" s="34">
        <v>0.11</v>
      </c>
      <c r="Q4255" s="34">
        <v>14.3</v>
      </c>
    </row>
    <row r="4256" spans="1:17" ht="14" customHeight="1">
      <c r="A4256" s="29">
        <v>4255</v>
      </c>
      <c r="B4256" s="26">
        <v>-81.767600000000002</v>
      </c>
      <c r="C4256" s="26">
        <v>25.950366666666667</v>
      </c>
      <c r="D4256" s="86">
        <v>34</v>
      </c>
      <c r="E4256" s="39" t="s">
        <v>129</v>
      </c>
      <c r="F4256" s="31">
        <v>39024</v>
      </c>
      <c r="G4256" s="62">
        <v>0.63472222222222219</v>
      </c>
      <c r="H4256" s="63">
        <v>24.073000000000004</v>
      </c>
      <c r="I4256" s="63">
        <v>34.707999999999998</v>
      </c>
      <c r="J4256" s="78">
        <v>2.0618568665312496</v>
      </c>
      <c r="K4256" s="78">
        <v>1.6140007297495318</v>
      </c>
      <c r="L4256" s="34">
        <v>0</v>
      </c>
      <c r="M4256" s="27">
        <v>0.27700000000000002</v>
      </c>
      <c r="N4256" s="34">
        <v>0.16</v>
      </c>
      <c r="Q4256" s="34">
        <v>22.8</v>
      </c>
    </row>
    <row r="4257" spans="1:17" ht="14" customHeight="1">
      <c r="A4257" s="29">
        <v>4256</v>
      </c>
      <c r="B4257" s="26">
        <v>-81.799383333333338</v>
      </c>
      <c r="C4257" s="26">
        <v>25.912766666666666</v>
      </c>
      <c r="D4257" s="86">
        <v>33</v>
      </c>
      <c r="E4257" s="39" t="s">
        <v>129</v>
      </c>
      <c r="F4257" s="31">
        <v>39024</v>
      </c>
      <c r="G4257" s="62">
        <v>0.65277777777777779</v>
      </c>
      <c r="H4257" s="63">
        <v>24.437999999999999</v>
      </c>
      <c r="I4257" s="63">
        <v>34.808</v>
      </c>
      <c r="J4257" s="78">
        <v>1.660224709</v>
      </c>
      <c r="K4257" s="78">
        <v>0.70176239947828112</v>
      </c>
      <c r="M4257" s="27">
        <v>0.22900000000000001</v>
      </c>
      <c r="N4257" s="34">
        <v>0.3</v>
      </c>
      <c r="Q4257" s="34">
        <v>19.5</v>
      </c>
    </row>
    <row r="4258" spans="1:17" ht="14" customHeight="1">
      <c r="A4258" s="29">
        <v>4257</v>
      </c>
      <c r="B4258" s="26">
        <v>-81.833283333333327</v>
      </c>
      <c r="C4258" s="26">
        <v>25.873316666666668</v>
      </c>
      <c r="D4258" s="86">
        <v>32</v>
      </c>
      <c r="E4258" s="39" t="s">
        <v>129</v>
      </c>
      <c r="F4258" s="31">
        <v>39024</v>
      </c>
      <c r="G4258" s="62">
        <v>0.66597222222222219</v>
      </c>
      <c r="H4258" s="63">
        <v>24.658000000000001</v>
      </c>
      <c r="I4258" s="63">
        <v>35.168999999999997</v>
      </c>
      <c r="J4258" s="78">
        <v>1.0927877673749999</v>
      </c>
      <c r="K4258" s="78">
        <v>0.37804034990390645</v>
      </c>
      <c r="L4258" s="34">
        <v>0</v>
      </c>
      <c r="M4258" s="27">
        <v>0.20599999999999999</v>
      </c>
      <c r="N4258" s="34">
        <v>0.28999999999999998</v>
      </c>
      <c r="Q4258" s="34">
        <v>15.7</v>
      </c>
    </row>
    <row r="4259" spans="1:17" ht="14" customHeight="1">
      <c r="A4259" s="29">
        <v>4258</v>
      </c>
      <c r="B4259" s="26">
        <v>-81.943933333333334</v>
      </c>
      <c r="C4259" s="26">
        <v>25.740300000000001</v>
      </c>
      <c r="D4259" s="86">
        <v>31</v>
      </c>
      <c r="E4259" s="39" t="s">
        <v>129</v>
      </c>
      <c r="F4259" s="31">
        <v>39024</v>
      </c>
      <c r="G4259" s="62">
        <v>0.71666666666666667</v>
      </c>
      <c r="H4259" s="63">
        <v>25.528000000000002</v>
      </c>
      <c r="I4259" s="63">
        <v>36.025666666666666</v>
      </c>
      <c r="J4259" s="78">
        <v>1.58222027009375</v>
      </c>
      <c r="K4259" s="78">
        <v>0.39135734027625013</v>
      </c>
      <c r="L4259" s="34">
        <v>0</v>
      </c>
      <c r="M4259" s="27">
        <v>4.5999999999999999E-2</v>
      </c>
      <c r="N4259" s="34">
        <v>0.15</v>
      </c>
      <c r="Q4259" s="34">
        <v>7.7</v>
      </c>
    </row>
    <row r="4260" spans="1:17" ht="14" customHeight="1">
      <c r="A4260" s="29">
        <v>4259</v>
      </c>
      <c r="B4260" s="26">
        <v>-82.07553333333334</v>
      </c>
      <c r="C4260" s="26">
        <v>25.571449999999999</v>
      </c>
      <c r="D4260" s="86">
        <v>30.5</v>
      </c>
      <c r="E4260" s="39" t="s">
        <v>129</v>
      </c>
      <c r="F4260" s="31">
        <v>39024</v>
      </c>
      <c r="G4260" s="62">
        <v>0.7729166666666667</v>
      </c>
      <c r="H4260" s="63">
        <v>26.038</v>
      </c>
      <c r="I4260" s="63">
        <v>36.363</v>
      </c>
      <c r="J4260" s="78">
        <v>1.4512453750000001</v>
      </c>
      <c r="K4260" s="78">
        <v>0.54970453719921886</v>
      </c>
      <c r="M4260" s="27">
        <v>1E-3</v>
      </c>
      <c r="N4260" s="34">
        <v>0.11</v>
      </c>
      <c r="Q4260" s="34">
        <v>0</v>
      </c>
    </row>
    <row r="4261" spans="1:17" ht="14" customHeight="1">
      <c r="A4261" s="29">
        <v>4260</v>
      </c>
      <c r="B4261" s="26">
        <v>-82.210333333333338</v>
      </c>
      <c r="C4261" s="26">
        <v>25.402233333333335</v>
      </c>
      <c r="D4261" s="86">
        <v>30</v>
      </c>
      <c r="E4261" s="39" t="s">
        <v>129</v>
      </c>
      <c r="F4261" s="31">
        <v>39024</v>
      </c>
      <c r="G4261" s="62">
        <v>0.8354166666666667</v>
      </c>
      <c r="H4261" s="63">
        <v>26.584666666666664</v>
      </c>
      <c r="I4261" s="63">
        <v>36.675666666666665</v>
      </c>
      <c r="J4261" s="78">
        <v>0.93242515343749988</v>
      </c>
      <c r="K4261" s="78">
        <v>0.53285920650890628</v>
      </c>
      <c r="L4261" s="34">
        <v>0</v>
      </c>
      <c r="M4261" s="27">
        <v>2.1999999999999999E-2</v>
      </c>
      <c r="N4261" s="34">
        <v>0.32</v>
      </c>
      <c r="Q4261" s="34">
        <v>1.2</v>
      </c>
    </row>
    <row r="4262" spans="1:17" ht="14" customHeight="1">
      <c r="A4262" s="29">
        <v>4261</v>
      </c>
      <c r="B4262" s="26">
        <v>-82.351083333333335</v>
      </c>
      <c r="C4262" s="26">
        <v>25.227633333333333</v>
      </c>
      <c r="D4262" s="86">
        <v>29.5</v>
      </c>
      <c r="E4262" s="39" t="s">
        <v>129</v>
      </c>
      <c r="F4262" s="31">
        <v>39024</v>
      </c>
      <c r="G4262" s="62">
        <v>0.89930555555555547</v>
      </c>
      <c r="H4262" s="63">
        <v>27.04</v>
      </c>
      <c r="I4262" s="63">
        <v>36.775999999999996</v>
      </c>
      <c r="J4262" s="78">
        <v>0.55292448787499993</v>
      </c>
      <c r="K4262" s="78">
        <v>0.25611759783671878</v>
      </c>
      <c r="M4262" s="27">
        <v>3.6999999999999998E-2</v>
      </c>
      <c r="N4262" s="34">
        <v>0.04</v>
      </c>
      <c r="Q4262" s="34">
        <v>1.7</v>
      </c>
    </row>
    <row r="4263" spans="1:17" ht="14" customHeight="1">
      <c r="A4263" s="29">
        <v>4262</v>
      </c>
      <c r="B4263" s="26">
        <v>-82.4773</v>
      </c>
      <c r="C4263" s="26">
        <v>25.062983333333332</v>
      </c>
      <c r="D4263" s="86">
        <v>29</v>
      </c>
      <c r="E4263" s="39" t="s">
        <v>129</v>
      </c>
      <c r="F4263" s="31">
        <v>39024</v>
      </c>
      <c r="G4263" s="62">
        <v>0.95763888888888893</v>
      </c>
      <c r="H4263" s="63">
        <v>26.84</v>
      </c>
      <c r="I4263" s="63">
        <v>36.833666666666666</v>
      </c>
      <c r="J4263" s="78">
        <v>0.97886500543749988</v>
      </c>
      <c r="K4263" s="78">
        <v>0.33673790653140656</v>
      </c>
      <c r="L4263" s="34">
        <v>0.23</v>
      </c>
      <c r="M4263" s="27">
        <v>1.9E-2</v>
      </c>
      <c r="N4263" s="34">
        <v>0</v>
      </c>
      <c r="Q4263" s="34">
        <v>0</v>
      </c>
    </row>
    <row r="4264" spans="1:17" ht="14" customHeight="1">
      <c r="A4264" s="29">
        <v>4263</v>
      </c>
      <c r="B4264" s="26">
        <v>-82.616200000000006</v>
      </c>
      <c r="C4264" s="26">
        <v>24.900283333333334</v>
      </c>
      <c r="D4264" s="86">
        <v>28.5</v>
      </c>
      <c r="E4264" s="39" t="s">
        <v>129</v>
      </c>
      <c r="F4264" s="31">
        <v>39025</v>
      </c>
      <c r="G4264" s="62">
        <v>2.1527777777777781E-2</v>
      </c>
      <c r="H4264" s="63">
        <v>26.643000000000001</v>
      </c>
      <c r="I4264" s="63">
        <v>36.433</v>
      </c>
      <c r="J4264" s="78">
        <v>0.77605346428124977</v>
      </c>
      <c r="K4264" s="78">
        <v>0.28834794355875037</v>
      </c>
      <c r="M4264" s="27">
        <v>2.3E-2</v>
      </c>
      <c r="N4264" s="34">
        <v>0.06</v>
      </c>
      <c r="Q4264" s="34">
        <v>0</v>
      </c>
    </row>
    <row r="4265" spans="1:17" ht="14" customHeight="1">
      <c r="A4265" s="29">
        <v>4264</v>
      </c>
      <c r="B4265" s="26">
        <v>-82.74848333333334</v>
      </c>
      <c r="C4265" s="26">
        <v>24.728466666666666</v>
      </c>
      <c r="D4265" s="86">
        <v>28</v>
      </c>
      <c r="E4265" s="39" t="s">
        <v>129</v>
      </c>
      <c r="F4265" s="31">
        <v>39025</v>
      </c>
      <c r="G4265" s="62">
        <v>8.4722222222222213E-2</v>
      </c>
      <c r="H4265" s="63">
        <v>27.043000000000003</v>
      </c>
      <c r="I4265" s="63">
        <v>36.222666666666662</v>
      </c>
      <c r="J4265" s="78">
        <v>0.5518360538437499</v>
      </c>
      <c r="K4265" s="78">
        <v>0.22567591203937509</v>
      </c>
      <c r="L4265" s="34">
        <v>0.3</v>
      </c>
      <c r="M4265" s="27">
        <v>3.7999999999999999E-2</v>
      </c>
      <c r="N4265" s="34">
        <v>0.39</v>
      </c>
      <c r="Q4265" s="34">
        <v>0</v>
      </c>
    </row>
    <row r="4266" spans="1:17" ht="14" customHeight="1">
      <c r="A4266" s="29">
        <v>4265</v>
      </c>
      <c r="B4266" s="26">
        <v>-82.909166666666664</v>
      </c>
      <c r="C4266" s="26">
        <v>24.620366666666666</v>
      </c>
      <c r="D4266" s="86" t="s">
        <v>26</v>
      </c>
      <c r="E4266" s="39" t="s">
        <v>129</v>
      </c>
      <c r="F4266" s="31">
        <v>39025</v>
      </c>
      <c r="G4266" s="62">
        <v>0.49791666666666662</v>
      </c>
      <c r="H4266" s="63">
        <v>26.867000000000001</v>
      </c>
      <c r="I4266" s="63">
        <v>36.201999999999998</v>
      </c>
      <c r="J4266" s="78">
        <v>0.44262983937500011</v>
      </c>
      <c r="K4266" s="78">
        <v>0.26108085701921874</v>
      </c>
      <c r="M4266" s="27">
        <v>0</v>
      </c>
      <c r="N4266" s="34">
        <v>0.18</v>
      </c>
      <c r="Q4266" s="34">
        <v>0</v>
      </c>
    </row>
    <row r="4267" spans="1:17" ht="14" customHeight="1">
      <c r="A4267" s="29">
        <v>4266</v>
      </c>
      <c r="B4267" s="26">
        <v>-82.970050000000001</v>
      </c>
      <c r="C4267" s="26">
        <v>24.551566666666666</v>
      </c>
      <c r="D4267" s="86" t="s">
        <v>25</v>
      </c>
      <c r="E4267" s="39" t="s">
        <v>129</v>
      </c>
      <c r="F4267" s="31">
        <v>39025</v>
      </c>
      <c r="G4267" s="62">
        <v>0.52847222222222223</v>
      </c>
      <c r="H4267" s="63">
        <v>27.062000000000001</v>
      </c>
      <c r="I4267" s="63">
        <v>36.236999999999995</v>
      </c>
      <c r="J4267" s="78">
        <v>0.36571383449999995</v>
      </c>
      <c r="K4267" s="78">
        <v>0.21742013991234377</v>
      </c>
      <c r="M4267" s="27">
        <v>0</v>
      </c>
      <c r="N4267" s="34">
        <v>0.02</v>
      </c>
      <c r="Q4267" s="34">
        <v>0</v>
      </c>
    </row>
    <row r="4268" spans="1:17" ht="14" customHeight="1">
      <c r="A4268" s="29">
        <v>4267</v>
      </c>
      <c r="B4268" s="26">
        <v>-83.043166666666664</v>
      </c>
      <c r="C4268" s="26">
        <v>24.469100000000001</v>
      </c>
      <c r="D4268" s="86" t="s">
        <v>24</v>
      </c>
      <c r="E4268" s="39" t="s">
        <v>129</v>
      </c>
      <c r="F4268" s="31">
        <v>39025</v>
      </c>
      <c r="G4268" s="62">
        <v>0.56388888888888888</v>
      </c>
      <c r="H4268" s="63">
        <v>27.286999999999999</v>
      </c>
      <c r="I4268" s="63">
        <v>36.242999999999995</v>
      </c>
      <c r="J4268" s="78">
        <v>0.27755067796874999</v>
      </c>
      <c r="K4268" s="78">
        <v>0.17357257496343748</v>
      </c>
      <c r="M4268" s="27">
        <v>0.13600000000000001</v>
      </c>
      <c r="N4268" s="34">
        <v>0.02</v>
      </c>
      <c r="Q4268" s="34">
        <v>0</v>
      </c>
    </row>
    <row r="4269" spans="1:17" ht="14" customHeight="1">
      <c r="A4269" s="29">
        <v>4268</v>
      </c>
      <c r="B4269" s="26">
        <v>-82.768330000000006</v>
      </c>
      <c r="C4269" s="26">
        <v>24.49333</v>
      </c>
      <c r="D4269" s="86">
        <v>26</v>
      </c>
      <c r="E4269" s="39" t="s">
        <v>129</v>
      </c>
      <c r="F4269" s="31">
        <v>39025</v>
      </c>
      <c r="G4269" s="62">
        <v>0.70694444444444438</v>
      </c>
      <c r="H4269" s="63">
        <v>27.31</v>
      </c>
      <c r="I4269" s="63">
        <v>36.21</v>
      </c>
      <c r="J4269" s="78">
        <v>0.13278895181249997</v>
      </c>
      <c r="K4269" s="78">
        <v>9.9355886485937517E-2</v>
      </c>
      <c r="M4269" s="27">
        <v>1.9E-2</v>
      </c>
      <c r="N4269" s="34">
        <v>0.01</v>
      </c>
      <c r="Q4269" s="34">
        <v>0</v>
      </c>
    </row>
    <row r="4270" spans="1:17" ht="14" customHeight="1">
      <c r="A4270" s="29">
        <v>4269</v>
      </c>
      <c r="B4270" s="26">
        <v>-81.829016666666661</v>
      </c>
      <c r="C4270" s="26">
        <v>24.398949999999999</v>
      </c>
      <c r="D4270" s="86">
        <v>22.5</v>
      </c>
      <c r="E4270" s="39" t="s">
        <v>129</v>
      </c>
      <c r="F4270" s="31">
        <v>39026</v>
      </c>
      <c r="G4270" s="62">
        <v>0.17222222222222225</v>
      </c>
      <c r="H4270" s="63">
        <v>27.303000000000001</v>
      </c>
      <c r="I4270" s="63">
        <v>36.216999999999999</v>
      </c>
      <c r="J4270" s="78">
        <v>0.23111082596874999</v>
      </c>
      <c r="K4270" s="78">
        <v>0.14932952097406246</v>
      </c>
      <c r="L4270" s="34" t="s">
        <v>15</v>
      </c>
      <c r="M4270" s="27">
        <v>1.9E-2</v>
      </c>
      <c r="N4270" s="34">
        <v>0.01</v>
      </c>
      <c r="Q4270" s="34">
        <v>0</v>
      </c>
    </row>
    <row r="4271" spans="1:17" ht="14" customHeight="1">
      <c r="A4271" s="29">
        <v>4270</v>
      </c>
      <c r="B4271" s="26">
        <v>-81.827849999999998</v>
      </c>
      <c r="C4271" s="26">
        <v>24.45365</v>
      </c>
      <c r="D4271" s="86">
        <v>22</v>
      </c>
      <c r="E4271" s="39" t="s">
        <v>129</v>
      </c>
      <c r="F4271" s="31">
        <v>39026</v>
      </c>
      <c r="G4271" s="62">
        <v>0.19444444444444445</v>
      </c>
      <c r="H4271" s="63">
        <v>27.305</v>
      </c>
      <c r="I4271" s="63">
        <v>36.233999999999995</v>
      </c>
      <c r="J4271" s="78">
        <v>0.13206332912499996</v>
      </c>
      <c r="K4271" s="78">
        <v>0.17215035449593757</v>
      </c>
      <c r="L4271" s="34">
        <v>0</v>
      </c>
      <c r="M4271" s="27">
        <v>2E-3</v>
      </c>
      <c r="N4271" s="34">
        <v>0.2</v>
      </c>
      <c r="Q4271" s="34">
        <v>0</v>
      </c>
    </row>
    <row r="4272" spans="1:17" ht="14" customHeight="1">
      <c r="A4272" s="29">
        <v>4271</v>
      </c>
      <c r="B4272" s="26">
        <v>-81.827200000000005</v>
      </c>
      <c r="C4272" s="26">
        <v>24.486016666666668</v>
      </c>
      <c r="D4272" s="86">
        <v>23</v>
      </c>
      <c r="E4272" s="39" t="s">
        <v>129</v>
      </c>
      <c r="F4272" s="31">
        <v>39026</v>
      </c>
      <c r="G4272" s="62">
        <v>0.21388888888888891</v>
      </c>
      <c r="H4272" s="63">
        <v>26.927666666666667</v>
      </c>
      <c r="I4272" s="63">
        <v>36.251666666666665</v>
      </c>
      <c r="J4272" s="78">
        <v>0.39473874199999992</v>
      </c>
      <c r="K4272" s="78">
        <v>0.27328401656625012</v>
      </c>
      <c r="L4272" s="34">
        <v>0</v>
      </c>
      <c r="M4272" s="27">
        <v>2.1000000000000001E-2</v>
      </c>
      <c r="N4272" s="34">
        <v>0.13</v>
      </c>
      <c r="Q4272" s="34">
        <v>0</v>
      </c>
    </row>
    <row r="4273" spans="1:17" ht="14" customHeight="1">
      <c r="A4273" s="29">
        <v>4272</v>
      </c>
      <c r="B4273" s="26">
        <v>-81.827466666666666</v>
      </c>
      <c r="C4273" s="26">
        <v>24.535516666666666</v>
      </c>
      <c r="D4273" s="86">
        <v>24</v>
      </c>
      <c r="E4273" s="39" t="s">
        <v>129</v>
      </c>
      <c r="F4273" s="31">
        <v>39026</v>
      </c>
      <c r="G4273" s="62">
        <v>0.24236111111111111</v>
      </c>
      <c r="H4273" s="63">
        <v>25.721999999999998</v>
      </c>
      <c r="I4273" s="63">
        <v>36.415666666666667</v>
      </c>
      <c r="J4273" s="78">
        <v>0.49451186153124993</v>
      </c>
      <c r="K4273" s="78">
        <v>0.45797494515890635</v>
      </c>
      <c r="L4273" s="34">
        <v>0</v>
      </c>
      <c r="M4273" s="27">
        <v>2.5000000000000001E-2</v>
      </c>
      <c r="N4273" s="34">
        <v>0.34</v>
      </c>
      <c r="Q4273" s="34">
        <v>0.34</v>
      </c>
    </row>
    <row r="4274" spans="1:17" ht="14" customHeight="1">
      <c r="A4274" s="29">
        <v>4273</v>
      </c>
      <c r="B4274" s="26">
        <v>-81.421899999999994</v>
      </c>
      <c r="C4274" s="26">
        <v>24.60885</v>
      </c>
      <c r="D4274" s="86">
        <v>19</v>
      </c>
      <c r="E4274" s="39" t="s">
        <v>129</v>
      </c>
      <c r="F4274" s="31">
        <v>39026</v>
      </c>
      <c r="G4274" s="62">
        <v>0.3840277777777778</v>
      </c>
      <c r="H4274" s="63">
        <v>24.377333333333336</v>
      </c>
      <c r="I4274" s="63">
        <v>37.152333333333331</v>
      </c>
      <c r="J4274" s="78">
        <v>0.42231240412500004</v>
      </c>
      <c r="K4274" s="78">
        <v>0.53204542066487504</v>
      </c>
      <c r="L4274" s="34" t="s">
        <v>15</v>
      </c>
      <c r="M4274" s="27">
        <v>0</v>
      </c>
      <c r="N4274" s="34">
        <v>1.2</v>
      </c>
      <c r="Q4274" s="34">
        <v>0.26</v>
      </c>
    </row>
    <row r="4275" spans="1:17" ht="14" customHeight="1">
      <c r="A4275" s="29">
        <v>4274</v>
      </c>
      <c r="B4275" s="26">
        <v>-81.420083333333338</v>
      </c>
      <c r="C4275" s="26">
        <v>24.574166666666667</v>
      </c>
      <c r="D4275" s="86">
        <v>20</v>
      </c>
      <c r="E4275" s="39" t="s">
        <v>129</v>
      </c>
      <c r="F4275" s="31">
        <v>39026</v>
      </c>
      <c r="G4275" s="62">
        <v>0.40486111111111112</v>
      </c>
      <c r="H4275" s="63">
        <v>26.649000000000001</v>
      </c>
      <c r="I4275" s="63">
        <v>36.292333333333339</v>
      </c>
      <c r="J4275" s="78">
        <v>0.76371787859374973</v>
      </c>
      <c r="K4275" s="78">
        <v>0.56609091153968794</v>
      </c>
      <c r="M4275" s="27">
        <v>2.7E-2</v>
      </c>
      <c r="N4275" s="34">
        <v>0.37</v>
      </c>
      <c r="Q4275" s="34">
        <v>0</v>
      </c>
    </row>
    <row r="4276" spans="1:17" ht="14" customHeight="1">
      <c r="A4276" s="29">
        <v>4275</v>
      </c>
      <c r="B4276" s="26">
        <v>-81.414733333333331</v>
      </c>
      <c r="C4276" s="26">
        <v>24.538066666666666</v>
      </c>
      <c r="D4276" s="86">
        <v>21</v>
      </c>
      <c r="E4276" s="39" t="s">
        <v>129</v>
      </c>
      <c r="F4276" s="31">
        <v>39026</v>
      </c>
      <c r="G4276" s="62">
        <v>0.42986111111111108</v>
      </c>
      <c r="H4276" s="63">
        <v>27.367000000000001</v>
      </c>
      <c r="I4276" s="63">
        <v>36.155999999999999</v>
      </c>
      <c r="J4276" s="78">
        <v>0.31528305771874998</v>
      </c>
      <c r="K4276" s="78">
        <v>0.31913067201921896</v>
      </c>
      <c r="M4276" s="27">
        <v>0</v>
      </c>
      <c r="N4276" s="34">
        <v>0.27</v>
      </c>
      <c r="Q4276" s="34">
        <v>0</v>
      </c>
    </row>
    <row r="4277" spans="1:17" ht="14" customHeight="1">
      <c r="A4277" s="29">
        <v>4276</v>
      </c>
      <c r="B4277" s="26">
        <v>-81.204016666666661</v>
      </c>
      <c r="C4277" s="26">
        <v>24.669266666666665</v>
      </c>
      <c r="D4277" s="86">
        <v>16</v>
      </c>
      <c r="E4277" s="39" t="s">
        <v>129</v>
      </c>
      <c r="F4277" s="31">
        <v>39026</v>
      </c>
      <c r="G4277" s="62">
        <v>0.54097222222222219</v>
      </c>
      <c r="H4277" s="63">
        <v>25.169</v>
      </c>
      <c r="I4277" s="63">
        <v>36.340666666666664</v>
      </c>
      <c r="J4277" s="78">
        <v>0.73324172571875001</v>
      </c>
      <c r="K4277" s="78">
        <v>0.93438977686390645</v>
      </c>
      <c r="L4277" s="34" t="s">
        <v>15</v>
      </c>
      <c r="M4277" s="27">
        <v>2.3E-2</v>
      </c>
      <c r="N4277" s="34">
        <v>0.46</v>
      </c>
      <c r="Q4277" s="34">
        <v>0.35</v>
      </c>
    </row>
    <row r="4278" spans="1:17" ht="14" customHeight="1">
      <c r="A4278" s="29">
        <v>4277</v>
      </c>
      <c r="B4278" s="26">
        <v>-81.19368333333334</v>
      </c>
      <c r="C4278" s="26">
        <v>24.635000000000002</v>
      </c>
      <c r="D4278" s="86">
        <v>17</v>
      </c>
      <c r="E4278" s="39" t="s">
        <v>129</v>
      </c>
      <c r="F4278" s="31">
        <v>39026</v>
      </c>
      <c r="G4278" s="62">
        <v>0.56180555555555556</v>
      </c>
      <c r="H4278" s="63">
        <v>25.846333333333334</v>
      </c>
      <c r="I4278" s="63">
        <v>36.348333333333329</v>
      </c>
      <c r="J4278" s="78">
        <v>0.73505578243749992</v>
      </c>
      <c r="K4278" s="78">
        <v>0.4769481643803129</v>
      </c>
      <c r="L4278" s="34">
        <v>0</v>
      </c>
      <c r="M4278" s="27">
        <v>0</v>
      </c>
      <c r="N4278" s="34">
        <v>0.32</v>
      </c>
      <c r="Q4278" s="34">
        <v>0</v>
      </c>
    </row>
    <row r="4279" spans="1:17" ht="14" customHeight="1">
      <c r="A4279" s="29">
        <v>4278</v>
      </c>
      <c r="B4279" s="26">
        <v>-81.184266666666673</v>
      </c>
      <c r="C4279" s="26">
        <v>24.596966666666667</v>
      </c>
      <c r="D4279" s="86">
        <v>18</v>
      </c>
      <c r="E4279" s="39" t="s">
        <v>129</v>
      </c>
      <c r="F4279" s="31">
        <v>39026</v>
      </c>
      <c r="G4279" s="62">
        <v>0.58958333333333335</v>
      </c>
      <c r="H4279" s="63">
        <v>27.284000000000002</v>
      </c>
      <c r="I4279" s="63">
        <v>36.211333333333336</v>
      </c>
      <c r="J4279" s="78">
        <v>0.2445348456875</v>
      </c>
      <c r="K4279" s="78">
        <v>0.14318168275421875</v>
      </c>
      <c r="L4279" s="34" t="s">
        <v>15</v>
      </c>
      <c r="M4279" s="27">
        <v>0</v>
      </c>
      <c r="N4279" s="34">
        <v>0.04</v>
      </c>
      <c r="Q4279" s="34">
        <v>0</v>
      </c>
    </row>
    <row r="4280" spans="1:17" ht="14" customHeight="1">
      <c r="A4280" s="29">
        <v>4279</v>
      </c>
      <c r="B4280" s="26">
        <v>-81.030966666666671</v>
      </c>
      <c r="C4280" s="26">
        <v>24.700883333333334</v>
      </c>
      <c r="D4280" s="86">
        <v>13</v>
      </c>
      <c r="E4280" s="39" t="s">
        <v>129</v>
      </c>
      <c r="F4280" s="31">
        <v>39026</v>
      </c>
      <c r="G4280" s="62">
        <v>0.66736111111111107</v>
      </c>
      <c r="H4280" s="63">
        <v>25.265999999999998</v>
      </c>
      <c r="I4280" s="63">
        <v>36.082000000000001</v>
      </c>
      <c r="J4280" s="78">
        <v>1.1740575083749998</v>
      </c>
      <c r="K4280" s="78">
        <v>1.3989388635715625</v>
      </c>
      <c r="M4280" s="27">
        <v>0</v>
      </c>
      <c r="N4280" s="34">
        <v>0.42</v>
      </c>
      <c r="Q4280" s="34">
        <v>0</v>
      </c>
    </row>
    <row r="4281" spans="1:17" ht="14" customHeight="1">
      <c r="A4281" s="29">
        <v>4280</v>
      </c>
      <c r="B4281" s="26">
        <v>-81.025099999999995</v>
      </c>
      <c r="C4281" s="26">
        <v>24.675350000000002</v>
      </c>
      <c r="D4281" s="86">
        <v>14</v>
      </c>
      <c r="E4281" s="39" t="s">
        <v>129</v>
      </c>
      <c r="F4281" s="31">
        <v>39026</v>
      </c>
      <c r="G4281" s="62">
        <v>0.68055555555555547</v>
      </c>
      <c r="H4281" s="63">
        <v>25.887</v>
      </c>
      <c r="I4281" s="63">
        <v>36.305999999999997</v>
      </c>
      <c r="J4281" s="78">
        <v>0.89614401906249985</v>
      </c>
      <c r="K4281" s="78">
        <v>0.59027591571406268</v>
      </c>
      <c r="M4281" s="27">
        <v>0</v>
      </c>
      <c r="N4281" s="34">
        <v>0.37</v>
      </c>
      <c r="Q4281" s="34">
        <v>0</v>
      </c>
    </row>
    <row r="4282" spans="1:17" ht="14" customHeight="1">
      <c r="A4282" s="29">
        <v>4281</v>
      </c>
      <c r="B4282" s="26">
        <v>-81.020300000000006</v>
      </c>
      <c r="C4282" s="26">
        <v>24.642299999999999</v>
      </c>
      <c r="D4282" s="86">
        <v>15</v>
      </c>
      <c r="E4282" s="39" t="s">
        <v>129</v>
      </c>
      <c r="F4282" s="31">
        <v>39026</v>
      </c>
      <c r="G4282" s="62">
        <v>0.68819444444444444</v>
      </c>
      <c r="H4282" s="63">
        <v>27.265000000000001</v>
      </c>
      <c r="I4282" s="63">
        <v>36.146000000000001</v>
      </c>
      <c r="J4282" s="78">
        <v>0.21913805162499994</v>
      </c>
      <c r="K4282" s="78">
        <v>0.1245749029900001</v>
      </c>
      <c r="M4282" s="27">
        <v>1E-3</v>
      </c>
      <c r="N4282" s="34">
        <v>0.05</v>
      </c>
      <c r="Q4282" s="34">
        <v>0</v>
      </c>
    </row>
    <row r="4283" spans="1:17" ht="14" customHeight="1">
      <c r="A4283" s="29">
        <v>4282</v>
      </c>
      <c r="B4283" s="26">
        <v>-80.831900000000005</v>
      </c>
      <c r="C4283" s="26">
        <v>24.711783333333333</v>
      </c>
      <c r="D4283" s="86">
        <v>12</v>
      </c>
      <c r="E4283" s="39" t="s">
        <v>129</v>
      </c>
      <c r="F4283" s="31">
        <v>39026</v>
      </c>
      <c r="G4283" s="62">
        <v>0.7895833333333333</v>
      </c>
      <c r="H4283" s="63">
        <v>27.323</v>
      </c>
      <c r="I4283" s="63">
        <v>36.161999999999999</v>
      </c>
      <c r="J4283" s="78">
        <v>0.16507916140625001</v>
      </c>
      <c r="K4283" s="78">
        <v>0.10795088721937499</v>
      </c>
      <c r="M4283" s="27">
        <v>0</v>
      </c>
      <c r="N4283" s="34">
        <v>0.23</v>
      </c>
      <c r="Q4283" s="34">
        <v>0</v>
      </c>
    </row>
    <row r="4284" spans="1:17" ht="14" customHeight="1">
      <c r="A4284" s="29">
        <v>4283</v>
      </c>
      <c r="B4284" s="26">
        <v>-80.847766666666672</v>
      </c>
      <c r="C4284" s="26">
        <v>24.751866666666668</v>
      </c>
      <c r="D4284" s="86">
        <v>11</v>
      </c>
      <c r="E4284" s="39" t="s">
        <v>129</v>
      </c>
      <c r="F4284" s="31">
        <v>39026</v>
      </c>
      <c r="G4284" s="62">
        <v>0.80625000000000002</v>
      </c>
      <c r="H4284" s="63">
        <v>26.207000000000001</v>
      </c>
      <c r="I4284" s="63">
        <v>36.347999999999999</v>
      </c>
      <c r="J4284" s="78">
        <v>0.92045237909374977</v>
      </c>
      <c r="K4284" s="78">
        <v>0.59091446367906264</v>
      </c>
      <c r="M4284" s="27">
        <v>0</v>
      </c>
      <c r="N4284" s="34">
        <v>0.1</v>
      </c>
      <c r="Q4284" s="34">
        <v>0</v>
      </c>
    </row>
    <row r="4285" spans="1:17" ht="14" customHeight="1">
      <c r="A4285" s="29">
        <v>4284</v>
      </c>
      <c r="B4285" s="26">
        <v>-80.860900000000001</v>
      </c>
      <c r="C4285" s="26">
        <v>24.786233333333332</v>
      </c>
      <c r="D4285" s="86">
        <v>10</v>
      </c>
      <c r="E4285" s="39" t="s">
        <v>129</v>
      </c>
      <c r="F4285" s="31">
        <v>39026</v>
      </c>
      <c r="G4285" s="62">
        <v>0.82291666666666663</v>
      </c>
      <c r="H4285" s="63">
        <v>25.465</v>
      </c>
      <c r="I4285" s="63">
        <v>35.979999999999997</v>
      </c>
      <c r="J4285" s="78">
        <v>0.46657538806249987</v>
      </c>
      <c r="K4285" s="78">
        <v>0.41973281547093766</v>
      </c>
      <c r="M4285" s="27">
        <v>2.1000000000000001E-2</v>
      </c>
      <c r="N4285" s="34">
        <v>0.4</v>
      </c>
      <c r="Q4285" s="34">
        <v>0</v>
      </c>
    </row>
    <row r="4286" spans="1:17" ht="14" customHeight="1">
      <c r="A4286" s="29">
        <v>4285</v>
      </c>
      <c r="B4286" s="26">
        <v>-80.755816666666661</v>
      </c>
      <c r="C4286" s="26">
        <v>24.818683333333333</v>
      </c>
      <c r="D4286" s="86">
        <v>7</v>
      </c>
      <c r="E4286" s="39" t="s">
        <v>129</v>
      </c>
      <c r="F4286" s="31">
        <v>39026</v>
      </c>
      <c r="G4286" s="62">
        <v>0.87986111111111109</v>
      </c>
      <c r="H4286" s="63">
        <v>25.206</v>
      </c>
      <c r="I4286" s="63">
        <v>36.008333333333333</v>
      </c>
      <c r="J4286" s="78">
        <v>1.0608603691249998</v>
      </c>
      <c r="K4286" s="78">
        <v>1.046806871724844</v>
      </c>
      <c r="M4286" s="27">
        <v>3.5000000000000003E-2</v>
      </c>
      <c r="N4286" s="34">
        <v>0.45</v>
      </c>
      <c r="Q4286" s="34">
        <v>0</v>
      </c>
    </row>
    <row r="4287" spans="1:17" ht="14" customHeight="1">
      <c r="A4287" s="29">
        <v>4286</v>
      </c>
      <c r="B4287" s="26">
        <v>-80.742850000000004</v>
      </c>
      <c r="C4287" s="26">
        <v>24.792666666666666</v>
      </c>
      <c r="D4287" s="86">
        <v>8</v>
      </c>
      <c r="E4287" s="39" t="s">
        <v>129</v>
      </c>
      <c r="F4287" s="31">
        <v>39026</v>
      </c>
      <c r="G4287" s="62">
        <v>0.8965277777777777</v>
      </c>
      <c r="H4287" s="63">
        <v>25.908999999999999</v>
      </c>
      <c r="I4287" s="63">
        <v>36.064</v>
      </c>
      <c r="J4287" s="78">
        <v>0.83265203390625009</v>
      </c>
      <c r="K4287" s="78">
        <v>0.41503985073953131</v>
      </c>
      <c r="M4287" s="27">
        <v>0</v>
      </c>
      <c r="N4287" s="34">
        <v>0.1</v>
      </c>
      <c r="Q4287" s="34">
        <v>0</v>
      </c>
    </row>
    <row r="4288" spans="1:17" ht="14" customHeight="1">
      <c r="A4288" s="29">
        <v>4287</v>
      </c>
      <c r="B4288" s="26">
        <v>-80.723600000000005</v>
      </c>
      <c r="C4288" s="26">
        <v>24.763683333333333</v>
      </c>
      <c r="D4288" s="86">
        <v>9</v>
      </c>
      <c r="E4288" s="39" t="s">
        <v>129</v>
      </c>
      <c r="F4288" s="31">
        <v>39026</v>
      </c>
      <c r="G4288" s="62">
        <v>0.91111111111111109</v>
      </c>
      <c r="H4288" s="63">
        <v>27.342666666666663</v>
      </c>
      <c r="I4288" s="63">
        <v>36.168333333333329</v>
      </c>
      <c r="J4288" s="78">
        <v>0.24126954359375</v>
      </c>
      <c r="K4288" s="78">
        <v>0.19252946767437501</v>
      </c>
      <c r="M4288" s="27">
        <v>0</v>
      </c>
      <c r="N4288" s="34">
        <v>0</v>
      </c>
      <c r="Q4288" s="34">
        <v>0</v>
      </c>
    </row>
    <row r="4289" spans="1:17" ht="14" customHeight="1">
      <c r="A4289" s="29">
        <v>4288</v>
      </c>
      <c r="B4289" s="26">
        <v>-80.380583333333334</v>
      </c>
      <c r="C4289" s="26">
        <v>25.107616666666665</v>
      </c>
      <c r="D4289" s="86">
        <v>4</v>
      </c>
      <c r="E4289" s="39" t="s">
        <v>129</v>
      </c>
      <c r="F4289" s="31">
        <v>39027</v>
      </c>
      <c r="G4289" s="62">
        <v>0.5395833333333333</v>
      </c>
      <c r="H4289" s="63">
        <v>23.754000000000001</v>
      </c>
      <c r="I4289" s="63">
        <v>35.479999999999997</v>
      </c>
      <c r="J4289" s="78">
        <v>1.11745893875</v>
      </c>
      <c r="K4289" s="78">
        <v>0.66520552848203174</v>
      </c>
      <c r="L4289" s="33"/>
      <c r="M4289" s="32">
        <v>0</v>
      </c>
      <c r="N4289" s="33">
        <v>0.57999999999999996</v>
      </c>
      <c r="P4289" s="33"/>
      <c r="Q4289" s="33">
        <v>0</v>
      </c>
    </row>
    <row r="4290" spans="1:17" ht="14" customHeight="1">
      <c r="A4290" s="29">
        <v>4289</v>
      </c>
      <c r="B4290" s="26">
        <v>-80.354050000000001</v>
      </c>
      <c r="C4290" s="26">
        <v>25.091933333333333</v>
      </c>
      <c r="D4290" s="86">
        <v>5</v>
      </c>
      <c r="E4290" s="39" t="s">
        <v>129</v>
      </c>
      <c r="F4290" s="31">
        <v>39027</v>
      </c>
      <c r="G4290" s="62">
        <v>0.55208333333333337</v>
      </c>
      <c r="H4290" s="63">
        <v>24.669666666666661</v>
      </c>
      <c r="I4290" s="63">
        <v>36.083333333333336</v>
      </c>
      <c r="J4290" s="78">
        <v>0.91646145431250003</v>
      </c>
      <c r="K4290" s="78">
        <v>0.54154672413500005</v>
      </c>
      <c r="M4290" s="27">
        <v>3.4000000000000002E-2</v>
      </c>
      <c r="N4290" s="34">
        <v>0.37</v>
      </c>
      <c r="Q4290" s="34">
        <v>0</v>
      </c>
    </row>
    <row r="4291" spans="1:17" ht="14" customHeight="1">
      <c r="A4291" s="29">
        <v>4290</v>
      </c>
      <c r="B4291" s="26">
        <v>-80.333333333333329</v>
      </c>
      <c r="C4291" s="26">
        <v>25.080966666666665</v>
      </c>
      <c r="D4291" s="86">
        <v>5.5</v>
      </c>
      <c r="E4291" s="39" t="s">
        <v>129</v>
      </c>
      <c r="F4291" s="31">
        <v>39027</v>
      </c>
      <c r="G4291" s="62">
        <v>0.56805555555555554</v>
      </c>
      <c r="H4291" s="63">
        <v>25.954000000000001</v>
      </c>
      <c r="I4291" s="63">
        <v>36.1</v>
      </c>
      <c r="J4291" s="78">
        <v>0.86022569603125021</v>
      </c>
      <c r="K4291" s="78">
        <v>0.58669496775124985</v>
      </c>
      <c r="M4291" s="27">
        <v>2E-3</v>
      </c>
      <c r="N4291" s="34">
        <v>0.59</v>
      </c>
      <c r="Q4291" s="34">
        <v>0</v>
      </c>
    </row>
    <row r="4292" spans="1:17" ht="14" customHeight="1">
      <c r="A4292" s="29">
        <v>4291</v>
      </c>
      <c r="B4292" s="26">
        <v>-80.316000000000003</v>
      </c>
      <c r="C4292" s="26">
        <v>25.063766666666666</v>
      </c>
      <c r="D4292" s="86">
        <v>6</v>
      </c>
      <c r="E4292" s="39" t="s">
        <v>129</v>
      </c>
      <c r="F4292" s="31">
        <v>39027</v>
      </c>
      <c r="G4292" s="62">
        <v>0.58125000000000004</v>
      </c>
      <c r="H4292" s="63">
        <v>26.909666666666666</v>
      </c>
      <c r="I4292" s="63">
        <v>36.160333333333334</v>
      </c>
      <c r="J4292" s="78">
        <v>0.30185903800000002</v>
      </c>
      <c r="K4292" s="78">
        <v>0.16450954759656253</v>
      </c>
      <c r="M4292" s="27">
        <v>0</v>
      </c>
      <c r="N4292" s="34">
        <v>0.44</v>
      </c>
      <c r="Q4292" s="34">
        <v>0</v>
      </c>
    </row>
    <row r="4293" spans="1:17" ht="14" customHeight="1">
      <c r="A4293" s="29">
        <v>4292</v>
      </c>
      <c r="B4293" s="26">
        <v>-80.28606666666667</v>
      </c>
      <c r="C4293" s="26">
        <v>25.046916666666668</v>
      </c>
      <c r="D4293" s="86">
        <v>6.5</v>
      </c>
      <c r="E4293" s="39" t="s">
        <v>129</v>
      </c>
      <c r="F4293" s="31">
        <v>39027</v>
      </c>
      <c r="G4293" s="62">
        <v>0.6118055555555556</v>
      </c>
      <c r="H4293" s="63">
        <v>27.244</v>
      </c>
      <c r="I4293" s="63">
        <v>36.173333333333325</v>
      </c>
      <c r="J4293" s="78">
        <v>0.23546456209375</v>
      </c>
      <c r="K4293" s="78">
        <v>0.12522614935203125</v>
      </c>
      <c r="M4293" s="27">
        <v>0</v>
      </c>
      <c r="N4293" s="34">
        <v>0.35</v>
      </c>
      <c r="Q4293" s="34">
        <v>0</v>
      </c>
    </row>
    <row r="4294" spans="1:17" ht="14" customHeight="1">
      <c r="A4294" s="29">
        <v>4293</v>
      </c>
      <c r="B4294" s="26">
        <v>-80.084416666666669</v>
      </c>
      <c r="C4294" s="26">
        <v>25.645216666666666</v>
      </c>
      <c r="D4294" s="86">
        <v>3</v>
      </c>
      <c r="E4294" s="39" t="s">
        <v>129</v>
      </c>
      <c r="F4294" s="31">
        <v>39027</v>
      </c>
      <c r="G4294" s="62">
        <v>0.84930555555555554</v>
      </c>
      <c r="H4294" s="63">
        <v>27.233333333333331</v>
      </c>
      <c r="I4294" s="63">
        <v>36.158333333333331</v>
      </c>
      <c r="J4294" s="78">
        <v>0.34575921059374998</v>
      </c>
      <c r="K4294" s="78">
        <v>0.13446876833406252</v>
      </c>
      <c r="L4294" s="34">
        <v>0</v>
      </c>
      <c r="M4294" s="27">
        <v>2E-3</v>
      </c>
      <c r="N4294" s="34">
        <v>0.4</v>
      </c>
      <c r="Q4294" s="34">
        <v>0</v>
      </c>
    </row>
    <row r="4295" spans="1:17" ht="14" customHeight="1">
      <c r="A4295" s="29">
        <v>4294</v>
      </c>
      <c r="B4295" s="26">
        <v>-80.10466666666666</v>
      </c>
      <c r="C4295" s="26">
        <v>25.642566666666667</v>
      </c>
      <c r="D4295" s="86">
        <v>2</v>
      </c>
      <c r="E4295" s="39" t="s">
        <v>129</v>
      </c>
      <c r="F4295" s="31">
        <v>39027</v>
      </c>
      <c r="G4295" s="62">
        <v>0.85972222222222217</v>
      </c>
      <c r="H4295" s="63">
        <v>25.015999999999998</v>
      </c>
      <c r="I4295" s="63">
        <v>36.315999999999995</v>
      </c>
      <c r="J4295" s="78">
        <v>2.4852577046874993</v>
      </c>
      <c r="K4295" s="78">
        <v>1.1348158334350007</v>
      </c>
      <c r="L4295" s="34" t="s">
        <v>15</v>
      </c>
      <c r="M4295" s="27">
        <v>2.4E-2</v>
      </c>
      <c r="N4295" s="34">
        <v>1.6</v>
      </c>
      <c r="Q4295" s="34">
        <v>0</v>
      </c>
    </row>
    <row r="4296" spans="1:17" ht="14" customHeight="1">
      <c r="A4296" s="29">
        <v>4295</v>
      </c>
      <c r="B4296" s="26">
        <v>-80.125933333333336</v>
      </c>
      <c r="C4296" s="26">
        <v>25.644533333333332</v>
      </c>
      <c r="D4296" s="86">
        <v>1</v>
      </c>
      <c r="E4296" s="39" t="s">
        <v>129</v>
      </c>
      <c r="F4296" s="31">
        <v>39027</v>
      </c>
      <c r="G4296" s="62">
        <v>0.86597222222222225</v>
      </c>
      <c r="H4296" s="63">
        <v>24.890999999999998</v>
      </c>
      <c r="I4296" s="63">
        <v>35.561999999999998</v>
      </c>
      <c r="J4296" s="78">
        <v>2.4239425875937499</v>
      </c>
      <c r="K4296" s="78">
        <v>0.80737496758718752</v>
      </c>
      <c r="L4296" s="34">
        <v>0</v>
      </c>
      <c r="M4296" s="27">
        <v>0</v>
      </c>
      <c r="N4296" s="34">
        <v>1.3</v>
      </c>
      <c r="P4296" s="33"/>
      <c r="Q4296" s="34">
        <v>0.15</v>
      </c>
    </row>
    <row r="4297" spans="1:17" ht="14" customHeight="1">
      <c r="A4297" s="29">
        <v>4296</v>
      </c>
      <c r="B4297" s="26">
        <v>-80.964833333333331</v>
      </c>
      <c r="C4297" s="26">
        <v>24.929133333333333</v>
      </c>
      <c r="D4297" s="116">
        <v>71</v>
      </c>
      <c r="E4297" s="30" t="s">
        <v>129</v>
      </c>
      <c r="F4297" s="31">
        <v>39130</v>
      </c>
      <c r="G4297" s="62">
        <v>0.12152777777777778</v>
      </c>
      <c r="H4297" s="63">
        <v>20.445999999999998</v>
      </c>
      <c r="I4297" s="63">
        <v>33.118000000000002</v>
      </c>
      <c r="J4297" s="76">
        <v>0.40823227104994064</v>
      </c>
      <c r="K4297" s="76">
        <v>0.45380175507051318</v>
      </c>
      <c r="L4297" s="34">
        <v>0</v>
      </c>
      <c r="M4297" s="27">
        <v>5.1999999999999998E-2</v>
      </c>
      <c r="N4297" s="34">
        <v>0.24</v>
      </c>
      <c r="Q4297" s="34">
        <v>27.4</v>
      </c>
    </row>
    <row r="4298" spans="1:17" ht="14" customHeight="1">
      <c r="A4298" s="29">
        <v>4297</v>
      </c>
      <c r="B4298" s="26">
        <v>-81.023200000000003</v>
      </c>
      <c r="C4298" s="26">
        <v>24.929416666666668</v>
      </c>
      <c r="D4298" s="116">
        <v>70</v>
      </c>
      <c r="E4298" s="30" t="s">
        <v>129</v>
      </c>
      <c r="F4298" s="31">
        <v>39130</v>
      </c>
      <c r="G4298" s="62">
        <v>0.14166666666666666</v>
      </c>
      <c r="H4298" s="63">
        <v>20.093999999999998</v>
      </c>
      <c r="I4298" s="63">
        <v>33.900999999999996</v>
      </c>
      <c r="J4298" s="76">
        <v>0.37675715377546565</v>
      </c>
      <c r="K4298" s="76">
        <v>0.35022033970621369</v>
      </c>
      <c r="L4298" s="34">
        <v>0</v>
      </c>
      <c r="M4298" s="27">
        <v>7.0999999999999994E-2</v>
      </c>
      <c r="N4298" s="34">
        <v>0.25</v>
      </c>
      <c r="Q4298" s="34">
        <v>13.3</v>
      </c>
    </row>
    <row r="4299" spans="1:17" ht="14" customHeight="1">
      <c r="A4299" s="29">
        <v>4298</v>
      </c>
      <c r="B4299" s="26">
        <v>-81.094750000000005</v>
      </c>
      <c r="C4299" s="26">
        <v>24.93075</v>
      </c>
      <c r="D4299" s="117">
        <v>69</v>
      </c>
      <c r="E4299" s="35" t="s">
        <v>129</v>
      </c>
      <c r="F4299" s="31">
        <v>39130</v>
      </c>
      <c r="G4299" s="62">
        <v>0.16527777777777777</v>
      </c>
      <c r="H4299" s="63">
        <v>20.082999999999998</v>
      </c>
      <c r="I4299" s="63">
        <v>33.958333333333336</v>
      </c>
      <c r="J4299" s="77">
        <v>0.61376478685226243</v>
      </c>
      <c r="K4299" s="77">
        <v>0.35680150837703328</v>
      </c>
      <c r="L4299" s="34">
        <v>0</v>
      </c>
      <c r="M4299" s="27">
        <v>6.5000000000000002E-2</v>
      </c>
      <c r="N4299" s="34">
        <v>0.28000000000000003</v>
      </c>
      <c r="Q4299" s="34">
        <v>8.8000000000000007</v>
      </c>
    </row>
    <row r="4300" spans="1:17" ht="14" customHeight="1">
      <c r="A4300" s="29">
        <v>4299</v>
      </c>
      <c r="B4300" s="26">
        <v>-81.167666666666662</v>
      </c>
      <c r="C4300" s="26">
        <v>24.928316666666667</v>
      </c>
      <c r="D4300" s="116">
        <v>68</v>
      </c>
      <c r="E4300" s="30" t="s">
        <v>129</v>
      </c>
      <c r="F4300" s="31">
        <v>39130</v>
      </c>
      <c r="G4300" s="62">
        <v>0.19513888888888889</v>
      </c>
      <c r="H4300" s="63">
        <v>20.111333333333334</v>
      </c>
      <c r="I4300" s="63">
        <v>34.445333333333338</v>
      </c>
      <c r="J4300" s="76">
        <v>0.54609328471214114</v>
      </c>
      <c r="K4300" s="76">
        <v>7.9929982935286276E-2</v>
      </c>
      <c r="L4300" s="34">
        <v>0.28999999999999998</v>
      </c>
      <c r="M4300" s="27">
        <v>0.123</v>
      </c>
      <c r="N4300" s="34">
        <v>0.3</v>
      </c>
      <c r="Q4300" s="34">
        <v>0</v>
      </c>
    </row>
    <row r="4301" spans="1:17" ht="14" customHeight="1">
      <c r="A4301" s="29">
        <v>4300</v>
      </c>
      <c r="B4301" s="26">
        <v>-81.126850000000005</v>
      </c>
      <c r="C4301" s="26">
        <v>25.0288</v>
      </c>
      <c r="D4301" s="116">
        <v>67</v>
      </c>
      <c r="E4301" s="30" t="s">
        <v>129</v>
      </c>
      <c r="F4301" s="31">
        <v>39130</v>
      </c>
      <c r="G4301" s="62">
        <v>0.23680555555555557</v>
      </c>
      <c r="H4301" s="63">
        <v>19.687999999999999</v>
      </c>
      <c r="I4301" s="63">
        <v>35.045999999999999</v>
      </c>
      <c r="J4301" s="76">
        <v>1.0456033958580595</v>
      </c>
      <c r="K4301" s="76">
        <v>1.0240901808212146</v>
      </c>
      <c r="L4301" s="34">
        <v>0.09</v>
      </c>
      <c r="M4301" s="27">
        <v>0.128</v>
      </c>
      <c r="N4301" s="34">
        <v>0.64</v>
      </c>
      <c r="Q4301" s="34">
        <v>0.61</v>
      </c>
    </row>
    <row r="4302" spans="1:17" ht="14" customHeight="1">
      <c r="A4302" s="29">
        <v>4301</v>
      </c>
      <c r="B4302" s="26">
        <v>-81.108916666666673</v>
      </c>
      <c r="C4302" s="26">
        <v>25.065366666666666</v>
      </c>
      <c r="D4302" s="117">
        <v>66</v>
      </c>
      <c r="E4302" s="35" t="s">
        <v>129</v>
      </c>
      <c r="F4302" s="31">
        <v>39130</v>
      </c>
      <c r="G4302" s="62">
        <v>0.25069444444444444</v>
      </c>
      <c r="H4302" s="63">
        <v>19.591999999999999</v>
      </c>
      <c r="I4302" s="63">
        <v>34.257999999999996</v>
      </c>
      <c r="J4302" s="77">
        <v>0.89829984701351617</v>
      </c>
      <c r="K4302" s="77">
        <v>1.586848376478005</v>
      </c>
      <c r="L4302" s="34">
        <v>0.49</v>
      </c>
      <c r="M4302" s="27">
        <v>0.14099999999999999</v>
      </c>
      <c r="N4302" s="34">
        <v>0.56999999999999995</v>
      </c>
      <c r="Q4302" s="34">
        <v>3</v>
      </c>
    </row>
    <row r="4303" spans="1:17" ht="14" customHeight="1">
      <c r="A4303" s="29">
        <v>4302</v>
      </c>
      <c r="B4303" s="26">
        <v>-81.093450000000004</v>
      </c>
      <c r="C4303" s="26">
        <v>25.100300000000001</v>
      </c>
      <c r="D4303" s="116">
        <v>65</v>
      </c>
      <c r="E4303" s="30" t="s">
        <v>129</v>
      </c>
      <c r="F4303" s="31">
        <v>39130</v>
      </c>
      <c r="G4303" s="62">
        <v>0.26597222222222222</v>
      </c>
      <c r="H4303" s="63">
        <v>19.462</v>
      </c>
      <c r="I4303" s="63">
        <v>32.756</v>
      </c>
      <c r="J4303" s="76">
        <v>1.2221788037678638</v>
      </c>
      <c r="K4303" s="76">
        <v>2.1737213047877311</v>
      </c>
      <c r="L4303" s="34">
        <v>0.47</v>
      </c>
      <c r="M4303" s="27">
        <v>0.16600000000000001</v>
      </c>
      <c r="N4303" s="34">
        <v>0.36</v>
      </c>
      <c r="Q4303" s="34">
        <v>14.4</v>
      </c>
    </row>
    <row r="4304" spans="1:17" ht="14" customHeight="1">
      <c r="A4304" s="29">
        <v>4303</v>
      </c>
      <c r="B4304" s="26">
        <v>-81.156416666666672</v>
      </c>
      <c r="C4304" s="26">
        <v>25.164966666666668</v>
      </c>
      <c r="D4304" s="116">
        <v>64</v>
      </c>
      <c r="E4304" s="30" t="s">
        <v>129</v>
      </c>
      <c r="F4304" s="31">
        <v>39130</v>
      </c>
      <c r="G4304" s="62">
        <v>0.30416666666666664</v>
      </c>
      <c r="H4304" s="63">
        <v>19.157999999999998</v>
      </c>
      <c r="I4304" s="63">
        <v>33.667999999999999</v>
      </c>
      <c r="J4304" s="76">
        <v>1.2555424280788072</v>
      </c>
      <c r="K4304" s="76">
        <v>2.5839602519006823</v>
      </c>
      <c r="L4304" s="34">
        <v>0.73</v>
      </c>
      <c r="M4304" s="27">
        <v>0.191</v>
      </c>
      <c r="N4304" s="34">
        <v>0.64</v>
      </c>
      <c r="Q4304" s="34">
        <v>8.5</v>
      </c>
    </row>
    <row r="4305" spans="1:17" ht="14" customHeight="1">
      <c r="A4305" s="29">
        <v>4304</v>
      </c>
      <c r="B4305" s="26">
        <v>-81.198350000000005</v>
      </c>
      <c r="C4305" s="26">
        <v>25.166466666666668</v>
      </c>
      <c r="D4305" s="116">
        <v>63</v>
      </c>
      <c r="E4305" s="30" t="s">
        <v>129</v>
      </c>
      <c r="F4305" s="31">
        <v>39130</v>
      </c>
      <c r="G4305" s="62">
        <v>0.31805555555555554</v>
      </c>
      <c r="H4305" s="63">
        <v>19.257999999999999</v>
      </c>
      <c r="I4305" s="63">
        <v>34.213000000000001</v>
      </c>
      <c r="J4305" s="76">
        <v>0.93858799712484453</v>
      </c>
      <c r="K4305" s="76">
        <v>2.0413164782206725</v>
      </c>
      <c r="L4305" s="34">
        <v>0.35</v>
      </c>
      <c r="M4305" s="27">
        <v>0.14699999999999999</v>
      </c>
      <c r="N4305" s="34">
        <v>0.67</v>
      </c>
      <c r="Q4305" s="34">
        <v>7.4</v>
      </c>
    </row>
    <row r="4306" spans="1:17" ht="14" customHeight="1">
      <c r="A4306" s="29">
        <v>4305</v>
      </c>
      <c r="B4306" s="26">
        <v>-81.231666666666669</v>
      </c>
      <c r="C4306" s="26">
        <v>25.166516666666666</v>
      </c>
      <c r="D4306" s="116">
        <v>62</v>
      </c>
      <c r="E4306" s="30" t="s">
        <v>129</v>
      </c>
      <c r="F4306" s="31">
        <v>39130</v>
      </c>
      <c r="G4306" s="62">
        <v>0.32916666666666666</v>
      </c>
      <c r="H4306" s="63">
        <v>19.421999999999997</v>
      </c>
      <c r="I4306" s="63">
        <v>34.558</v>
      </c>
      <c r="J4306" s="76">
        <v>0.76736335915170018</v>
      </c>
      <c r="K4306" s="76">
        <v>1.1767467742895708</v>
      </c>
      <c r="L4306" s="34">
        <v>0.67</v>
      </c>
      <c r="M4306" s="27">
        <v>0.107</v>
      </c>
      <c r="N4306" s="34">
        <v>0.62</v>
      </c>
      <c r="Q4306" s="34">
        <v>8.6</v>
      </c>
    </row>
    <row r="4307" spans="1:17" ht="14" customHeight="1">
      <c r="A4307" s="29">
        <v>4306</v>
      </c>
      <c r="B4307" s="26">
        <v>-81.273049999999998</v>
      </c>
      <c r="C4307" s="26">
        <v>25.166499999999999</v>
      </c>
      <c r="D4307" s="116">
        <v>61</v>
      </c>
      <c r="E4307" s="30" t="s">
        <v>129</v>
      </c>
      <c r="F4307" s="31">
        <v>39130</v>
      </c>
      <c r="G4307" s="62">
        <v>0.34166666666666662</v>
      </c>
      <c r="H4307" s="63">
        <v>19.559999999999999</v>
      </c>
      <c r="I4307" s="63">
        <v>35.298000000000002</v>
      </c>
      <c r="J4307" s="76">
        <v>0.74470127471407821</v>
      </c>
      <c r="K4307" s="76">
        <v>0.84674616482731346</v>
      </c>
      <c r="L4307" s="34">
        <v>0.16</v>
      </c>
      <c r="M4307" s="27">
        <v>0.11700000000000001</v>
      </c>
      <c r="N4307" s="34">
        <v>0.3</v>
      </c>
      <c r="Q4307" s="34">
        <v>10.1</v>
      </c>
    </row>
    <row r="4308" spans="1:17" ht="14" customHeight="1">
      <c r="A4308" s="29">
        <v>4307</v>
      </c>
      <c r="B4308" s="26">
        <v>-81.336796666666672</v>
      </c>
      <c r="C4308" s="26">
        <v>25.165883333333333</v>
      </c>
      <c r="D4308" s="116">
        <v>60</v>
      </c>
      <c r="E4308" s="30" t="s">
        <v>129</v>
      </c>
      <c r="F4308" s="31">
        <v>39130</v>
      </c>
      <c r="G4308" s="62">
        <v>0.60624999999999996</v>
      </c>
      <c r="H4308" s="63">
        <v>19.293666666666667</v>
      </c>
      <c r="I4308" s="63">
        <v>35.67433333333333</v>
      </c>
      <c r="J4308" s="76">
        <v>0.69339683355668424</v>
      </c>
      <c r="K4308" s="76">
        <v>0.57164141237730726</v>
      </c>
      <c r="L4308" s="34">
        <v>0</v>
      </c>
      <c r="M4308" s="27">
        <v>5.3999999999999999E-2</v>
      </c>
      <c r="N4308" s="34">
        <v>0.4</v>
      </c>
      <c r="Q4308" s="34">
        <v>11</v>
      </c>
    </row>
    <row r="4309" spans="1:17" ht="14" customHeight="1">
      <c r="A4309" s="29">
        <v>4308</v>
      </c>
      <c r="B4309" s="26">
        <v>-81.489949999999993</v>
      </c>
      <c r="C4309" s="26">
        <v>25.166966666666667</v>
      </c>
      <c r="D4309" s="116">
        <v>59</v>
      </c>
      <c r="E4309" s="30" t="s">
        <v>129</v>
      </c>
      <c r="F4309" s="31">
        <v>39130</v>
      </c>
      <c r="G4309" s="62">
        <v>0.68194444444444446</v>
      </c>
      <c r="H4309" s="63">
        <v>19.462999999999997</v>
      </c>
      <c r="I4309" s="63">
        <v>36.445999999999998</v>
      </c>
      <c r="J4309" s="76">
        <v>0.41358304098660137</v>
      </c>
      <c r="K4309" s="76">
        <v>0.34641426432736627</v>
      </c>
      <c r="L4309" s="34">
        <v>0</v>
      </c>
      <c r="M4309" s="27">
        <v>0.161</v>
      </c>
      <c r="N4309" s="34">
        <v>0.36</v>
      </c>
      <c r="Q4309" s="34">
        <v>3.1</v>
      </c>
    </row>
    <row r="4310" spans="1:17" ht="14" customHeight="1">
      <c r="A4310" s="29">
        <v>4309</v>
      </c>
      <c r="B4310" s="26">
        <v>-81.651866666666663</v>
      </c>
      <c r="C4310" s="26">
        <v>25.166766666666668</v>
      </c>
      <c r="D4310" s="116">
        <v>58</v>
      </c>
      <c r="E4310" s="30" t="s">
        <v>129</v>
      </c>
      <c r="F4310" s="31">
        <v>39130</v>
      </c>
      <c r="G4310" s="62">
        <v>0.75624999999999998</v>
      </c>
      <c r="H4310" s="63">
        <v>19.876000000000001</v>
      </c>
      <c r="I4310" s="63">
        <v>36.784999999999997</v>
      </c>
      <c r="J4310" s="76">
        <v>0.37109163266606021</v>
      </c>
      <c r="K4310" s="76">
        <v>0.24302297140372267</v>
      </c>
      <c r="L4310" s="34">
        <v>0</v>
      </c>
      <c r="M4310" s="27">
        <v>7.3999999999999996E-2</v>
      </c>
      <c r="N4310" s="34">
        <v>0.34</v>
      </c>
      <c r="Q4310" s="34">
        <v>1.3</v>
      </c>
    </row>
    <row r="4311" spans="1:17" ht="14" customHeight="1">
      <c r="A4311" s="29">
        <v>4310</v>
      </c>
      <c r="B4311" s="26">
        <v>-81.153766666666669</v>
      </c>
      <c r="C4311" s="26">
        <v>25.344333333333335</v>
      </c>
      <c r="D4311" s="116">
        <v>54</v>
      </c>
      <c r="E4311" s="30" t="s">
        <v>129</v>
      </c>
      <c r="F4311" s="31">
        <v>39130</v>
      </c>
      <c r="G4311" s="62">
        <v>0.96805555555555556</v>
      </c>
      <c r="H4311" s="63">
        <v>18.280666666666665</v>
      </c>
      <c r="I4311" s="63">
        <v>30.717333333333332</v>
      </c>
      <c r="J4311" s="76">
        <v>3.3253461400482833</v>
      </c>
      <c r="K4311" s="76">
        <v>2.0295490955141644</v>
      </c>
      <c r="L4311" s="34">
        <v>0.06</v>
      </c>
      <c r="M4311" s="27">
        <v>0.10100000000000001</v>
      </c>
      <c r="N4311" s="34">
        <v>0.87</v>
      </c>
      <c r="Q4311" s="34">
        <v>44.5</v>
      </c>
    </row>
    <row r="4312" spans="1:17" ht="14" customHeight="1">
      <c r="A4312" s="29">
        <v>4311</v>
      </c>
      <c r="B4312" s="26">
        <v>-81.195750000000004</v>
      </c>
      <c r="C4312" s="26">
        <v>25.349033333333335</v>
      </c>
      <c r="D4312" s="116">
        <v>55</v>
      </c>
      <c r="E4312" s="30" t="s">
        <v>129</v>
      </c>
      <c r="F4312" s="31">
        <v>39130</v>
      </c>
      <c r="G4312" s="62">
        <v>0.9916666666666667</v>
      </c>
      <c r="H4312" s="63">
        <v>18.391999999999999</v>
      </c>
      <c r="I4312" s="63">
        <v>34.222999999999999</v>
      </c>
      <c r="J4312" s="76">
        <v>2.8107279726106169</v>
      </c>
      <c r="K4312" s="76">
        <v>0.74160920267910257</v>
      </c>
      <c r="L4312" s="34">
        <v>0</v>
      </c>
      <c r="M4312" s="27">
        <v>2.1000000000000001E-2</v>
      </c>
      <c r="N4312" s="34">
        <v>7.0000000000000007E-2</v>
      </c>
      <c r="Q4312" s="34">
        <v>43.7</v>
      </c>
    </row>
    <row r="4313" spans="1:17" ht="14" customHeight="1">
      <c r="A4313" s="29">
        <v>4312</v>
      </c>
      <c r="B4313" s="26">
        <v>-81.226966666666669</v>
      </c>
      <c r="C4313" s="26">
        <v>25.349499999999999</v>
      </c>
      <c r="D4313" s="116">
        <v>56</v>
      </c>
      <c r="E4313" s="30" t="s">
        <v>129</v>
      </c>
      <c r="F4313" s="31">
        <v>39131</v>
      </c>
      <c r="G4313" s="62">
        <v>1.1805555555555555E-2</v>
      </c>
      <c r="H4313" s="63">
        <v>18.523</v>
      </c>
      <c r="I4313" s="63">
        <v>35.141500000000001</v>
      </c>
      <c r="J4313" s="76">
        <v>1.6873810370846045</v>
      </c>
      <c r="K4313" s="76">
        <v>0.58909203716008274</v>
      </c>
      <c r="L4313" s="34">
        <v>0</v>
      </c>
      <c r="M4313" s="27">
        <v>1.4999999999999999E-2</v>
      </c>
      <c r="N4313" s="34">
        <v>0.05</v>
      </c>
      <c r="Q4313" s="34">
        <v>42.8</v>
      </c>
    </row>
    <row r="4314" spans="1:17" ht="14" customHeight="1">
      <c r="A4314" s="29">
        <v>4313</v>
      </c>
      <c r="B4314" s="26">
        <v>-81.263750000000002</v>
      </c>
      <c r="C4314" s="26">
        <v>25.351616666666665</v>
      </c>
      <c r="D4314" s="116">
        <v>57</v>
      </c>
      <c r="E4314" s="30" t="s">
        <v>129</v>
      </c>
      <c r="F4314" s="31">
        <v>39131</v>
      </c>
      <c r="G4314" s="62">
        <v>2.8472222222222222E-2</v>
      </c>
      <c r="H4314" s="63">
        <v>18.703999999999997</v>
      </c>
      <c r="I4314" s="63">
        <v>35.196999999999996</v>
      </c>
      <c r="J4314" s="76">
        <v>1.5728116102055156</v>
      </c>
      <c r="K4314" s="76">
        <v>0</v>
      </c>
      <c r="L4314" s="34">
        <v>0</v>
      </c>
      <c r="M4314" s="27">
        <v>2.5999999999999999E-2</v>
      </c>
      <c r="N4314" s="34">
        <v>0.05</v>
      </c>
      <c r="Q4314" s="34">
        <v>28.1</v>
      </c>
    </row>
    <row r="4315" spans="1:17" ht="14" customHeight="1">
      <c r="A4315" s="29">
        <v>4314</v>
      </c>
      <c r="B4315" s="26">
        <v>-81.225949999999997</v>
      </c>
      <c r="C4315" s="26">
        <v>25.452449999999999</v>
      </c>
      <c r="D4315" s="116">
        <v>53</v>
      </c>
      <c r="E4315" s="30" t="s">
        <v>129</v>
      </c>
      <c r="F4315" s="31">
        <v>39131</v>
      </c>
      <c r="G4315" s="62">
        <v>6.458333333333334E-2</v>
      </c>
      <c r="H4315" s="63">
        <v>18.053333333333335</v>
      </c>
      <c r="I4315" s="63">
        <v>34.663999999999994</v>
      </c>
      <c r="J4315" s="76">
        <v>1.828389562474253</v>
      </c>
      <c r="K4315" s="76">
        <v>1.0632809056997177</v>
      </c>
      <c r="L4315" s="34">
        <v>0.16</v>
      </c>
      <c r="M4315" s="27">
        <v>0.183</v>
      </c>
      <c r="N4315" s="34">
        <v>0.39</v>
      </c>
      <c r="Q4315" s="34">
        <v>62.3</v>
      </c>
    </row>
    <row r="4316" spans="1:17" ht="14" customHeight="1">
      <c r="A4316" s="29">
        <v>4315</v>
      </c>
      <c r="B4316" s="26">
        <v>-81.258483333333331</v>
      </c>
      <c r="C4316" s="26">
        <v>25.4526</v>
      </c>
      <c r="D4316" s="116">
        <v>52</v>
      </c>
      <c r="E4316" s="30" t="s">
        <v>129</v>
      </c>
      <c r="F4316" s="31">
        <v>39131</v>
      </c>
      <c r="G4316" s="62">
        <v>8.4027777777777771E-2</v>
      </c>
      <c r="H4316" s="63">
        <v>18.372</v>
      </c>
      <c r="I4316" s="63">
        <v>34.993000000000002</v>
      </c>
      <c r="J4316" s="76">
        <v>1.217142785003948</v>
      </c>
      <c r="K4316" s="76">
        <v>0.48202476065065525</v>
      </c>
      <c r="L4316" s="34">
        <v>0.03</v>
      </c>
      <c r="M4316" s="27">
        <v>0.115</v>
      </c>
      <c r="N4316" s="34">
        <v>0.23</v>
      </c>
      <c r="Q4316" s="34">
        <v>29.3</v>
      </c>
    </row>
    <row r="4317" spans="1:17" ht="14" customHeight="1">
      <c r="A4317" s="29">
        <v>4316</v>
      </c>
      <c r="B4317" s="26">
        <v>-81.307249999999996</v>
      </c>
      <c r="C4317" s="26">
        <v>25.453233333333333</v>
      </c>
      <c r="D4317" s="116">
        <v>51</v>
      </c>
      <c r="E4317" s="30" t="s">
        <v>129</v>
      </c>
      <c r="F4317" s="31">
        <v>39131</v>
      </c>
      <c r="G4317" s="62">
        <v>9.930555555555555E-2</v>
      </c>
      <c r="H4317" s="63">
        <v>18.675000000000001</v>
      </c>
      <c r="I4317" s="63">
        <v>35.811</v>
      </c>
      <c r="J4317" s="76">
        <v>1.257745686288021</v>
      </c>
      <c r="K4317" s="76">
        <v>0.30880116258179946</v>
      </c>
      <c r="L4317" s="34">
        <v>0.11</v>
      </c>
      <c r="M4317" s="27">
        <v>0.13400000000000001</v>
      </c>
      <c r="N4317" s="34">
        <v>0.78</v>
      </c>
      <c r="Q4317" s="34">
        <v>16.399999999999999</v>
      </c>
    </row>
    <row r="4318" spans="1:17" ht="14" customHeight="1">
      <c r="A4318" s="29">
        <v>4317</v>
      </c>
      <c r="B4318" s="26">
        <v>-81.349433333333337</v>
      </c>
      <c r="C4318" s="26">
        <v>25.452850000000002</v>
      </c>
      <c r="D4318" s="116">
        <v>50</v>
      </c>
      <c r="E4318" s="30" t="s">
        <v>129</v>
      </c>
      <c r="F4318" s="31">
        <v>39131</v>
      </c>
      <c r="G4318" s="62">
        <v>0.11180555555555556</v>
      </c>
      <c r="H4318" s="63">
        <v>18.709333333333333</v>
      </c>
      <c r="I4318" s="63">
        <v>36.214666666666666</v>
      </c>
      <c r="J4318" s="76">
        <v>0.89546708645881357</v>
      </c>
      <c r="K4318" s="76">
        <v>0.20122395826007589</v>
      </c>
      <c r="L4318" s="34">
        <v>0</v>
      </c>
      <c r="M4318" s="27">
        <v>0.112</v>
      </c>
      <c r="N4318" s="34">
        <v>0.47</v>
      </c>
      <c r="Q4318" s="34">
        <v>14.6</v>
      </c>
    </row>
    <row r="4319" spans="1:17" ht="14" customHeight="1">
      <c r="A4319" s="29">
        <v>4318</v>
      </c>
      <c r="B4319" s="26">
        <v>-81.291666666666671</v>
      </c>
      <c r="C4319" s="26">
        <v>25.583683333333333</v>
      </c>
      <c r="D4319" s="116">
        <v>49</v>
      </c>
      <c r="E4319" s="30" t="s">
        <v>129</v>
      </c>
      <c r="F4319" s="31">
        <v>39131</v>
      </c>
      <c r="G4319" s="62">
        <v>0.16111111111111112</v>
      </c>
      <c r="H4319" s="63">
        <v>18.219333333333335</v>
      </c>
      <c r="I4319" s="63">
        <v>35.712666666666671</v>
      </c>
      <c r="J4319" s="76">
        <v>1.2221788037678638</v>
      </c>
      <c r="K4319" s="76">
        <v>0.58010807260554476</v>
      </c>
      <c r="L4319" s="34">
        <v>0.11</v>
      </c>
      <c r="M4319" s="27">
        <v>0.157</v>
      </c>
      <c r="N4319" s="34">
        <v>0.37</v>
      </c>
      <c r="Q4319" s="34">
        <v>35.1</v>
      </c>
    </row>
    <row r="4320" spans="1:17" ht="14" customHeight="1">
      <c r="A4320" s="29">
        <v>4319</v>
      </c>
      <c r="B4320" s="26">
        <v>-81.330083333333334</v>
      </c>
      <c r="C4320" s="26">
        <v>25.583133333333333</v>
      </c>
      <c r="D4320" s="116">
        <v>48</v>
      </c>
      <c r="E4320" s="30" t="s">
        <v>129</v>
      </c>
      <c r="F4320" s="31">
        <v>39131</v>
      </c>
      <c r="G4320" s="62">
        <v>0.17777777777777778</v>
      </c>
      <c r="H4320" s="63">
        <v>18.363999999999997</v>
      </c>
      <c r="I4320" s="63">
        <v>36.022999999999996</v>
      </c>
      <c r="J4320" s="76">
        <v>1.5992507087160743</v>
      </c>
      <c r="K4320" s="76">
        <v>0.29343446217853103</v>
      </c>
      <c r="L4320" s="34">
        <v>0.01</v>
      </c>
      <c r="M4320" s="27">
        <v>0.128</v>
      </c>
      <c r="N4320" s="34">
        <v>0.57999999999999996</v>
      </c>
      <c r="Q4320" s="34">
        <v>18.7</v>
      </c>
    </row>
    <row r="4321" spans="1:17" ht="14" customHeight="1">
      <c r="A4321" s="29">
        <v>4320</v>
      </c>
      <c r="B4321" s="26">
        <v>-81.367000000000004</v>
      </c>
      <c r="C4321" s="26">
        <v>25.583166666666667</v>
      </c>
      <c r="D4321" s="116">
        <v>47</v>
      </c>
      <c r="E4321" s="30" t="s">
        <v>129</v>
      </c>
      <c r="F4321" s="31">
        <v>39131</v>
      </c>
      <c r="G4321" s="62">
        <v>0.18888888888888888</v>
      </c>
      <c r="H4321" s="63">
        <v>18.590999999999998</v>
      </c>
      <c r="I4321" s="63">
        <v>36.167000000000002</v>
      </c>
      <c r="J4321" s="76">
        <v>0.72455719965841425</v>
      </c>
      <c r="K4321" s="76">
        <v>0.28065277858028359</v>
      </c>
      <c r="L4321" s="34">
        <v>0</v>
      </c>
      <c r="M4321" s="27">
        <v>0.14499999999999999</v>
      </c>
      <c r="N4321" s="34">
        <v>0.38</v>
      </c>
      <c r="Q4321" s="34">
        <v>11.5</v>
      </c>
    </row>
    <row r="4322" spans="1:17" ht="14" customHeight="1">
      <c r="A4322" s="29">
        <v>4321</v>
      </c>
      <c r="B4322" s="26">
        <v>-81.407749999999993</v>
      </c>
      <c r="C4322" s="26">
        <v>25.582066666666666</v>
      </c>
      <c r="D4322" s="116">
        <v>46</v>
      </c>
      <c r="E4322" s="30" t="s">
        <v>129</v>
      </c>
      <c r="F4322" s="31">
        <v>39131</v>
      </c>
      <c r="G4322" s="62">
        <v>0.20138888888888887</v>
      </c>
      <c r="H4322" s="63">
        <v>18.667999999999999</v>
      </c>
      <c r="I4322" s="63">
        <v>36.22</v>
      </c>
      <c r="J4322" s="76">
        <v>1.1088683815797538</v>
      </c>
      <c r="K4322" s="76">
        <v>0.38487253938720278</v>
      </c>
      <c r="L4322" s="34">
        <v>0</v>
      </c>
      <c r="M4322" s="27">
        <v>0.16700000000000001</v>
      </c>
      <c r="N4322" s="34">
        <v>0.27</v>
      </c>
      <c r="Q4322" s="34">
        <v>2.2000000000000002</v>
      </c>
    </row>
    <row r="4323" spans="1:17" ht="14" customHeight="1">
      <c r="A4323" s="29">
        <v>4322</v>
      </c>
      <c r="B4323" s="26">
        <v>-81.469899999999996</v>
      </c>
      <c r="C4323" s="26">
        <v>25.582266666666666</v>
      </c>
      <c r="D4323" s="116">
        <v>45</v>
      </c>
      <c r="E4323" s="30" t="s">
        <v>129</v>
      </c>
      <c r="F4323" s="31">
        <v>39131</v>
      </c>
      <c r="G4323" s="62">
        <v>0.21875</v>
      </c>
      <c r="H4323" s="63">
        <v>18.766999999999999</v>
      </c>
      <c r="I4323" s="63">
        <v>36.387</v>
      </c>
      <c r="J4323" s="76">
        <v>0.69591484293864214</v>
      </c>
      <c r="K4323" s="76">
        <v>0.36261407771519405</v>
      </c>
      <c r="L4323" s="34">
        <v>0</v>
      </c>
      <c r="M4323" s="27">
        <v>0.161</v>
      </c>
      <c r="N4323" s="34">
        <v>0.34</v>
      </c>
      <c r="Q4323" s="34">
        <v>3.4</v>
      </c>
    </row>
    <row r="4324" spans="1:17" ht="14" customHeight="1">
      <c r="A4324" s="29">
        <v>4323</v>
      </c>
      <c r="B4324" s="26">
        <v>-81.717349999999996</v>
      </c>
      <c r="C4324" s="26">
        <v>25.655516666666667</v>
      </c>
      <c r="D4324" s="116">
        <v>42</v>
      </c>
      <c r="E4324" s="30" t="s">
        <v>129</v>
      </c>
      <c r="F4324" s="31">
        <v>39131</v>
      </c>
      <c r="G4324" s="62">
        <v>0.29236111111111113</v>
      </c>
      <c r="H4324" s="63">
        <v>18.621666666666666</v>
      </c>
      <c r="I4324" s="63">
        <v>36.362333333333332</v>
      </c>
      <c r="J4324" s="76">
        <v>0.91529641034173281</v>
      </c>
      <c r="K4324" s="76">
        <v>0.50157879984964138</v>
      </c>
      <c r="L4324" s="34">
        <v>0</v>
      </c>
      <c r="M4324" s="27">
        <v>0.122</v>
      </c>
      <c r="N4324" s="34">
        <v>0.23</v>
      </c>
      <c r="Q4324" s="34">
        <v>1.2</v>
      </c>
    </row>
    <row r="4325" spans="1:17" ht="14" customHeight="1">
      <c r="A4325" s="29">
        <v>4324</v>
      </c>
      <c r="B4325" s="26">
        <v>-81.576183333333333</v>
      </c>
      <c r="C4325" s="26">
        <v>25.732233333333333</v>
      </c>
      <c r="D4325" s="116">
        <v>41</v>
      </c>
      <c r="E4325" s="30" t="s">
        <v>129</v>
      </c>
      <c r="F4325" s="31">
        <v>39131</v>
      </c>
      <c r="G4325" s="62">
        <v>0.35902777777777778</v>
      </c>
      <c r="H4325" s="63">
        <v>18.447999999999997</v>
      </c>
      <c r="I4325" s="63">
        <v>35.917000000000002</v>
      </c>
      <c r="J4325" s="76">
        <v>1.3392662400289115</v>
      </c>
      <c r="K4325" s="76">
        <v>0.61729356882539488</v>
      </c>
      <c r="L4325" s="34">
        <v>0</v>
      </c>
      <c r="M4325" s="27">
        <v>0.23100000000000001</v>
      </c>
      <c r="N4325" s="34">
        <v>0.52</v>
      </c>
      <c r="Q4325" s="34">
        <v>12.6</v>
      </c>
    </row>
    <row r="4326" spans="1:17" ht="14" customHeight="1">
      <c r="A4326" s="29">
        <v>4325</v>
      </c>
      <c r="B4326" s="26">
        <v>-81.524483333333336</v>
      </c>
      <c r="C4326" s="26">
        <v>25.759650000000001</v>
      </c>
      <c r="D4326" s="116">
        <v>40</v>
      </c>
      <c r="E4326" s="30" t="s">
        <v>129</v>
      </c>
      <c r="F4326" s="31">
        <v>39131</v>
      </c>
      <c r="G4326" s="62">
        <v>0.37986111111111115</v>
      </c>
      <c r="H4326" s="63">
        <v>18.101999999999997</v>
      </c>
      <c r="I4326" s="63">
        <v>36.097000000000001</v>
      </c>
      <c r="J4326" s="76">
        <v>1.1296419589809075</v>
      </c>
      <c r="K4326" s="76">
        <v>0.76656207080481953</v>
      </c>
      <c r="L4326" s="34">
        <v>0</v>
      </c>
      <c r="M4326" s="27">
        <v>0.187</v>
      </c>
      <c r="N4326" s="34">
        <v>0.23</v>
      </c>
      <c r="Q4326" s="34">
        <v>11.1</v>
      </c>
    </row>
    <row r="4327" spans="1:17" ht="14" customHeight="1">
      <c r="A4327" s="29">
        <v>4326</v>
      </c>
      <c r="B4327" s="26">
        <v>-81.483066666666673</v>
      </c>
      <c r="C4327" s="26">
        <v>25.783833333333334</v>
      </c>
      <c r="D4327" s="116">
        <v>39</v>
      </c>
      <c r="E4327" s="30" t="s">
        <v>129</v>
      </c>
      <c r="F4327" s="31">
        <v>39131</v>
      </c>
      <c r="G4327" s="62">
        <v>0.40347222222222223</v>
      </c>
      <c r="H4327" s="63">
        <v>17.626666666666665</v>
      </c>
      <c r="I4327" s="63">
        <v>36.281666666666666</v>
      </c>
      <c r="J4327" s="76">
        <v>1.3600398174300645</v>
      </c>
      <c r="K4327" s="76">
        <v>0.97435354791139195</v>
      </c>
      <c r="L4327" s="34">
        <v>0</v>
      </c>
      <c r="M4327" s="27">
        <v>0.127</v>
      </c>
      <c r="N4327" s="34">
        <v>0.57999999999999996</v>
      </c>
      <c r="Q4327" s="34">
        <v>10.199999999999999</v>
      </c>
    </row>
    <row r="4328" spans="1:17" ht="14" customHeight="1">
      <c r="A4328" s="29">
        <v>4327</v>
      </c>
      <c r="B4328" s="26">
        <v>-82.767449999999997</v>
      </c>
      <c r="C4328" s="26">
        <v>26.384250000000002</v>
      </c>
      <c r="D4328" s="116" t="s">
        <v>38</v>
      </c>
      <c r="E4328" s="30" t="s">
        <v>129</v>
      </c>
      <c r="F4328" s="31">
        <v>39136</v>
      </c>
      <c r="G4328" s="62">
        <v>0.36041666666666666</v>
      </c>
      <c r="H4328" s="63">
        <v>18.911666666666665</v>
      </c>
      <c r="I4328" s="63">
        <v>36.651999999999994</v>
      </c>
      <c r="J4328" s="76">
        <v>0.31632492860847372</v>
      </c>
      <c r="K4328" s="76">
        <v>8.6679267887300626E-2</v>
      </c>
      <c r="L4328" s="34">
        <v>0</v>
      </c>
      <c r="M4328" s="27">
        <v>4.8000000000000001E-2</v>
      </c>
      <c r="N4328" s="34">
        <v>0</v>
      </c>
      <c r="Q4328" s="34">
        <v>0</v>
      </c>
    </row>
    <row r="4329" spans="1:17" ht="14" customHeight="1">
      <c r="A4329" s="29">
        <v>4328</v>
      </c>
      <c r="B4329" s="26">
        <v>-82.618250000000003</v>
      </c>
      <c r="C4329" s="26">
        <v>26.470733333333332</v>
      </c>
      <c r="D4329" s="116" t="s">
        <v>37</v>
      </c>
      <c r="E4329" s="30" t="s">
        <v>129</v>
      </c>
      <c r="F4329" s="31">
        <v>39136</v>
      </c>
      <c r="G4329" s="62">
        <v>0.41319444444444442</v>
      </c>
      <c r="H4329" s="63">
        <v>18.285</v>
      </c>
      <c r="I4329" s="63">
        <v>36.253999999999998</v>
      </c>
      <c r="J4329" s="76">
        <v>0.21371604629368524</v>
      </c>
      <c r="K4329" s="76">
        <v>7.5072061228211223E-2</v>
      </c>
      <c r="L4329" s="34">
        <v>0</v>
      </c>
      <c r="M4329" s="27">
        <v>6.5000000000000002E-2</v>
      </c>
      <c r="N4329" s="34">
        <v>0</v>
      </c>
      <c r="Q4329" s="34">
        <v>0</v>
      </c>
    </row>
    <row r="4330" spans="1:17" ht="14" customHeight="1">
      <c r="A4330" s="29">
        <v>4329</v>
      </c>
      <c r="B4330" s="26">
        <v>-82.468166666666662</v>
      </c>
      <c r="C4330" s="26">
        <v>26.552383333333335</v>
      </c>
      <c r="D4330" s="116" t="s">
        <v>36</v>
      </c>
      <c r="E4330" s="30" t="s">
        <v>129</v>
      </c>
      <c r="F4330" s="31">
        <v>39136</v>
      </c>
      <c r="G4330" s="62">
        <v>0.45624999999999999</v>
      </c>
      <c r="H4330" s="63">
        <v>17.805999999999997</v>
      </c>
      <c r="I4330" s="63">
        <v>36.058</v>
      </c>
      <c r="J4330" s="76">
        <v>0.24896817764109719</v>
      </c>
      <c r="K4330" s="76">
        <v>0.10748350880775631</v>
      </c>
      <c r="L4330" s="34">
        <v>4.0999999999999996</v>
      </c>
      <c r="M4330" s="27">
        <v>7.2999999999999995E-2</v>
      </c>
      <c r="N4330" s="34">
        <v>0.02</v>
      </c>
      <c r="Q4330" s="34">
        <v>0</v>
      </c>
    </row>
    <row r="4331" spans="1:17" ht="14" customHeight="1">
      <c r="A4331" s="29">
        <v>4330</v>
      </c>
      <c r="B4331" s="26">
        <v>-82.332400000000007</v>
      </c>
      <c r="C4331" s="26">
        <v>26.661166666666666</v>
      </c>
      <c r="D4331" s="116" t="s">
        <v>35</v>
      </c>
      <c r="E4331" s="30" t="s">
        <v>129</v>
      </c>
      <c r="F4331" s="31">
        <v>39136</v>
      </c>
      <c r="G4331" s="62">
        <v>0.50208333333333333</v>
      </c>
      <c r="H4331" s="63">
        <v>17.026666666666667</v>
      </c>
      <c r="I4331" s="63">
        <v>35.316000000000003</v>
      </c>
      <c r="J4331" s="76">
        <v>0.58166016723229785</v>
      </c>
      <c r="K4331" s="76">
        <v>0.2316559332887082</v>
      </c>
      <c r="L4331" s="34">
        <v>0</v>
      </c>
      <c r="M4331" s="27">
        <v>0.16600000000000001</v>
      </c>
      <c r="N4331" s="34">
        <v>0.06</v>
      </c>
      <c r="Q4331" s="34">
        <v>0.22</v>
      </c>
    </row>
    <row r="4332" spans="1:17" ht="14" customHeight="1">
      <c r="A4332" s="29">
        <v>4331</v>
      </c>
      <c r="B4332" s="26">
        <v>-82.249816666666661</v>
      </c>
      <c r="C4332" s="26">
        <v>26.717749999999999</v>
      </c>
      <c r="D4332" s="116" t="s">
        <v>34</v>
      </c>
      <c r="E4332" s="30" t="s">
        <v>129</v>
      </c>
      <c r="F4332" s="31">
        <v>39136</v>
      </c>
      <c r="G4332" s="62">
        <v>0.52083333333333337</v>
      </c>
      <c r="H4332" s="63">
        <v>17.27</v>
      </c>
      <c r="I4332" s="63">
        <v>35.161999999999999</v>
      </c>
      <c r="J4332" s="76">
        <v>1.0289215837025876</v>
      </c>
      <c r="K4332" s="76">
        <v>0.62342288792852529</v>
      </c>
      <c r="L4332" s="34">
        <v>0</v>
      </c>
      <c r="M4332" s="27">
        <v>0.17799999999999999</v>
      </c>
      <c r="N4332" s="34">
        <v>0.09</v>
      </c>
      <c r="Q4332" s="34">
        <v>2.2000000000000002</v>
      </c>
    </row>
    <row r="4333" spans="1:17" ht="14" customHeight="1">
      <c r="A4333" s="29">
        <v>4332</v>
      </c>
      <c r="B4333" s="26">
        <v>-82.216616666666667</v>
      </c>
      <c r="C4333" s="26">
        <v>26.182166666666667</v>
      </c>
      <c r="D4333" s="116" t="s">
        <v>39</v>
      </c>
      <c r="E4333" s="30" t="s">
        <v>129</v>
      </c>
      <c r="F4333" s="31">
        <v>39136</v>
      </c>
      <c r="G4333" s="62">
        <v>0.70625000000000004</v>
      </c>
      <c r="H4333" s="63">
        <v>17.896999999999998</v>
      </c>
      <c r="I4333" s="63">
        <v>35.963333333333331</v>
      </c>
      <c r="J4333" s="76">
        <v>0.52091319089256116</v>
      </c>
      <c r="K4333" s="76">
        <v>0.35275889101983682</v>
      </c>
      <c r="M4333" s="27">
        <v>5.3999999999999999E-2</v>
      </c>
      <c r="N4333" s="34">
        <v>0.19</v>
      </c>
      <c r="Q4333" s="34">
        <v>0</v>
      </c>
    </row>
    <row r="4334" spans="1:17" ht="14" customHeight="1">
      <c r="A4334" s="29">
        <v>4333</v>
      </c>
      <c r="B4334" s="26">
        <v>-82.132833333333338</v>
      </c>
      <c r="C4334" s="26">
        <v>26.258483333333334</v>
      </c>
      <c r="D4334" s="116" t="s">
        <v>33</v>
      </c>
      <c r="E4334" s="30" t="s">
        <v>129</v>
      </c>
      <c r="F4334" s="31">
        <v>39136</v>
      </c>
      <c r="G4334" s="62">
        <v>0.7416666666666667</v>
      </c>
      <c r="H4334" s="63">
        <v>18.295999999999999</v>
      </c>
      <c r="I4334" s="63">
        <v>35.856000000000002</v>
      </c>
      <c r="J4334" s="76">
        <v>0.53759500304803298</v>
      </c>
      <c r="K4334" s="76">
        <v>0.19290087755224972</v>
      </c>
      <c r="L4334" s="34">
        <v>0</v>
      </c>
      <c r="M4334" s="27">
        <v>0.113</v>
      </c>
      <c r="N4334" s="34">
        <v>0.04</v>
      </c>
      <c r="Q4334" s="34">
        <v>0.64</v>
      </c>
    </row>
    <row r="4335" spans="1:17" ht="14" customHeight="1">
      <c r="A4335" s="29">
        <v>4334</v>
      </c>
      <c r="B4335" s="26">
        <v>-82.042879999999997</v>
      </c>
      <c r="C4335" s="26">
        <v>26.341783333333332</v>
      </c>
      <c r="D4335" s="116" t="s">
        <v>32</v>
      </c>
      <c r="E4335" s="30" t="s">
        <v>129</v>
      </c>
      <c r="F4335" s="31">
        <v>39136</v>
      </c>
      <c r="G4335" s="62">
        <v>0.76041666666666663</v>
      </c>
      <c r="H4335" s="63">
        <v>18.532</v>
      </c>
      <c r="I4335" s="63">
        <v>35.649000000000001</v>
      </c>
      <c r="J4335" s="76">
        <v>0.62509582907107353</v>
      </c>
      <c r="K4335" s="76">
        <v>0.33978671483327705</v>
      </c>
      <c r="L4335" s="34">
        <v>0</v>
      </c>
      <c r="M4335" s="27">
        <v>0.17699999999999999</v>
      </c>
      <c r="N4335" s="34">
        <v>0.02</v>
      </c>
      <c r="Q4335" s="34">
        <v>3.9</v>
      </c>
    </row>
    <row r="4336" spans="1:17" ht="14" customHeight="1">
      <c r="A4336" s="29">
        <v>4335</v>
      </c>
      <c r="B4336" s="26">
        <v>-81.999433333333329</v>
      </c>
      <c r="C4336" s="26">
        <v>26.383666666666667</v>
      </c>
      <c r="D4336" s="116" t="s">
        <v>31</v>
      </c>
      <c r="E4336" s="30" t="s">
        <v>129</v>
      </c>
      <c r="F4336" s="31">
        <v>39136</v>
      </c>
      <c r="G4336" s="62">
        <v>0.78749999999999998</v>
      </c>
      <c r="H4336" s="63">
        <v>18.835000000000001</v>
      </c>
      <c r="I4336" s="63">
        <v>35.39</v>
      </c>
      <c r="J4336" s="76">
        <v>0.71448516213058233</v>
      </c>
      <c r="K4336" s="76">
        <v>0.45663598385707233</v>
      </c>
      <c r="L4336" s="34">
        <v>0</v>
      </c>
      <c r="M4336" s="27">
        <v>0.23599999999999999</v>
      </c>
      <c r="N4336" s="34">
        <v>7.0000000000000007E-2</v>
      </c>
      <c r="Q4336" s="34">
        <v>5.8</v>
      </c>
    </row>
    <row r="4337" spans="1:17" ht="14" customHeight="1">
      <c r="A4337" s="29">
        <v>4336</v>
      </c>
      <c r="B4337" s="26">
        <v>-81.963116666666664</v>
      </c>
      <c r="C4337" s="26">
        <v>26.424216666666666</v>
      </c>
      <c r="D4337" s="116" t="s">
        <v>30</v>
      </c>
      <c r="E4337" s="30" t="s">
        <v>129</v>
      </c>
      <c r="F4337" s="31">
        <v>39136</v>
      </c>
      <c r="G4337" s="62">
        <v>0.80763888888888891</v>
      </c>
      <c r="H4337" s="63">
        <v>18.643666666666665</v>
      </c>
      <c r="I4337" s="63">
        <v>35.474666666666664</v>
      </c>
      <c r="J4337" s="76">
        <v>1.4793305119003248</v>
      </c>
      <c r="K4337" s="76">
        <v>0.56654515114659021</v>
      </c>
      <c r="L4337" s="34">
        <v>0</v>
      </c>
      <c r="M4337" s="27">
        <v>0.30399999999999999</v>
      </c>
      <c r="N4337" s="34">
        <v>7.0000000000000007E-2</v>
      </c>
      <c r="Q4337" s="34">
        <v>8.1</v>
      </c>
    </row>
    <row r="4338" spans="1:17" ht="14" customHeight="1">
      <c r="A4338" s="29">
        <v>4337</v>
      </c>
      <c r="B4338" s="26">
        <v>-81.76688333333334</v>
      </c>
      <c r="C4338" s="26">
        <v>25.948833333333333</v>
      </c>
      <c r="D4338" s="116">
        <v>34</v>
      </c>
      <c r="E4338" s="30" t="s">
        <v>129</v>
      </c>
      <c r="F4338" s="31">
        <v>39136</v>
      </c>
      <c r="G4338" s="62">
        <v>0.95347222222222217</v>
      </c>
      <c r="H4338" s="63">
        <v>18.236999999999998</v>
      </c>
      <c r="I4338" s="63">
        <v>35.546333333333337</v>
      </c>
      <c r="J4338" s="76">
        <v>1.4229900519790144</v>
      </c>
      <c r="K4338" s="76">
        <v>0.38552172581257771</v>
      </c>
      <c r="L4338" s="34">
        <v>0</v>
      </c>
      <c r="M4338" s="27">
        <v>0.255</v>
      </c>
      <c r="N4338" s="34">
        <v>0.1</v>
      </c>
      <c r="Q4338" s="34">
        <v>9.6999999999999993</v>
      </c>
    </row>
    <row r="4339" spans="1:17" ht="14" customHeight="1">
      <c r="A4339" s="29">
        <v>4338</v>
      </c>
      <c r="B4339" s="26">
        <v>-81.79998333333333</v>
      </c>
      <c r="C4339" s="26">
        <v>25.908716666666667</v>
      </c>
      <c r="D4339" s="116">
        <v>33</v>
      </c>
      <c r="E4339" s="30" t="s">
        <v>129</v>
      </c>
      <c r="F4339" s="31">
        <v>39136</v>
      </c>
      <c r="G4339" s="62">
        <v>0.97222222222222221</v>
      </c>
      <c r="H4339" s="63">
        <v>18.532999999999998</v>
      </c>
      <c r="I4339" s="63">
        <v>35.790999999999997</v>
      </c>
      <c r="J4339" s="76">
        <v>0.43246811135128638</v>
      </c>
      <c r="K4339" s="76">
        <v>0.21791413923393294</v>
      </c>
      <c r="M4339" s="27">
        <v>0.22500000000000001</v>
      </c>
      <c r="N4339" s="34">
        <v>0.69</v>
      </c>
      <c r="Q4339" s="34">
        <v>6.9</v>
      </c>
    </row>
    <row r="4340" spans="1:17" ht="14" customHeight="1">
      <c r="A4340" s="29">
        <v>4339</v>
      </c>
      <c r="B4340" s="26">
        <v>-81.832650000000001</v>
      </c>
      <c r="C4340" s="26">
        <v>25.872533333333333</v>
      </c>
      <c r="D4340" s="116">
        <v>32</v>
      </c>
      <c r="E4340" s="30" t="s">
        <v>129</v>
      </c>
      <c r="F4340" s="31">
        <v>39136</v>
      </c>
      <c r="G4340" s="62">
        <v>0.98472222222222217</v>
      </c>
      <c r="H4340" s="63">
        <v>18.450999999999997</v>
      </c>
      <c r="I4340" s="63">
        <v>36.061</v>
      </c>
      <c r="J4340" s="76">
        <v>0.4796807872629989</v>
      </c>
      <c r="K4340" s="76">
        <v>0.16339375861915845</v>
      </c>
      <c r="L4340" s="34">
        <v>0</v>
      </c>
      <c r="M4340" s="27">
        <v>0.161</v>
      </c>
      <c r="N4340" s="34">
        <v>7.0000000000000007E-2</v>
      </c>
      <c r="Q4340" s="34">
        <v>2</v>
      </c>
    </row>
    <row r="4341" spans="1:17" ht="14" customHeight="1">
      <c r="A4341" s="29">
        <v>4340</v>
      </c>
      <c r="B4341" s="26">
        <v>-81.944100000000006</v>
      </c>
      <c r="C4341" s="26">
        <v>25.740629999999999</v>
      </c>
      <c r="D4341" s="116">
        <v>31</v>
      </c>
      <c r="E4341" s="30" t="s">
        <v>129</v>
      </c>
      <c r="F4341" s="31">
        <v>39137</v>
      </c>
      <c r="G4341" s="62">
        <v>2.9861111111111113E-2</v>
      </c>
      <c r="H4341" s="63">
        <v>18.236999999999998</v>
      </c>
      <c r="I4341" s="63">
        <v>35.546333333333337</v>
      </c>
      <c r="J4341" s="76">
        <v>0.52783771669294577</v>
      </c>
      <c r="K4341" s="76">
        <v>0.25624774661172434</v>
      </c>
      <c r="L4341" s="34">
        <v>0</v>
      </c>
      <c r="M4341" s="27">
        <v>5.8999999999999997E-2</v>
      </c>
      <c r="N4341" s="34">
        <v>0.21</v>
      </c>
      <c r="Q4341" s="34">
        <v>0.73</v>
      </c>
    </row>
    <row r="4342" spans="1:17" ht="14" customHeight="1">
      <c r="A4342" s="29">
        <v>4341</v>
      </c>
      <c r="B4342" s="26">
        <v>-82.0749</v>
      </c>
      <c r="C4342" s="26">
        <v>25.572566666666667</v>
      </c>
      <c r="D4342" s="116">
        <v>30.5</v>
      </c>
      <c r="E4342" s="30" t="s">
        <v>129</v>
      </c>
      <c r="F4342" s="31">
        <v>39137</v>
      </c>
      <c r="G4342" s="62">
        <v>8.4027777777777771E-2</v>
      </c>
      <c r="H4342" s="63">
        <v>19.59</v>
      </c>
      <c r="I4342" s="63">
        <v>36.698999999999998</v>
      </c>
      <c r="J4342" s="76">
        <v>0.51178540688296337</v>
      </c>
      <c r="K4342" s="76">
        <v>0.15321212309418608</v>
      </c>
      <c r="M4342" s="27">
        <v>0.08</v>
      </c>
      <c r="N4342" s="34">
        <v>0.06</v>
      </c>
      <c r="Q4342" s="34">
        <v>0.47</v>
      </c>
    </row>
    <row r="4343" spans="1:17" ht="14" customHeight="1">
      <c r="A4343" s="29">
        <v>4342</v>
      </c>
      <c r="B4343" s="26">
        <v>-82.210333333333338</v>
      </c>
      <c r="C4343" s="26">
        <v>25.402049999999999</v>
      </c>
      <c r="D4343" s="116">
        <v>30</v>
      </c>
      <c r="E4343" s="30" t="s">
        <v>129</v>
      </c>
      <c r="F4343" s="31">
        <v>39137</v>
      </c>
      <c r="G4343" s="62">
        <v>0.13750000000000001</v>
      </c>
      <c r="H4343" s="63">
        <v>19.928000000000001</v>
      </c>
      <c r="I4343" s="63">
        <v>36.972333333333331</v>
      </c>
      <c r="J4343" s="76">
        <v>0.32860022434551894</v>
      </c>
      <c r="K4343" s="76">
        <v>7.4945271806923133E-2</v>
      </c>
      <c r="L4343" s="34">
        <v>0</v>
      </c>
      <c r="M4343" s="27">
        <v>5.2999999999999999E-2</v>
      </c>
      <c r="N4343" s="34">
        <v>0.05</v>
      </c>
      <c r="Q4343" s="34">
        <v>0</v>
      </c>
    </row>
    <row r="4344" spans="1:17" ht="14" customHeight="1">
      <c r="A4344" s="29">
        <v>4343</v>
      </c>
      <c r="B4344" s="26">
        <v>-82.350516666666664</v>
      </c>
      <c r="C4344" s="26">
        <v>25.228249999999999</v>
      </c>
      <c r="D4344" s="116">
        <v>29.5</v>
      </c>
      <c r="E4344" s="30" t="s">
        <v>129</v>
      </c>
      <c r="F4344" s="31">
        <v>39137</v>
      </c>
      <c r="G4344" s="62">
        <v>0.19791666666666666</v>
      </c>
      <c r="H4344" s="63">
        <v>20.512999999999998</v>
      </c>
      <c r="I4344" s="63">
        <v>36.790999999999997</v>
      </c>
      <c r="J4344" s="76">
        <v>0.38084891902114748</v>
      </c>
      <c r="K4344" s="76">
        <v>0.10362220997957503</v>
      </c>
      <c r="M4344" s="27">
        <v>5.8000000000000003E-2</v>
      </c>
      <c r="N4344" s="34">
        <v>0.01</v>
      </c>
      <c r="Q4344" s="34">
        <v>0</v>
      </c>
    </row>
    <row r="4345" spans="1:17" ht="14" customHeight="1">
      <c r="A4345" s="29">
        <v>4344</v>
      </c>
      <c r="B4345" s="26">
        <v>-82.47708333333334</v>
      </c>
      <c r="C4345" s="26">
        <v>25.062516666666667</v>
      </c>
      <c r="D4345" s="116">
        <v>29</v>
      </c>
      <c r="E4345" s="30" t="s">
        <v>129</v>
      </c>
      <c r="F4345" s="31">
        <v>39137</v>
      </c>
      <c r="G4345" s="62">
        <v>0.25208333333333333</v>
      </c>
      <c r="H4345" s="63">
        <v>21.029666666666667</v>
      </c>
      <c r="I4345" s="63">
        <v>36.31433333333333</v>
      </c>
      <c r="J4345" s="76">
        <v>0.40414050580425898</v>
      </c>
      <c r="K4345" s="76">
        <v>9.3051363564674389E-2</v>
      </c>
      <c r="L4345" s="34">
        <v>0</v>
      </c>
      <c r="M4345" s="27">
        <v>2.8000000000000001E-2</v>
      </c>
      <c r="N4345" s="34">
        <v>7.0000000000000007E-2</v>
      </c>
      <c r="Q4345" s="34">
        <v>2.1</v>
      </c>
    </row>
    <row r="4346" spans="1:17" ht="14" customHeight="1">
      <c r="A4346" s="29">
        <v>4345</v>
      </c>
      <c r="B4346" s="26">
        <v>-82.61515</v>
      </c>
      <c r="C4346" s="26">
        <v>24.901066666666665</v>
      </c>
      <c r="D4346" s="116">
        <v>28.5</v>
      </c>
      <c r="E4346" s="30" t="s">
        <v>129</v>
      </c>
      <c r="F4346" s="31">
        <v>39137</v>
      </c>
      <c r="G4346" s="62">
        <v>0.31388888888888888</v>
      </c>
      <c r="H4346" s="63">
        <v>21.02</v>
      </c>
      <c r="I4346" s="63">
        <v>36.317</v>
      </c>
      <c r="J4346" s="76">
        <v>0.86210346214787015</v>
      </c>
      <c r="K4346" s="76">
        <v>0.13282154515631367</v>
      </c>
      <c r="L4346" s="34" t="s">
        <v>15</v>
      </c>
      <c r="M4346" s="27">
        <v>6.0999999999999999E-2</v>
      </c>
      <c r="N4346" s="34">
        <v>0.06</v>
      </c>
      <c r="Q4346" s="34">
        <v>2.6</v>
      </c>
    </row>
    <row r="4347" spans="1:17" ht="14" customHeight="1">
      <c r="A4347" s="29">
        <v>4346</v>
      </c>
      <c r="B4347" s="26">
        <v>-82.747783333333331</v>
      </c>
      <c r="C4347" s="26">
        <v>24.72935</v>
      </c>
      <c r="D4347" s="116">
        <v>28</v>
      </c>
      <c r="E4347" s="30" t="s">
        <v>129</v>
      </c>
      <c r="F4347" s="31">
        <v>39137</v>
      </c>
      <c r="G4347" s="62">
        <v>0.37291666666666662</v>
      </c>
      <c r="H4347" s="63">
        <v>21.965</v>
      </c>
      <c r="I4347" s="63">
        <v>36.336333333333329</v>
      </c>
      <c r="J4347" s="76">
        <v>0.41421254333209101</v>
      </c>
      <c r="K4347" s="76">
        <v>0.10409036335546194</v>
      </c>
      <c r="L4347" s="34">
        <v>0</v>
      </c>
      <c r="M4347" s="27">
        <v>4.9000000000000002E-2</v>
      </c>
      <c r="N4347" s="34">
        <v>0.05</v>
      </c>
      <c r="Q4347" s="34">
        <v>0.64</v>
      </c>
    </row>
    <row r="4348" spans="1:17" ht="14" customHeight="1">
      <c r="A4348" s="29">
        <v>4347</v>
      </c>
      <c r="B4348" s="26">
        <v>-82.910300000000007</v>
      </c>
      <c r="C4348" s="26">
        <v>24.61955</v>
      </c>
      <c r="D4348" s="116" t="s">
        <v>26</v>
      </c>
      <c r="E4348" s="30" t="s">
        <v>129</v>
      </c>
      <c r="F4348" s="31">
        <v>39137</v>
      </c>
      <c r="G4348" s="62">
        <v>0.47986111111111113</v>
      </c>
      <c r="H4348" s="63">
        <v>22.181999999999999</v>
      </c>
      <c r="I4348" s="63">
        <v>36.347999999999999</v>
      </c>
      <c r="J4348" s="76">
        <v>0.19766373648370295</v>
      </c>
      <c r="K4348" s="76">
        <v>6.6224176297527748E-2</v>
      </c>
      <c r="M4348" s="27">
        <v>4.3999999999999997E-2</v>
      </c>
      <c r="N4348" s="34">
        <v>0</v>
      </c>
      <c r="Q4348" s="34">
        <v>0</v>
      </c>
    </row>
    <row r="4349" spans="1:17" ht="14" customHeight="1">
      <c r="A4349" s="29">
        <v>4348</v>
      </c>
      <c r="B4349" s="26">
        <v>-82.970583333333337</v>
      </c>
      <c r="C4349" s="26">
        <v>24.550999999999998</v>
      </c>
      <c r="D4349" s="116" t="s">
        <v>25</v>
      </c>
      <c r="E4349" s="30" t="s">
        <v>129</v>
      </c>
      <c r="F4349" s="31">
        <v>39137</v>
      </c>
      <c r="G4349" s="62">
        <v>0.50555555555555554</v>
      </c>
      <c r="H4349" s="63">
        <v>22.43</v>
      </c>
      <c r="I4349" s="63">
        <v>36.320999999999998</v>
      </c>
      <c r="J4349" s="76">
        <v>0.18349993371018919</v>
      </c>
      <c r="K4349" s="76">
        <v>5.981825365680353E-2</v>
      </c>
      <c r="M4349" s="27">
        <v>3.9E-2</v>
      </c>
      <c r="N4349" s="34">
        <v>0</v>
      </c>
      <c r="Q4349" s="34">
        <v>0</v>
      </c>
    </row>
    <row r="4350" spans="1:17" ht="14" customHeight="1">
      <c r="A4350" s="29">
        <v>4349</v>
      </c>
      <c r="B4350" s="26">
        <v>-83.041666666666671</v>
      </c>
      <c r="C4350" s="26">
        <v>24.469383333333333</v>
      </c>
      <c r="D4350" s="116" t="s">
        <v>24</v>
      </c>
      <c r="E4350" s="30" t="s">
        <v>129</v>
      </c>
      <c r="F4350" s="31">
        <v>39137</v>
      </c>
      <c r="G4350" s="62">
        <v>0.53402777777777777</v>
      </c>
      <c r="H4350" s="63">
        <v>22.870999999999999</v>
      </c>
      <c r="I4350" s="63">
        <v>36.400999999999996</v>
      </c>
      <c r="J4350" s="76">
        <v>9.4740102996169751E-2</v>
      </c>
      <c r="K4350" s="76">
        <v>3.8151146930667165E-2</v>
      </c>
      <c r="M4350" s="27">
        <v>3.7999999999999999E-2</v>
      </c>
      <c r="N4350" s="34">
        <v>0</v>
      </c>
      <c r="Q4350" s="34">
        <v>0</v>
      </c>
    </row>
    <row r="4351" spans="1:17" ht="14" customHeight="1">
      <c r="A4351" s="29">
        <v>4350</v>
      </c>
      <c r="B4351" s="26">
        <v>-82.77106666666667</v>
      </c>
      <c r="C4351" s="26">
        <v>24.287199999999999</v>
      </c>
      <c r="D4351" s="116">
        <v>25.5</v>
      </c>
      <c r="E4351" s="30" t="s">
        <v>129</v>
      </c>
      <c r="F4351" s="31">
        <v>39137</v>
      </c>
      <c r="G4351" s="62">
        <v>0.64375000000000004</v>
      </c>
      <c r="H4351" s="63">
        <v>23.020666666666667</v>
      </c>
      <c r="I4351" s="63">
        <v>36.368333333333332</v>
      </c>
      <c r="J4351" s="76">
        <v>8.3723811950103505E-2</v>
      </c>
      <c r="K4351" s="76">
        <v>2.6161820416126483E-2</v>
      </c>
      <c r="M4351" s="27">
        <v>0</v>
      </c>
      <c r="N4351" s="34">
        <v>0.13</v>
      </c>
      <c r="Q4351" s="34">
        <v>0</v>
      </c>
    </row>
    <row r="4352" spans="1:17" ht="14" customHeight="1">
      <c r="A4352" s="29">
        <v>4351</v>
      </c>
      <c r="B4352" s="26">
        <v>-82.769116666666662</v>
      </c>
      <c r="C4352" s="26">
        <v>24.394850000000002</v>
      </c>
      <c r="D4352" s="116">
        <v>25</v>
      </c>
      <c r="E4352" s="30" t="s">
        <v>129</v>
      </c>
      <c r="F4352" s="31">
        <v>39137</v>
      </c>
      <c r="G4352" s="62">
        <v>0.68888888888888899</v>
      </c>
      <c r="H4352" s="63">
        <v>22.915999999999997</v>
      </c>
      <c r="I4352" s="63">
        <v>36.397999999999996</v>
      </c>
      <c r="J4352" s="76">
        <v>8.1520553740890234E-2</v>
      </c>
      <c r="K4352" s="76">
        <v>4.0544529229267205E-2</v>
      </c>
      <c r="M4352" s="27">
        <v>0</v>
      </c>
      <c r="N4352" s="34">
        <v>0.09</v>
      </c>
      <c r="Q4352" s="34">
        <v>0</v>
      </c>
    </row>
    <row r="4353" spans="1:17" ht="14" customHeight="1">
      <c r="A4353" s="29">
        <v>4352</v>
      </c>
      <c r="B4353" s="26">
        <v>-82.768033333333335</v>
      </c>
      <c r="C4353" s="26">
        <v>24.494166666666665</v>
      </c>
      <c r="D4353" s="116">
        <v>26</v>
      </c>
      <c r="E4353" s="30" t="s">
        <v>129</v>
      </c>
      <c r="F4353" s="31">
        <v>39137</v>
      </c>
      <c r="G4353" s="62">
        <v>0.71736111111111101</v>
      </c>
      <c r="H4353" s="63">
        <v>22.726999999999997</v>
      </c>
      <c r="I4353" s="63">
        <v>36.408999999999999</v>
      </c>
      <c r="J4353" s="76">
        <v>0.11614318274281275</v>
      </c>
      <c r="K4353" s="76">
        <v>2.7303573595620072E-2</v>
      </c>
      <c r="M4353" s="27">
        <v>0.01</v>
      </c>
      <c r="N4353" s="34">
        <v>0.24</v>
      </c>
      <c r="Q4353" s="34">
        <v>0</v>
      </c>
    </row>
    <row r="4354" spans="1:17" ht="14" customHeight="1">
      <c r="A4354" s="29">
        <v>4353</v>
      </c>
      <c r="B4354" s="26">
        <v>-82.769900000000007</v>
      </c>
      <c r="C4354" s="26">
        <v>24.588916666666666</v>
      </c>
      <c r="D4354" s="116">
        <v>27</v>
      </c>
      <c r="E4354" s="30" t="s">
        <v>129</v>
      </c>
      <c r="F4354" s="31">
        <v>39137</v>
      </c>
      <c r="G4354" s="62">
        <v>0.74722222222222223</v>
      </c>
      <c r="H4354" s="63">
        <v>22.2775</v>
      </c>
      <c r="I4354" s="63">
        <v>36.348333333333329</v>
      </c>
      <c r="J4354" s="76">
        <v>0.19986699469291624</v>
      </c>
      <c r="K4354" s="76">
        <v>4.1015290635323234E-2</v>
      </c>
      <c r="M4354" s="27">
        <v>1.4E-2</v>
      </c>
      <c r="N4354" s="34">
        <v>0.18</v>
      </c>
      <c r="Q4354" s="34">
        <v>0.05</v>
      </c>
    </row>
    <row r="4355" spans="1:17" ht="14" customHeight="1">
      <c r="A4355" s="29">
        <v>4354</v>
      </c>
      <c r="B4355" s="26">
        <v>-81.828766666666667</v>
      </c>
      <c r="C4355" s="26">
        <v>24.537383333333334</v>
      </c>
      <c r="D4355" s="116">
        <v>24</v>
      </c>
      <c r="E4355" s="30" t="s">
        <v>129</v>
      </c>
      <c r="F4355" s="31">
        <v>39138</v>
      </c>
      <c r="G4355" s="62">
        <v>0.4458333333333333</v>
      </c>
      <c r="H4355" s="63">
        <v>20.693000000000001</v>
      </c>
      <c r="I4355" s="63">
        <v>35.430666666666667</v>
      </c>
      <c r="J4355" s="76">
        <v>0.50265762287336568</v>
      </c>
      <c r="K4355" s="76">
        <v>0.20483265806681511</v>
      </c>
      <c r="L4355" s="34">
        <v>0</v>
      </c>
      <c r="M4355" s="27">
        <v>4.3999999999999997E-2</v>
      </c>
      <c r="N4355" s="34">
        <v>0.68</v>
      </c>
      <c r="Q4355" s="34">
        <v>1.1000000000000001</v>
      </c>
    </row>
    <row r="4356" spans="1:17" ht="14" customHeight="1">
      <c r="A4356" s="29">
        <v>4355</v>
      </c>
      <c r="B4356" s="26">
        <v>-81.82908333333333</v>
      </c>
      <c r="C4356" s="26">
        <v>24.487333333333332</v>
      </c>
      <c r="D4356" s="116">
        <v>23</v>
      </c>
      <c r="E4356" s="30" t="s">
        <v>129</v>
      </c>
      <c r="F4356" s="31">
        <v>39138</v>
      </c>
      <c r="G4356" s="62">
        <v>0.47361111111111115</v>
      </c>
      <c r="H4356" s="63">
        <v>21.683000000000003</v>
      </c>
      <c r="I4356" s="63">
        <v>35.96</v>
      </c>
      <c r="J4356" s="76">
        <v>0.33583950131864815</v>
      </c>
      <c r="K4356" s="76">
        <v>0.11507051313118979</v>
      </c>
      <c r="L4356" s="34">
        <v>0</v>
      </c>
      <c r="M4356" s="27">
        <v>5.7000000000000002E-2</v>
      </c>
      <c r="N4356" s="34">
        <v>0.36</v>
      </c>
      <c r="Q4356" s="34">
        <v>0.21</v>
      </c>
    </row>
    <row r="4357" spans="1:17" ht="14" customHeight="1">
      <c r="A4357" s="29">
        <v>4356</v>
      </c>
      <c r="B4357" s="26">
        <v>-81.82941666666666</v>
      </c>
      <c r="C4357" s="26">
        <v>24.456583333333334</v>
      </c>
      <c r="D4357" s="116">
        <v>22</v>
      </c>
      <c r="E4357" s="30" t="s">
        <v>129</v>
      </c>
      <c r="F4357" s="31">
        <v>39138</v>
      </c>
      <c r="G4357" s="62">
        <v>0.49236111111111108</v>
      </c>
      <c r="H4357" s="63">
        <v>23.212</v>
      </c>
      <c r="I4357" s="63">
        <v>36.153999999999996</v>
      </c>
      <c r="J4357" s="76">
        <v>0.14163802773513748</v>
      </c>
      <c r="K4357" s="76">
        <v>8.8418124317635724E-2</v>
      </c>
      <c r="L4357" s="34">
        <v>0</v>
      </c>
      <c r="M4357" s="27">
        <v>4.7E-2</v>
      </c>
      <c r="N4357" s="34">
        <v>0.21</v>
      </c>
      <c r="Q4357" s="34">
        <v>0</v>
      </c>
    </row>
    <row r="4358" spans="1:17" ht="14" customHeight="1">
      <c r="A4358" s="29">
        <v>4357</v>
      </c>
      <c r="B4358" s="26">
        <v>-81.827583333333337</v>
      </c>
      <c r="C4358" s="26">
        <v>24.398350000000001</v>
      </c>
      <c r="D4358" s="116">
        <v>22.5</v>
      </c>
      <c r="E4358" s="30" t="s">
        <v>129</v>
      </c>
      <c r="F4358" s="31">
        <v>39138</v>
      </c>
      <c r="G4358" s="62">
        <v>0.51944444444444449</v>
      </c>
      <c r="H4358" s="63">
        <v>23.641666666666666</v>
      </c>
      <c r="I4358" s="63">
        <v>36.320666666666661</v>
      </c>
      <c r="J4358" s="76">
        <v>0.19073921068331848</v>
      </c>
      <c r="K4358" s="76">
        <v>3.9858213468766231E-2</v>
      </c>
      <c r="M4358" s="27">
        <v>4.9000000000000002E-2</v>
      </c>
      <c r="N4358" s="34">
        <v>0.05</v>
      </c>
      <c r="Q4358" s="34">
        <v>0</v>
      </c>
    </row>
    <row r="4359" spans="1:17" ht="14" customHeight="1">
      <c r="A4359" s="29">
        <v>4358</v>
      </c>
      <c r="B4359" s="26">
        <v>-81.389933333333332</v>
      </c>
      <c r="C4359" s="26">
        <v>24.488666666666667</v>
      </c>
      <c r="D4359" s="116">
        <v>21.5</v>
      </c>
      <c r="E4359" s="30" t="s">
        <v>129</v>
      </c>
      <c r="F4359" s="31">
        <v>39138</v>
      </c>
      <c r="G4359" s="62">
        <v>0.65138888888888891</v>
      </c>
      <c r="H4359" s="63">
        <v>23.827999999999999</v>
      </c>
      <c r="I4359" s="63">
        <v>36.304333333333325</v>
      </c>
      <c r="J4359" s="76">
        <v>0.13251024372553974</v>
      </c>
      <c r="K4359" s="76">
        <v>5.9924950607192717E-2</v>
      </c>
      <c r="M4359" s="27">
        <v>0</v>
      </c>
      <c r="N4359" s="34">
        <v>0.34</v>
      </c>
      <c r="Q4359" s="34">
        <v>0</v>
      </c>
    </row>
    <row r="4360" spans="1:17" ht="14" customHeight="1">
      <c r="A4360" s="29">
        <v>4359</v>
      </c>
      <c r="B4360" s="26">
        <v>-81.414550000000006</v>
      </c>
      <c r="C4360" s="26">
        <v>24.539716666666667</v>
      </c>
      <c r="D4360" s="116">
        <v>21</v>
      </c>
      <c r="E4360" s="30" t="s">
        <v>129</v>
      </c>
      <c r="F4360" s="31">
        <v>39138</v>
      </c>
      <c r="G4360" s="62">
        <v>0.67708333333333337</v>
      </c>
      <c r="H4360" s="63">
        <v>23.035999999999998</v>
      </c>
      <c r="I4360" s="63">
        <v>36.39</v>
      </c>
      <c r="J4360" s="76">
        <v>0.1709098868003992</v>
      </c>
      <c r="K4360" s="76">
        <v>4.5613522286479039E-2</v>
      </c>
      <c r="M4360" s="27">
        <v>7.0000000000000001E-3</v>
      </c>
      <c r="N4360" s="34">
        <v>0.25</v>
      </c>
      <c r="Q4360" s="34">
        <v>0</v>
      </c>
    </row>
    <row r="4361" spans="1:17" ht="14" customHeight="1">
      <c r="A4361" s="29">
        <v>4360</v>
      </c>
      <c r="B4361" s="26">
        <v>-81.42028333333333</v>
      </c>
      <c r="C4361" s="26">
        <v>24.575433333333333</v>
      </c>
      <c r="D4361" s="116">
        <v>20</v>
      </c>
      <c r="E4361" s="30" t="s">
        <v>129</v>
      </c>
      <c r="F4361" s="31">
        <v>39138</v>
      </c>
      <c r="G4361" s="62">
        <v>0.68958333333333333</v>
      </c>
      <c r="H4361" s="63">
        <v>21.074666666666669</v>
      </c>
      <c r="I4361" s="63">
        <v>35.434666666666665</v>
      </c>
      <c r="J4361" s="76">
        <v>0.25117143585031043</v>
      </c>
      <c r="K4361" s="76">
        <v>7.2260409560167826E-2</v>
      </c>
      <c r="M4361" s="27">
        <v>0.01</v>
      </c>
      <c r="N4361" s="34">
        <v>0.48</v>
      </c>
      <c r="Q4361" s="34">
        <v>2.2000000000000002</v>
      </c>
    </row>
    <row r="4362" spans="1:17" ht="14" customHeight="1">
      <c r="A4362" s="29">
        <v>4361</v>
      </c>
      <c r="B4362" s="26">
        <v>-81.42176666666667</v>
      </c>
      <c r="C4362" s="26">
        <v>24.610399999999998</v>
      </c>
      <c r="D4362" s="116">
        <v>19</v>
      </c>
      <c r="E4362" s="30" t="s">
        <v>129</v>
      </c>
      <c r="F4362" s="31">
        <v>39138</v>
      </c>
      <c r="G4362" s="62">
        <v>0.70625000000000004</v>
      </c>
      <c r="H4362" s="63">
        <v>21.193666666666669</v>
      </c>
      <c r="I4362" s="63">
        <v>35.397666666666673</v>
      </c>
      <c r="J4362" s="76">
        <v>0.26879750152401644</v>
      </c>
      <c r="K4362" s="76">
        <v>0.14963403254715074</v>
      </c>
      <c r="M4362" s="27">
        <v>0</v>
      </c>
      <c r="N4362" s="34">
        <v>0.57999999999999996</v>
      </c>
      <c r="Q4362" s="34">
        <v>0</v>
      </c>
    </row>
    <row r="4363" spans="1:17" ht="14" customHeight="1">
      <c r="A4363" s="29">
        <v>4362</v>
      </c>
      <c r="B4363" s="26">
        <v>-81.204499999999996</v>
      </c>
      <c r="C4363" s="26">
        <v>24.673999999999999</v>
      </c>
      <c r="D4363" s="116">
        <v>16</v>
      </c>
      <c r="E4363" s="30" t="s">
        <v>129</v>
      </c>
      <c r="F4363" s="31">
        <v>39138</v>
      </c>
      <c r="G4363" s="62">
        <v>0.97222222222222221</v>
      </c>
      <c r="H4363" s="63">
        <v>21.933999999999997</v>
      </c>
      <c r="I4363" s="63">
        <v>35.014333333333333</v>
      </c>
      <c r="J4363" s="76">
        <v>0.19860799000193724</v>
      </c>
      <c r="K4363" s="76">
        <v>0.10425415872932417</v>
      </c>
      <c r="L4363" s="34">
        <v>0</v>
      </c>
      <c r="M4363" s="27">
        <v>0</v>
      </c>
      <c r="N4363" s="34">
        <v>0.5</v>
      </c>
      <c r="Q4363" s="34">
        <v>0.3</v>
      </c>
    </row>
    <row r="4364" spans="1:17" ht="14" customHeight="1">
      <c r="A4364" s="29">
        <v>4363</v>
      </c>
      <c r="B4364" s="26">
        <v>-81.194083333333339</v>
      </c>
      <c r="C4364" s="26">
        <v>24.635216666666668</v>
      </c>
      <c r="D4364" s="116">
        <v>17</v>
      </c>
      <c r="E4364" s="30" t="s">
        <v>129</v>
      </c>
      <c r="F4364" s="31">
        <v>39138</v>
      </c>
      <c r="G4364" s="62">
        <v>0.9902777777777777</v>
      </c>
      <c r="H4364" s="63">
        <v>23.295000000000002</v>
      </c>
      <c r="I4364" s="63">
        <v>36.167666666666662</v>
      </c>
      <c r="J4364" s="76">
        <v>0.18916545481959471</v>
      </c>
      <c r="K4364" s="76">
        <v>5.1446184095538826E-2</v>
      </c>
      <c r="L4364" s="34">
        <v>0</v>
      </c>
      <c r="M4364" s="27">
        <v>0</v>
      </c>
      <c r="N4364" s="34">
        <v>0.06</v>
      </c>
      <c r="Q4364" s="34">
        <v>0.15</v>
      </c>
    </row>
    <row r="4365" spans="1:17" ht="14" customHeight="1">
      <c r="A4365" s="29">
        <v>4364</v>
      </c>
      <c r="B4365" s="26">
        <v>-81.183733333333336</v>
      </c>
      <c r="C4365" s="26">
        <v>24.599483333333332</v>
      </c>
      <c r="D4365" s="116">
        <v>18</v>
      </c>
      <c r="E4365" s="30" t="s">
        <v>129</v>
      </c>
      <c r="F4365" s="31">
        <v>39139</v>
      </c>
      <c r="G4365" s="62">
        <v>7.6388888888888886E-3</v>
      </c>
      <c r="H4365" s="63">
        <v>23.446333333333332</v>
      </c>
      <c r="I4365" s="63">
        <v>36.300666666666665</v>
      </c>
      <c r="J4365" s="76">
        <v>0.13313974607102924</v>
      </c>
      <c r="K4365" s="76">
        <v>5.0634506311386274E-2</v>
      </c>
      <c r="M4365" s="27">
        <v>7.0000000000000001E-3</v>
      </c>
      <c r="N4365" s="34">
        <v>0.21</v>
      </c>
      <c r="Q4365" s="34">
        <v>0</v>
      </c>
    </row>
    <row r="4366" spans="1:17" ht="14" customHeight="1">
      <c r="A4366" s="29">
        <v>4365</v>
      </c>
      <c r="B4366" s="26">
        <v>-80.990833333333327</v>
      </c>
      <c r="C4366" s="26">
        <v>24.594149999999999</v>
      </c>
      <c r="D4366" s="116">
        <v>15.5</v>
      </c>
      <c r="E4366" s="30" t="s">
        <v>129</v>
      </c>
      <c r="F4366" s="31">
        <v>39139</v>
      </c>
      <c r="G4366" s="62">
        <v>5.6250000000000001E-2</v>
      </c>
      <c r="H4366" s="63">
        <v>23.864999999999998</v>
      </c>
      <c r="I4366" s="63">
        <v>36.271999999999998</v>
      </c>
      <c r="J4366" s="76">
        <v>0.13125123903456073</v>
      </c>
      <c r="K4366" s="76">
        <v>3.1411969905378208E-2</v>
      </c>
      <c r="M4366" s="27">
        <v>4.5999999999999999E-2</v>
      </c>
      <c r="N4366" s="34">
        <v>0.12</v>
      </c>
      <c r="Q4366" s="34">
        <v>0</v>
      </c>
    </row>
    <row r="4367" spans="1:17" ht="14" customHeight="1">
      <c r="A4367" s="29">
        <v>4366</v>
      </c>
      <c r="B4367" s="26">
        <v>-81.016333333333336</v>
      </c>
      <c r="C4367" s="26">
        <v>24.642716666666665</v>
      </c>
      <c r="D4367" s="116">
        <v>15</v>
      </c>
      <c r="E4367" s="30" t="s">
        <v>129</v>
      </c>
      <c r="F4367" s="31">
        <v>39139</v>
      </c>
      <c r="G4367" s="62">
        <v>7.1527777777777787E-2</v>
      </c>
      <c r="H4367" s="63">
        <v>23.733999999999998</v>
      </c>
      <c r="I4367" s="63">
        <v>36.268000000000001</v>
      </c>
      <c r="J4367" s="76">
        <v>0.14478553946258499</v>
      </c>
      <c r="K4367" s="76">
        <v>3.6282159992845071E-2</v>
      </c>
      <c r="M4367" s="27">
        <v>4.7E-2</v>
      </c>
      <c r="N4367" s="34">
        <v>0</v>
      </c>
      <c r="Q4367" s="34">
        <v>0</v>
      </c>
    </row>
    <row r="4368" spans="1:17" ht="14" customHeight="1">
      <c r="A4368" s="29">
        <v>4367</v>
      </c>
      <c r="B4368" s="26">
        <v>-81.023483333333331</v>
      </c>
      <c r="C4368" s="26">
        <v>24.674316666666666</v>
      </c>
      <c r="D4368" s="116">
        <v>14</v>
      </c>
      <c r="E4368" s="30" t="s">
        <v>129</v>
      </c>
      <c r="F4368" s="31">
        <v>39139</v>
      </c>
      <c r="G4368" s="62">
        <v>8.0555555555555561E-2</v>
      </c>
      <c r="H4368" s="63">
        <v>20.997999999999998</v>
      </c>
      <c r="I4368" s="63">
        <v>35.615000000000002</v>
      </c>
      <c r="J4368" s="76">
        <v>0.25746645930520551</v>
      </c>
      <c r="K4368" s="76">
        <v>6.8401271185652951E-2</v>
      </c>
      <c r="M4368" s="27">
        <v>0.05</v>
      </c>
      <c r="N4368" s="34">
        <v>0</v>
      </c>
      <c r="Q4368" s="34">
        <v>7.4</v>
      </c>
    </row>
    <row r="4369" spans="1:17" ht="14" customHeight="1">
      <c r="A4369" s="29">
        <v>4368</v>
      </c>
      <c r="B4369" s="26">
        <v>-81.029516666666666</v>
      </c>
      <c r="C4369" s="26">
        <v>24.699316666666668</v>
      </c>
      <c r="D4369" s="116">
        <v>13</v>
      </c>
      <c r="E4369" s="30" t="s">
        <v>129</v>
      </c>
      <c r="F4369" s="31">
        <v>39139</v>
      </c>
      <c r="G4369" s="62">
        <v>8.9583333333333334E-2</v>
      </c>
      <c r="H4369" s="63">
        <v>21.791999999999998</v>
      </c>
      <c r="I4369" s="63">
        <v>34.865000000000002</v>
      </c>
      <c r="J4369" s="76">
        <v>0.23134211196739124</v>
      </c>
      <c r="K4369" s="76">
        <v>7.9368990484013552E-2</v>
      </c>
      <c r="M4369" s="27">
        <v>5.5E-2</v>
      </c>
      <c r="N4369" s="34">
        <v>0.02</v>
      </c>
      <c r="Q4369" s="34">
        <v>6.7</v>
      </c>
    </row>
    <row r="4370" spans="1:17" ht="14" customHeight="1">
      <c r="A4370" s="29">
        <v>4369</v>
      </c>
      <c r="B4370" s="26">
        <v>-80.861666666666665</v>
      </c>
      <c r="C4370" s="26">
        <v>24.785733333333333</v>
      </c>
      <c r="D4370" s="116">
        <v>10</v>
      </c>
      <c r="E4370" s="30" t="s">
        <v>129</v>
      </c>
      <c r="F4370" s="31">
        <v>39139</v>
      </c>
      <c r="G4370" s="62">
        <v>0.14166666666666666</v>
      </c>
      <c r="H4370" s="63">
        <v>22.149666666666665</v>
      </c>
      <c r="I4370" s="63">
        <v>34.941666666666663</v>
      </c>
      <c r="J4370" s="76">
        <v>1.3310827095375473</v>
      </c>
      <c r="K4370" s="76">
        <v>0.25684578372999467</v>
      </c>
      <c r="M4370" s="27">
        <v>0.12</v>
      </c>
      <c r="N4370" s="34">
        <v>0.11</v>
      </c>
      <c r="Q4370" s="34">
        <v>23</v>
      </c>
    </row>
    <row r="4371" spans="1:17" ht="14" customHeight="1">
      <c r="A4371" s="29">
        <v>4370</v>
      </c>
      <c r="B4371" s="26">
        <v>-80.847666666666669</v>
      </c>
      <c r="C4371" s="26">
        <v>24.753533333333333</v>
      </c>
      <c r="D4371" s="116">
        <v>11</v>
      </c>
      <c r="E4371" s="30" t="s">
        <v>129</v>
      </c>
      <c r="F4371" s="31">
        <v>39139</v>
      </c>
      <c r="G4371" s="62">
        <v>0.15555555555555556</v>
      </c>
      <c r="H4371" s="63">
        <v>21.733999999999998</v>
      </c>
      <c r="I4371" s="63">
        <v>35.228000000000002</v>
      </c>
      <c r="J4371" s="76">
        <v>0.99020718945498332</v>
      </c>
      <c r="K4371" s="76">
        <v>0.18605618420910411</v>
      </c>
      <c r="M4371" s="27">
        <v>9.9000000000000005E-2</v>
      </c>
      <c r="N4371" s="34">
        <v>0.01</v>
      </c>
      <c r="Q4371" s="34">
        <v>10.7</v>
      </c>
    </row>
    <row r="4372" spans="1:17" ht="14" customHeight="1">
      <c r="A4372" s="29">
        <v>4371</v>
      </c>
      <c r="B4372" s="26">
        <v>-80.831649999999996</v>
      </c>
      <c r="C4372" s="26">
        <v>24.714166666666667</v>
      </c>
      <c r="D4372" s="116">
        <v>12</v>
      </c>
      <c r="E4372" s="30" t="s">
        <v>129</v>
      </c>
      <c r="F4372" s="31">
        <v>39139</v>
      </c>
      <c r="G4372" s="62">
        <v>0.16944444444444443</v>
      </c>
      <c r="H4372" s="63">
        <v>23.171000000000003</v>
      </c>
      <c r="I4372" s="63">
        <v>36.234333333333332</v>
      </c>
      <c r="J4372" s="76">
        <v>0.23574862838581773</v>
      </c>
      <c r="K4372" s="76">
        <v>6.2241712970475753E-2</v>
      </c>
      <c r="M4372" s="27">
        <v>5.1999999999999998E-2</v>
      </c>
      <c r="N4372" s="34">
        <v>0.01</v>
      </c>
      <c r="Q4372" s="34">
        <v>0</v>
      </c>
    </row>
    <row r="4373" spans="1:17" ht="14" customHeight="1">
      <c r="A4373" s="29">
        <v>4372</v>
      </c>
      <c r="B4373" s="26">
        <v>-80.689916666666662</v>
      </c>
      <c r="C4373" s="26">
        <v>24.719049999999999</v>
      </c>
      <c r="D4373" s="116">
        <v>9.5</v>
      </c>
      <c r="E4373" s="30" t="s">
        <v>129</v>
      </c>
      <c r="F4373" s="31">
        <v>39139</v>
      </c>
      <c r="G4373" s="62">
        <v>0.22916666666666666</v>
      </c>
      <c r="H4373" s="63">
        <v>23.750666666666664</v>
      </c>
      <c r="I4373" s="63">
        <v>36.278666666666666</v>
      </c>
      <c r="J4373" s="76">
        <v>0.13660200897122146</v>
      </c>
      <c r="K4373" s="76">
        <v>3.742868165617412E-2</v>
      </c>
      <c r="M4373" s="27">
        <v>5.0999999999999997E-2</v>
      </c>
      <c r="N4373" s="34">
        <v>0</v>
      </c>
      <c r="Q4373" s="34">
        <v>0</v>
      </c>
    </row>
    <row r="4374" spans="1:17" ht="14" customHeight="1">
      <c r="A4374" s="29">
        <v>4373</v>
      </c>
      <c r="B4374" s="26">
        <v>-80.722099999999998</v>
      </c>
      <c r="C4374" s="26">
        <v>24.764816666666668</v>
      </c>
      <c r="D4374" s="116">
        <v>9</v>
      </c>
      <c r="E4374" s="30" t="s">
        <v>129</v>
      </c>
      <c r="F4374" s="31">
        <v>39139</v>
      </c>
      <c r="G4374" s="62">
        <v>0.26111111111111113</v>
      </c>
      <c r="H4374" s="63">
        <v>23.491</v>
      </c>
      <c r="I4374" s="63">
        <v>36.273000000000003</v>
      </c>
      <c r="J4374" s="76">
        <v>0.18161142667372071</v>
      </c>
      <c r="K4374" s="76">
        <v>4.8174041045140073E-2</v>
      </c>
      <c r="M4374" s="27">
        <v>4.4999999999999998E-2</v>
      </c>
      <c r="N4374" s="34">
        <v>0.02</v>
      </c>
      <c r="Q4374" s="34">
        <v>0</v>
      </c>
    </row>
    <row r="4375" spans="1:17" ht="14" customHeight="1">
      <c r="A4375" s="29">
        <v>4374</v>
      </c>
      <c r="B4375" s="26">
        <v>-80.741249999999994</v>
      </c>
      <c r="C4375" s="26">
        <v>24.791566666666668</v>
      </c>
      <c r="D4375" s="116">
        <v>8</v>
      </c>
      <c r="E4375" s="30" t="s">
        <v>129</v>
      </c>
      <c r="F4375" s="31">
        <v>39139</v>
      </c>
      <c r="G4375" s="62">
        <v>0.27847222222222223</v>
      </c>
      <c r="H4375" s="63">
        <v>22.497999999999998</v>
      </c>
      <c r="I4375" s="63">
        <v>36.463999999999999</v>
      </c>
      <c r="J4375" s="76">
        <v>0.15296906995394849</v>
      </c>
      <c r="K4375" s="76">
        <v>7.7899036883317979E-2</v>
      </c>
      <c r="M4375" s="27">
        <v>0.02</v>
      </c>
      <c r="N4375" s="34">
        <v>0</v>
      </c>
      <c r="Q4375" s="34">
        <v>0</v>
      </c>
    </row>
    <row r="4376" spans="1:17" ht="14" customHeight="1">
      <c r="A4376" s="29">
        <v>4375</v>
      </c>
      <c r="B4376" s="26">
        <v>-80.755816666666661</v>
      </c>
      <c r="C4376" s="26">
        <v>24.818783333333332</v>
      </c>
      <c r="D4376" s="116">
        <v>7</v>
      </c>
      <c r="E4376" s="30" t="s">
        <v>129</v>
      </c>
      <c r="F4376" s="31">
        <v>39139</v>
      </c>
      <c r="G4376" s="62">
        <v>0.28819444444444448</v>
      </c>
      <c r="H4376" s="63">
        <v>22.903199999999998</v>
      </c>
      <c r="I4376" s="63">
        <v>35.935333333333325</v>
      </c>
      <c r="J4376" s="76">
        <v>0.46646123800771944</v>
      </c>
      <c r="K4376" s="76">
        <v>0.18473295040362009</v>
      </c>
      <c r="M4376" s="27">
        <v>6.3E-2</v>
      </c>
      <c r="N4376" s="34">
        <v>0.08</v>
      </c>
      <c r="Q4376" s="34">
        <v>4.3</v>
      </c>
    </row>
    <row r="4377" spans="1:17" ht="14" customHeight="1">
      <c r="A4377" s="29">
        <v>4376</v>
      </c>
      <c r="B4377" s="26">
        <v>-80.286983333333339</v>
      </c>
      <c r="C4377" s="26">
        <v>25.050183333333333</v>
      </c>
      <c r="D4377" s="116">
        <v>6.5</v>
      </c>
      <c r="E4377" s="30" t="s">
        <v>129</v>
      </c>
      <c r="F4377" s="31">
        <v>39139</v>
      </c>
      <c r="G4377" s="62">
        <v>0.44861111111111113</v>
      </c>
      <c r="H4377" s="63">
        <v>22.941999999999997</v>
      </c>
      <c r="I4377" s="63">
        <v>36.309666666666665</v>
      </c>
      <c r="J4377" s="76">
        <v>0.15108056291747995</v>
      </c>
      <c r="K4377" s="76">
        <v>4.108396309758125E-2</v>
      </c>
      <c r="M4377" s="27">
        <v>1.9E-2</v>
      </c>
      <c r="N4377" s="34">
        <v>0.02</v>
      </c>
      <c r="Q4377" s="34">
        <v>0</v>
      </c>
    </row>
    <row r="4378" spans="1:17" ht="14" customHeight="1">
      <c r="A4378" s="29">
        <v>4377</v>
      </c>
      <c r="B4378" s="26">
        <v>-80.314616666666666</v>
      </c>
      <c r="C4378" s="26">
        <v>25.0655</v>
      </c>
      <c r="D4378" s="116">
        <v>6</v>
      </c>
      <c r="E4378" s="30" t="s">
        <v>129</v>
      </c>
      <c r="F4378" s="31">
        <v>39139</v>
      </c>
      <c r="G4378" s="62">
        <v>0.46736111111111112</v>
      </c>
      <c r="H4378" s="63">
        <v>22.794</v>
      </c>
      <c r="I4378" s="63">
        <v>36.327333333333335</v>
      </c>
      <c r="J4378" s="76">
        <v>0.28359080664301972</v>
      </c>
      <c r="K4378" s="76">
        <v>8.6393574958538E-2</v>
      </c>
      <c r="M4378" s="27">
        <v>4.1000000000000002E-2</v>
      </c>
      <c r="N4378" s="34">
        <v>0.13</v>
      </c>
      <c r="Q4378" s="34">
        <v>0</v>
      </c>
    </row>
    <row r="4379" spans="1:17" ht="14" customHeight="1">
      <c r="A4379" s="29">
        <v>4378</v>
      </c>
      <c r="B4379" s="26">
        <v>-80.333633333333339</v>
      </c>
      <c r="C4379" s="26">
        <v>25.079683333333332</v>
      </c>
      <c r="D4379" s="116">
        <v>5.5</v>
      </c>
      <c r="E4379" s="30" t="s">
        <v>129</v>
      </c>
      <c r="F4379" s="31">
        <v>39139</v>
      </c>
      <c r="G4379" s="62">
        <v>0.4826388888888889</v>
      </c>
      <c r="H4379" s="63">
        <v>22.396999999999998</v>
      </c>
      <c r="I4379" s="63">
        <v>36.348999999999997</v>
      </c>
      <c r="J4379" s="76">
        <v>0.18664744543763673</v>
      </c>
      <c r="K4379" s="76">
        <v>0.10214068234009419</v>
      </c>
      <c r="M4379" s="27">
        <v>3.4000000000000002E-2</v>
      </c>
      <c r="N4379" s="34">
        <v>0.01</v>
      </c>
      <c r="Q4379" s="34">
        <v>0</v>
      </c>
    </row>
    <row r="4380" spans="1:17" ht="14" customHeight="1">
      <c r="A4380" s="29">
        <v>4379</v>
      </c>
      <c r="B4380" s="26">
        <v>-80.355183333333329</v>
      </c>
      <c r="C4380" s="26">
        <v>25.0929</v>
      </c>
      <c r="D4380" s="116">
        <v>5</v>
      </c>
      <c r="E4380" s="30" t="s">
        <v>129</v>
      </c>
      <c r="F4380" s="31">
        <v>39139</v>
      </c>
      <c r="G4380" s="62">
        <v>0.49375000000000002</v>
      </c>
      <c r="H4380" s="63">
        <v>21.803333333333331</v>
      </c>
      <c r="I4380" s="63">
        <v>36.31733333333333</v>
      </c>
      <c r="J4380" s="76">
        <v>0.18192617784646548</v>
      </c>
      <c r="K4380" s="76">
        <v>4.1363583527424072E-2</v>
      </c>
      <c r="M4380" s="27">
        <v>1.4999999999999999E-2</v>
      </c>
      <c r="N4380" s="34">
        <v>0</v>
      </c>
      <c r="Q4380" s="34">
        <v>0</v>
      </c>
    </row>
    <row r="4381" spans="1:17" ht="14" customHeight="1">
      <c r="A4381" s="29">
        <v>4380</v>
      </c>
      <c r="B4381" s="26">
        <v>-80.37896666666667</v>
      </c>
      <c r="C4381" s="26">
        <v>25.108350000000002</v>
      </c>
      <c r="D4381" s="117">
        <v>4</v>
      </c>
      <c r="E4381" s="35" t="s">
        <v>129</v>
      </c>
      <c r="F4381" s="31">
        <v>39139</v>
      </c>
      <c r="G4381" s="62">
        <v>0.50555555555555554</v>
      </c>
      <c r="H4381" s="63">
        <v>21.59</v>
      </c>
      <c r="I4381" s="63">
        <v>36.265000000000001</v>
      </c>
      <c r="J4381" s="77">
        <v>0.14415603711709549</v>
      </c>
      <c r="K4381" s="77">
        <v>3.8264934915533469E-2</v>
      </c>
      <c r="L4381" s="33"/>
      <c r="M4381" s="32">
        <v>3.3000000000000002E-2</v>
      </c>
      <c r="N4381" s="33">
        <v>0.01</v>
      </c>
      <c r="P4381" s="33"/>
      <c r="Q4381" s="33">
        <v>0</v>
      </c>
    </row>
    <row r="4382" spans="1:17" ht="14" customHeight="1">
      <c r="A4382" s="29">
        <v>4381</v>
      </c>
      <c r="B4382" s="26">
        <v>-80.085016666666661</v>
      </c>
      <c r="C4382" s="26">
        <v>25.646566666666665</v>
      </c>
      <c r="D4382" s="116">
        <v>3</v>
      </c>
      <c r="E4382" s="30" t="s">
        <v>129</v>
      </c>
      <c r="F4382" s="31">
        <v>39139</v>
      </c>
      <c r="G4382" s="62">
        <v>0.68055555555555547</v>
      </c>
      <c r="H4382" s="63">
        <v>23.214333333333332</v>
      </c>
      <c r="I4382" s="63">
        <v>36.358666666666664</v>
      </c>
      <c r="J4382" s="76">
        <v>0.280758046088317</v>
      </c>
      <c r="K4382" s="76">
        <v>8.0024087311333092E-2</v>
      </c>
      <c r="L4382" s="34">
        <v>0</v>
      </c>
      <c r="M4382" s="27">
        <v>7.0000000000000001E-3</v>
      </c>
      <c r="N4382" s="34">
        <v>0.28999999999999998</v>
      </c>
      <c r="Q4382" s="34">
        <v>0</v>
      </c>
    </row>
    <row r="4383" spans="1:17" ht="14" customHeight="1">
      <c r="A4383" s="29">
        <v>4382</v>
      </c>
      <c r="B4383" s="26">
        <v>-80.105800000000002</v>
      </c>
      <c r="C4383" s="26">
        <v>25.642833333333332</v>
      </c>
      <c r="D4383" s="116">
        <v>2</v>
      </c>
      <c r="E4383" s="30" t="s">
        <v>129</v>
      </c>
      <c r="F4383" s="31">
        <v>39139</v>
      </c>
      <c r="G4383" s="62">
        <v>0.69166666666666676</v>
      </c>
      <c r="H4383" s="63">
        <v>22.491</v>
      </c>
      <c r="I4383" s="63">
        <v>36.435000000000002</v>
      </c>
      <c r="J4383" s="76">
        <v>0.21025378339349296</v>
      </c>
      <c r="K4383" s="76">
        <v>7.9887598825399003E-2</v>
      </c>
      <c r="M4383" s="27">
        <v>0</v>
      </c>
      <c r="N4383" s="34">
        <v>0.12</v>
      </c>
      <c r="Q4383" s="34">
        <v>0</v>
      </c>
    </row>
    <row r="4384" spans="1:17" ht="14" customHeight="1">
      <c r="A4384" s="29">
        <v>4383</v>
      </c>
      <c r="B4384" s="26">
        <v>-80.126199999999997</v>
      </c>
      <c r="C4384" s="26">
        <v>25.645983333333334</v>
      </c>
      <c r="D4384" s="117">
        <v>1</v>
      </c>
      <c r="E4384" s="35" t="s">
        <v>129</v>
      </c>
      <c r="F4384" s="31">
        <v>39139</v>
      </c>
      <c r="G4384" s="62">
        <v>0.69861111111111107</v>
      </c>
      <c r="H4384" s="63">
        <v>22.248666666666665</v>
      </c>
      <c r="I4384" s="63">
        <v>35.934666666666665</v>
      </c>
      <c r="J4384" s="76">
        <v>0.19294246889253169</v>
      </c>
      <c r="K4384" s="76">
        <v>6.3096469206122177E-2</v>
      </c>
      <c r="L4384" s="34">
        <v>0</v>
      </c>
      <c r="M4384" s="27">
        <v>0</v>
      </c>
      <c r="N4384" s="34">
        <v>0.14000000000000001</v>
      </c>
      <c r="O4384" s="27"/>
      <c r="Q4384" s="34">
        <v>0</v>
      </c>
    </row>
    <row r="4385" spans="1:17" ht="14" customHeight="1">
      <c r="A4385" s="29">
        <v>4384</v>
      </c>
      <c r="B4385" s="26">
        <v>-80.12651666666666</v>
      </c>
      <c r="C4385" s="26">
        <v>25.646599999999999</v>
      </c>
      <c r="D4385" s="116">
        <v>1</v>
      </c>
      <c r="E4385" s="30" t="s">
        <v>129</v>
      </c>
      <c r="F4385" s="31">
        <v>39271</v>
      </c>
      <c r="G4385" s="62">
        <v>0.52638888888888891</v>
      </c>
      <c r="H4385" s="63">
        <v>29.955500000000001</v>
      </c>
      <c r="I4385" s="63">
        <v>36.132999999999996</v>
      </c>
      <c r="J4385" s="76">
        <v>0.18481153375330295</v>
      </c>
      <c r="K4385" s="76">
        <v>0.11458330337988346</v>
      </c>
      <c r="L4385" s="34">
        <v>0</v>
      </c>
      <c r="M4385" s="27">
        <v>0</v>
      </c>
      <c r="N4385" s="34">
        <v>0.51</v>
      </c>
      <c r="Q4385" s="34">
        <v>0.18</v>
      </c>
    </row>
    <row r="4386" spans="1:17" ht="14" customHeight="1">
      <c r="A4386" s="29">
        <v>4385</v>
      </c>
      <c r="B4386" s="26">
        <v>-80.10511666666666</v>
      </c>
      <c r="C4386" s="26">
        <v>25.641716666666667</v>
      </c>
      <c r="D4386" s="116">
        <v>2</v>
      </c>
      <c r="E4386" s="30" t="s">
        <v>129</v>
      </c>
      <c r="F4386" s="31">
        <v>39271</v>
      </c>
      <c r="G4386" s="62">
        <v>0.53125</v>
      </c>
      <c r="H4386" s="63">
        <v>29.484999999999999</v>
      </c>
      <c r="I4386" s="63">
        <v>36.305</v>
      </c>
      <c r="J4386" s="76">
        <v>0.29089468850700395</v>
      </c>
      <c r="K4386" s="76">
        <v>0.10069093598815666</v>
      </c>
      <c r="M4386" s="27">
        <v>0.08</v>
      </c>
      <c r="N4386" s="34">
        <v>0.59</v>
      </c>
      <c r="Q4386" s="34">
        <v>0</v>
      </c>
    </row>
    <row r="4387" spans="1:17" ht="14" customHeight="1">
      <c r="A4387" s="29">
        <v>4386</v>
      </c>
      <c r="B4387" s="26">
        <v>-80.084166666666661</v>
      </c>
      <c r="C4387" s="26">
        <v>25.648683333333334</v>
      </c>
      <c r="D4387" s="116">
        <v>3</v>
      </c>
      <c r="E4387" s="30" t="s">
        <v>129</v>
      </c>
      <c r="F4387" s="31">
        <v>39271</v>
      </c>
      <c r="G4387" s="62">
        <v>0.54236111111111118</v>
      </c>
      <c r="H4387" s="63">
        <v>29.846</v>
      </c>
      <c r="I4387" s="63">
        <v>36.296999999999997</v>
      </c>
      <c r="J4387" s="76">
        <v>0.336930774532195</v>
      </c>
      <c r="K4387" s="76">
        <v>4.5645978233782407E-2</v>
      </c>
      <c r="L4387" s="34">
        <v>0</v>
      </c>
      <c r="M4387" s="27">
        <v>0.04</v>
      </c>
      <c r="N4387" s="34">
        <v>0.21</v>
      </c>
      <c r="Q4387" s="34">
        <v>0</v>
      </c>
    </row>
    <row r="4388" spans="1:17" ht="14" customHeight="1">
      <c r="A4388" s="29">
        <v>4387</v>
      </c>
      <c r="B4388" s="26">
        <v>-80.379833333333337</v>
      </c>
      <c r="C4388" s="26">
        <v>25.108466666666665</v>
      </c>
      <c r="D4388" s="116">
        <v>4</v>
      </c>
      <c r="E4388" s="30" t="s">
        <v>129</v>
      </c>
      <c r="F4388" s="31">
        <v>39271</v>
      </c>
      <c r="G4388" s="62">
        <v>0.72777777777777775</v>
      </c>
      <c r="H4388" s="63">
        <v>31.77</v>
      </c>
      <c r="I4388" s="63">
        <v>36.315999999999995</v>
      </c>
      <c r="J4388" s="76">
        <v>0.23351637838864997</v>
      </c>
      <c r="K4388" s="76">
        <v>6.2575205777169324E-2</v>
      </c>
      <c r="M4388" s="27">
        <v>0</v>
      </c>
      <c r="N4388" s="34">
        <v>0.1</v>
      </c>
      <c r="Q4388" s="34">
        <v>2.5</v>
      </c>
    </row>
    <row r="4389" spans="1:17" ht="14" customHeight="1">
      <c r="A4389" s="29">
        <v>4388</v>
      </c>
      <c r="B4389" s="26">
        <v>-80.355016666666671</v>
      </c>
      <c r="C4389" s="26">
        <v>25.093366666666668</v>
      </c>
      <c r="D4389" s="116">
        <v>5</v>
      </c>
      <c r="E4389" s="30" t="s">
        <v>129</v>
      </c>
      <c r="F4389" s="31">
        <v>39271</v>
      </c>
      <c r="G4389" s="62">
        <v>0.74097222222222225</v>
      </c>
      <c r="H4389" s="63">
        <v>31.206</v>
      </c>
      <c r="I4389" s="63">
        <v>36.279499999999999</v>
      </c>
      <c r="J4389" s="76">
        <v>0.19615375784646594</v>
      </c>
      <c r="K4389" s="76">
        <v>4.1980751528275101E-2</v>
      </c>
      <c r="M4389" s="27">
        <v>0.04</v>
      </c>
      <c r="N4389" s="34">
        <v>0.23</v>
      </c>
      <c r="Q4389" s="34">
        <v>0.16</v>
      </c>
    </row>
    <row r="4390" spans="1:17" ht="14" customHeight="1">
      <c r="A4390" s="29">
        <v>4389</v>
      </c>
      <c r="B4390" s="26">
        <v>-80.334166666666661</v>
      </c>
      <c r="C4390" s="26">
        <v>25.079666666666668</v>
      </c>
      <c r="D4390" s="116">
        <v>5.5</v>
      </c>
      <c r="E4390" s="30" t="s">
        <v>129</v>
      </c>
      <c r="F4390" s="31">
        <v>39271</v>
      </c>
      <c r="G4390" s="62">
        <v>0.76666666666666661</v>
      </c>
      <c r="H4390" s="63">
        <v>30.975000000000001</v>
      </c>
      <c r="I4390" s="63">
        <v>36.32</v>
      </c>
      <c r="J4390" s="76">
        <v>0.18881467166853699</v>
      </c>
      <c r="K4390" s="76">
        <v>5.9529892332611641E-2</v>
      </c>
      <c r="M4390" s="27">
        <v>0</v>
      </c>
      <c r="N4390" s="34">
        <v>0.27</v>
      </c>
      <c r="Q4390" s="34">
        <v>0</v>
      </c>
    </row>
    <row r="4391" spans="1:17" ht="14" customHeight="1">
      <c r="A4391" s="29">
        <v>4390</v>
      </c>
      <c r="B4391" s="26">
        <v>-80.316516666666672</v>
      </c>
      <c r="C4391" s="26">
        <v>25.065966666666668</v>
      </c>
      <c r="D4391" s="116">
        <v>6</v>
      </c>
      <c r="E4391" s="30" t="s">
        <v>129</v>
      </c>
      <c r="F4391" s="31">
        <v>39271</v>
      </c>
      <c r="G4391" s="62">
        <v>0.78611111111111109</v>
      </c>
      <c r="H4391" s="63">
        <v>30.48</v>
      </c>
      <c r="I4391" s="63">
        <v>36.347999999999999</v>
      </c>
      <c r="J4391" s="76">
        <v>0.2672094558418695</v>
      </c>
      <c r="K4391" s="76">
        <v>6.671938958651899E-2</v>
      </c>
      <c r="M4391" s="27">
        <v>0.03</v>
      </c>
      <c r="N4391" s="34">
        <v>0.3</v>
      </c>
      <c r="Q4391" s="34">
        <v>0</v>
      </c>
    </row>
    <row r="4392" spans="1:17" ht="14" customHeight="1">
      <c r="A4392" s="29">
        <v>4391</v>
      </c>
      <c r="B4392" s="26">
        <v>-80.294499999999999</v>
      </c>
      <c r="C4392" s="26">
        <v>25.053516666666667</v>
      </c>
      <c r="D4392" s="116">
        <v>6.5</v>
      </c>
      <c r="E4392" s="30" t="s">
        <v>129</v>
      </c>
      <c r="F4392" s="31">
        <v>39271</v>
      </c>
      <c r="G4392" s="62">
        <v>0.8125</v>
      </c>
      <c r="H4392" s="63">
        <v>30.510999999999999</v>
      </c>
      <c r="I4392" s="63">
        <v>36.361999999999995</v>
      </c>
      <c r="J4392" s="76">
        <v>0.17713885274910446</v>
      </c>
      <c r="K4392" s="76">
        <v>2.5560761157516265E-2</v>
      </c>
      <c r="M4392" s="27">
        <v>0.03</v>
      </c>
      <c r="N4392" s="34">
        <v>0.23</v>
      </c>
      <c r="Q4392" s="34">
        <v>0</v>
      </c>
    </row>
    <row r="4393" spans="1:17" ht="14" customHeight="1">
      <c r="A4393" s="29">
        <v>4392</v>
      </c>
      <c r="B4393" s="26">
        <v>-80.753016666666667</v>
      </c>
      <c r="C4393" s="26">
        <v>24.819283333333335</v>
      </c>
      <c r="D4393" s="116">
        <v>7</v>
      </c>
      <c r="E4393" s="30" t="s">
        <v>129</v>
      </c>
      <c r="F4393" s="31">
        <v>39271</v>
      </c>
      <c r="G4393" s="62">
        <v>0.96875</v>
      </c>
      <c r="H4393" s="63">
        <v>31.695</v>
      </c>
      <c r="I4393" s="63">
        <v>36.578000000000003</v>
      </c>
      <c r="J4393" s="76">
        <v>0.45669131716294553</v>
      </c>
      <c r="K4393" s="76">
        <v>0.15501107324858979</v>
      </c>
      <c r="M4393" s="27">
        <v>0</v>
      </c>
      <c r="N4393" s="34">
        <v>0.19</v>
      </c>
      <c r="Q4393" s="34">
        <v>4.5999999999999996</v>
      </c>
    </row>
    <row r="4394" spans="1:17" ht="14" customHeight="1">
      <c r="A4394" s="29">
        <v>4393</v>
      </c>
      <c r="B4394" s="26">
        <v>-80.741466666666668</v>
      </c>
      <c r="C4394" s="26">
        <v>24.791516666666666</v>
      </c>
      <c r="D4394" s="116">
        <v>8</v>
      </c>
      <c r="E4394" s="30" t="s">
        <v>129</v>
      </c>
      <c r="F4394" s="31">
        <v>39271</v>
      </c>
      <c r="G4394" s="62">
        <v>0.98263888888888884</v>
      </c>
      <c r="H4394" s="63">
        <v>30.713999999999999</v>
      </c>
      <c r="I4394" s="63">
        <v>36.382999999999996</v>
      </c>
      <c r="J4394" s="76">
        <v>0.18547872340584198</v>
      </c>
      <c r="K4394" s="76">
        <v>4.9052237277225783E-2</v>
      </c>
      <c r="M4394" s="27">
        <v>0.03</v>
      </c>
      <c r="N4394" s="34">
        <v>0.19</v>
      </c>
      <c r="Q4394" s="34">
        <v>0</v>
      </c>
    </row>
    <row r="4395" spans="1:17" ht="14" customHeight="1">
      <c r="A4395" s="29">
        <v>4394</v>
      </c>
      <c r="B4395" s="26">
        <v>-80.725300000000004</v>
      </c>
      <c r="C4395" s="26">
        <v>24.766733333333335</v>
      </c>
      <c r="D4395" s="116">
        <v>9</v>
      </c>
      <c r="E4395" s="30" t="s">
        <v>129</v>
      </c>
      <c r="F4395" s="31">
        <v>39272</v>
      </c>
      <c r="G4395" s="62">
        <v>2.7777777777777776E-2</v>
      </c>
      <c r="H4395" s="63">
        <v>30.452999999999999</v>
      </c>
      <c r="I4395" s="63">
        <v>36.361499999999999</v>
      </c>
      <c r="J4395" s="76">
        <v>8.6734654830070007E-2</v>
      </c>
      <c r="K4395" s="76">
        <v>2.5575946060413173E-2</v>
      </c>
      <c r="M4395" s="27">
        <v>0.06</v>
      </c>
      <c r="N4395" s="34">
        <v>0.36</v>
      </c>
      <c r="Q4395" s="34">
        <v>0</v>
      </c>
    </row>
    <row r="4396" spans="1:17" ht="14" customHeight="1">
      <c r="A4396" s="29">
        <v>4395</v>
      </c>
      <c r="B4396" s="26">
        <v>-80.692033333333328</v>
      </c>
      <c r="C4396" s="26">
        <v>24.717300000000002</v>
      </c>
      <c r="D4396" s="116">
        <v>9.5</v>
      </c>
      <c r="E4396" s="30" t="s">
        <v>129</v>
      </c>
      <c r="F4396" s="31">
        <v>39272</v>
      </c>
      <c r="G4396" s="62">
        <v>5.2083333333333336E-2</v>
      </c>
      <c r="H4396" s="63">
        <v>30.522500000000001</v>
      </c>
      <c r="I4396" s="63">
        <v>36.39</v>
      </c>
      <c r="J4396" s="76">
        <v>8.4399491046183495E-2</v>
      </c>
      <c r="K4396" s="76">
        <v>1.1094549283157817E-2</v>
      </c>
      <c r="M4396" s="27">
        <v>0.04</v>
      </c>
      <c r="N4396" s="34">
        <v>0.09</v>
      </c>
      <c r="Q4396" s="34">
        <v>0</v>
      </c>
    </row>
    <row r="4397" spans="1:17" ht="14" customHeight="1">
      <c r="A4397" s="29">
        <v>4396</v>
      </c>
      <c r="B4397" s="26">
        <v>-80.859933333333331</v>
      </c>
      <c r="C4397" s="26">
        <v>24.787166666666668</v>
      </c>
      <c r="D4397" s="116">
        <v>10</v>
      </c>
      <c r="E4397" s="30" t="s">
        <v>129</v>
      </c>
      <c r="F4397" s="31">
        <v>39272</v>
      </c>
      <c r="G4397" s="62">
        <v>0.11458333333333333</v>
      </c>
      <c r="H4397" s="63">
        <v>32.262</v>
      </c>
      <c r="I4397" s="63">
        <v>36.884500000000003</v>
      </c>
      <c r="J4397" s="76">
        <v>0.45368896372652001</v>
      </c>
      <c r="K4397" s="76">
        <v>0.2664201831595191</v>
      </c>
      <c r="M4397" s="27">
        <v>0.12</v>
      </c>
      <c r="N4397" s="34">
        <v>0.53</v>
      </c>
      <c r="Q4397" s="34">
        <v>21.4</v>
      </c>
    </row>
    <row r="4398" spans="1:17" ht="14" customHeight="1">
      <c r="A4398" s="29">
        <v>4397</v>
      </c>
      <c r="B4398" s="26">
        <v>-80.843500000000006</v>
      </c>
      <c r="C4398" s="26">
        <v>24.749166666666667</v>
      </c>
      <c r="D4398" s="116">
        <v>11</v>
      </c>
      <c r="E4398" s="30" t="s">
        <v>129</v>
      </c>
      <c r="F4398" s="31">
        <v>39272</v>
      </c>
      <c r="G4398" s="62">
        <v>0.13125000000000001</v>
      </c>
      <c r="H4398" s="64">
        <v>31.361999999999998</v>
      </c>
      <c r="I4398" s="64">
        <v>36.357999999999997</v>
      </c>
      <c r="J4398" s="76">
        <v>0.34393626588385445</v>
      </c>
      <c r="K4398" s="76">
        <v>0.17107090130111513</v>
      </c>
      <c r="M4398" s="27">
        <v>0.08</v>
      </c>
      <c r="N4398" s="34">
        <v>0.12</v>
      </c>
      <c r="Q4398" s="34">
        <v>0.88</v>
      </c>
    </row>
    <row r="4399" spans="1:17" ht="14" customHeight="1">
      <c r="A4399" s="29">
        <v>4398</v>
      </c>
      <c r="B4399" s="26">
        <v>-80.834633333333329</v>
      </c>
      <c r="C4399" s="26">
        <v>24.712033333333334</v>
      </c>
      <c r="D4399" s="116">
        <v>12</v>
      </c>
      <c r="E4399" s="30" t="s">
        <v>129</v>
      </c>
      <c r="F4399" s="31">
        <v>39272</v>
      </c>
      <c r="G4399" s="62">
        <v>0.15277777777777776</v>
      </c>
      <c r="H4399" s="63">
        <v>30.121000000000002</v>
      </c>
      <c r="I4399" s="63">
        <v>36.340499999999999</v>
      </c>
      <c r="J4399" s="76">
        <v>0.123430085719715</v>
      </c>
      <c r="K4399" s="76">
        <v>4.5035815616009743E-2</v>
      </c>
      <c r="M4399" s="27">
        <v>0.05</v>
      </c>
      <c r="N4399" s="34">
        <v>0.14000000000000001</v>
      </c>
      <c r="Q4399" s="34">
        <v>0</v>
      </c>
    </row>
    <row r="4400" spans="1:17" ht="14" customHeight="1">
      <c r="A4400" s="29">
        <v>4399</v>
      </c>
      <c r="B4400" s="26">
        <v>-81.029333333333327</v>
      </c>
      <c r="C4400" s="26">
        <v>24.700491666666668</v>
      </c>
      <c r="D4400" s="116">
        <v>13</v>
      </c>
      <c r="E4400" s="30" t="s">
        <v>129</v>
      </c>
      <c r="F4400" s="31">
        <v>39272</v>
      </c>
      <c r="G4400" s="62">
        <v>0.4291666666666667</v>
      </c>
      <c r="H4400" s="63">
        <v>31.635999999999999</v>
      </c>
      <c r="I4400" s="63">
        <v>36.643999999999998</v>
      </c>
      <c r="J4400" s="76">
        <v>0.42299823970972605</v>
      </c>
      <c r="K4400" s="76">
        <v>0.19561095236084969</v>
      </c>
      <c r="L4400" s="34">
        <v>0</v>
      </c>
      <c r="M4400" s="27">
        <v>0</v>
      </c>
      <c r="N4400" s="34">
        <v>0.33</v>
      </c>
      <c r="Q4400" s="34">
        <v>4.7</v>
      </c>
    </row>
    <row r="4401" spans="1:17" ht="14" customHeight="1">
      <c r="A4401" s="29">
        <v>4400</v>
      </c>
      <c r="B4401" s="26">
        <v>-81.023666666666671</v>
      </c>
      <c r="C4401" s="26">
        <v>24.672699999999999</v>
      </c>
      <c r="D4401" s="116">
        <v>14</v>
      </c>
      <c r="E4401" s="30" t="s">
        <v>129</v>
      </c>
      <c r="F4401" s="31">
        <v>39272</v>
      </c>
      <c r="G4401" s="62">
        <v>0.4381944444444445</v>
      </c>
      <c r="H4401" s="63">
        <v>29.796999999999997</v>
      </c>
      <c r="I4401" s="63">
        <v>36.421999999999997</v>
      </c>
      <c r="J4401" s="76">
        <v>0.28355560232907495</v>
      </c>
      <c r="K4401" s="76">
        <v>9.9021150436902503E-2</v>
      </c>
      <c r="M4401" s="27">
        <v>0</v>
      </c>
      <c r="N4401" s="34">
        <v>0.14000000000000001</v>
      </c>
      <c r="Q4401" s="34">
        <v>0</v>
      </c>
    </row>
    <row r="4402" spans="1:17" ht="14" customHeight="1">
      <c r="A4402" s="29">
        <v>4401</v>
      </c>
      <c r="B4402" s="26">
        <v>-81.018016666666668</v>
      </c>
      <c r="C4402" s="26">
        <v>24.643350000000002</v>
      </c>
      <c r="D4402" s="116">
        <v>15</v>
      </c>
      <c r="E4402" s="30" t="s">
        <v>129</v>
      </c>
      <c r="F4402" s="31">
        <v>39272</v>
      </c>
      <c r="G4402" s="62">
        <v>0.44791666666666669</v>
      </c>
      <c r="H4402" s="63">
        <v>29.814</v>
      </c>
      <c r="I4402" s="63">
        <v>36.387999999999998</v>
      </c>
      <c r="J4402" s="76">
        <v>0.137441068423034</v>
      </c>
      <c r="K4402" s="76">
        <v>4.934287209536313E-2</v>
      </c>
      <c r="M4402" s="27">
        <v>0</v>
      </c>
      <c r="N4402" s="34">
        <v>0.13</v>
      </c>
      <c r="Q4402" s="34">
        <v>0</v>
      </c>
    </row>
    <row r="4403" spans="1:17" ht="14" customHeight="1">
      <c r="A4403" s="29">
        <v>4402</v>
      </c>
      <c r="B4403" s="26">
        <v>-80.991283333333328</v>
      </c>
      <c r="C4403" s="26">
        <v>24.591349999999998</v>
      </c>
      <c r="D4403" s="116">
        <v>15.5</v>
      </c>
      <c r="E4403" s="30" t="s">
        <v>129</v>
      </c>
      <c r="F4403" s="31">
        <v>39272</v>
      </c>
      <c r="G4403" s="62">
        <v>0.46666666666666662</v>
      </c>
      <c r="H4403" s="63">
        <v>29.686999999999998</v>
      </c>
      <c r="I4403" s="63">
        <v>36.391999999999996</v>
      </c>
      <c r="J4403" s="76">
        <v>0.12609884432987098</v>
      </c>
      <c r="K4403" s="76">
        <v>3.9063804038486631E-2</v>
      </c>
      <c r="M4403" s="27">
        <v>0.03</v>
      </c>
      <c r="N4403" s="34">
        <v>0.06</v>
      </c>
      <c r="Q4403" s="34">
        <v>0</v>
      </c>
    </row>
    <row r="4404" spans="1:17" ht="14" customHeight="1">
      <c r="A4404" s="29">
        <v>4403</v>
      </c>
      <c r="B4404" s="26">
        <v>-81.205299999999994</v>
      </c>
      <c r="C4404" s="26">
        <v>24.673783333333333</v>
      </c>
      <c r="D4404" s="116">
        <v>16</v>
      </c>
      <c r="E4404" s="30" t="s">
        <v>129</v>
      </c>
      <c r="F4404" s="31">
        <v>39272</v>
      </c>
      <c r="G4404" s="62">
        <v>0.53194444444444444</v>
      </c>
      <c r="H4404" s="63">
        <v>31.6435</v>
      </c>
      <c r="I4404" s="63">
        <v>36.765999999999998</v>
      </c>
      <c r="J4404" s="76">
        <v>0.39130673121412346</v>
      </c>
      <c r="K4404" s="76">
        <v>0.25883351190859327</v>
      </c>
      <c r="L4404" s="34">
        <v>0</v>
      </c>
      <c r="M4404" s="27">
        <v>0.01</v>
      </c>
      <c r="N4404" s="34">
        <v>0.3</v>
      </c>
      <c r="Q4404" s="34">
        <v>0.1</v>
      </c>
    </row>
    <row r="4405" spans="1:17" ht="14" customHeight="1">
      <c r="A4405" s="29">
        <v>4404</v>
      </c>
      <c r="B4405" s="26">
        <v>-81.194599999999994</v>
      </c>
      <c r="C4405" s="26">
        <v>24.6357</v>
      </c>
      <c r="D4405" s="116">
        <v>17</v>
      </c>
      <c r="E4405" s="30" t="s">
        <v>129</v>
      </c>
      <c r="F4405" s="31">
        <v>39272</v>
      </c>
      <c r="G4405" s="62">
        <v>0.55833333333333335</v>
      </c>
      <c r="H4405" s="63">
        <v>31.183500000000002</v>
      </c>
      <c r="I4405" s="63">
        <v>36.602499999999999</v>
      </c>
      <c r="J4405" s="76">
        <v>0.66718965253899998</v>
      </c>
      <c r="K4405" s="76">
        <v>0.21628036836955999</v>
      </c>
      <c r="L4405" s="34">
        <v>0</v>
      </c>
      <c r="M4405" s="27">
        <v>0</v>
      </c>
      <c r="N4405" s="34">
        <v>0.08</v>
      </c>
      <c r="Q4405" s="34">
        <v>3.8</v>
      </c>
    </row>
    <row r="4406" spans="1:17" ht="14" customHeight="1">
      <c r="A4406" s="29">
        <v>4405</v>
      </c>
      <c r="B4406" s="26">
        <v>-81.183883333333327</v>
      </c>
      <c r="C4406" s="26">
        <v>24.599150000000002</v>
      </c>
      <c r="D4406" s="116">
        <v>18</v>
      </c>
      <c r="E4406" s="30" t="s">
        <v>129</v>
      </c>
      <c r="F4406" s="31">
        <v>39272</v>
      </c>
      <c r="G4406" s="62">
        <v>0.59791666666666665</v>
      </c>
      <c r="H4406" s="63">
        <v>29.800999999999998</v>
      </c>
      <c r="I4406" s="63">
        <v>36.418999999999997</v>
      </c>
      <c r="J4406" s="76">
        <v>0.24252343869792647</v>
      </c>
      <c r="K4406" s="76">
        <v>8.1795943552666617E-2</v>
      </c>
      <c r="M4406" s="27">
        <v>0</v>
      </c>
      <c r="N4406" s="34">
        <v>0.08</v>
      </c>
      <c r="Q4406" s="34">
        <v>0</v>
      </c>
    </row>
    <row r="4407" spans="1:17" ht="14" customHeight="1">
      <c r="A4407" s="29">
        <v>4406</v>
      </c>
      <c r="B4407" s="26">
        <v>-81.421966666666663</v>
      </c>
      <c r="C4407" s="26">
        <v>24.610133333333334</v>
      </c>
      <c r="D4407" s="116">
        <v>19</v>
      </c>
      <c r="E4407" s="30" t="s">
        <v>129</v>
      </c>
      <c r="F4407" s="31">
        <v>39272</v>
      </c>
      <c r="G4407" s="62">
        <v>0.66736111111111107</v>
      </c>
      <c r="H4407" s="63">
        <v>31.750500000000002</v>
      </c>
      <c r="I4407" s="63">
        <v>37.580500000000001</v>
      </c>
      <c r="J4407" s="76">
        <v>0.31624789530348602</v>
      </c>
      <c r="K4407" s="76">
        <v>0.14951077309528238</v>
      </c>
      <c r="M4407" s="27">
        <v>0.02</v>
      </c>
      <c r="N4407" s="34">
        <v>0.47</v>
      </c>
      <c r="Q4407" s="34">
        <v>1.7</v>
      </c>
    </row>
    <row r="4408" spans="1:17" ht="14" customHeight="1">
      <c r="A4408" s="29">
        <v>4407</v>
      </c>
      <c r="B4408" s="26">
        <v>-81.419216666666671</v>
      </c>
      <c r="C4408" s="26">
        <v>24.575816666666668</v>
      </c>
      <c r="D4408" s="116">
        <v>20</v>
      </c>
      <c r="E4408" s="30" t="s">
        <v>129</v>
      </c>
      <c r="F4408" s="31">
        <v>39272</v>
      </c>
      <c r="G4408" s="62">
        <v>0.71319444444444446</v>
      </c>
      <c r="H4408" s="63">
        <v>31.548999999999999</v>
      </c>
      <c r="I4408" s="63">
        <v>36.608999999999995</v>
      </c>
      <c r="J4408" s="76">
        <v>0.62482310960277365</v>
      </c>
      <c r="K4408" s="76">
        <v>0.22921793032378815</v>
      </c>
      <c r="M4408" s="27">
        <v>0.02</v>
      </c>
      <c r="N4408" s="34">
        <v>0.11</v>
      </c>
      <c r="Q4408" s="34">
        <v>0.19</v>
      </c>
    </row>
    <row r="4409" spans="1:17" ht="14" customHeight="1">
      <c r="A4409" s="29">
        <v>4408</v>
      </c>
      <c r="B4409" s="26">
        <v>-81.412366666666671</v>
      </c>
      <c r="C4409" s="26">
        <v>24.535683333333335</v>
      </c>
      <c r="D4409" s="116">
        <v>21</v>
      </c>
      <c r="E4409" s="30" t="s">
        <v>129</v>
      </c>
      <c r="F4409" s="31">
        <v>39272</v>
      </c>
      <c r="G4409" s="62">
        <v>0.72986111111111107</v>
      </c>
      <c r="H4409" s="63">
        <v>30.099</v>
      </c>
      <c r="I4409" s="63">
        <v>36.455999999999996</v>
      </c>
      <c r="J4409" s="76">
        <v>0.59580035971732692</v>
      </c>
      <c r="K4409" s="76">
        <v>0.19968301396954458</v>
      </c>
      <c r="M4409" s="27">
        <v>0.03</v>
      </c>
      <c r="N4409" s="34">
        <v>0.09</v>
      </c>
      <c r="Q4409" s="34">
        <v>0</v>
      </c>
    </row>
    <row r="4410" spans="1:17" ht="14" customHeight="1">
      <c r="A4410" s="29">
        <v>4409</v>
      </c>
      <c r="B4410" s="26">
        <v>-81.391800000000003</v>
      </c>
      <c r="C4410" s="26">
        <v>24.483566666666668</v>
      </c>
      <c r="D4410" s="116">
        <v>21.5</v>
      </c>
      <c r="E4410" s="30" t="s">
        <v>129</v>
      </c>
      <c r="F4410" s="31">
        <v>39272</v>
      </c>
      <c r="G4410" s="62">
        <v>0.74861111111111101</v>
      </c>
      <c r="H4410" s="63">
        <v>30.076000000000001</v>
      </c>
      <c r="I4410" s="63">
        <v>36.417999999999999</v>
      </c>
      <c r="J4410" s="76">
        <v>0.122762896067176</v>
      </c>
      <c r="K4410" s="76">
        <v>3.5793246366447311E-2</v>
      </c>
      <c r="M4410" s="27">
        <v>0.02</v>
      </c>
      <c r="N4410" s="34">
        <v>0.06</v>
      </c>
      <c r="Q4410" s="34">
        <v>0</v>
      </c>
    </row>
    <row r="4411" spans="1:17" ht="14" customHeight="1">
      <c r="A4411" s="29">
        <v>4410</v>
      </c>
      <c r="B4411" s="26">
        <v>-81.828599999999994</v>
      </c>
      <c r="C4411" s="26">
        <v>24.536633333333334</v>
      </c>
      <c r="D4411" s="116">
        <v>24</v>
      </c>
      <c r="E4411" s="30" t="s">
        <v>129</v>
      </c>
      <c r="F4411" s="31">
        <v>39272</v>
      </c>
      <c r="G4411" s="62">
        <v>0.87986111111111109</v>
      </c>
      <c r="H4411" s="63">
        <v>31.671999999999997</v>
      </c>
      <c r="I4411" s="63">
        <v>36.613500000000002</v>
      </c>
      <c r="J4411" s="76">
        <v>0.55543538573871731</v>
      </c>
      <c r="K4411" s="76">
        <v>0.15596518514244467</v>
      </c>
      <c r="L4411" s="34">
        <v>0</v>
      </c>
      <c r="M4411" s="27">
        <v>0.03</v>
      </c>
      <c r="N4411" s="34">
        <v>0.28000000000000003</v>
      </c>
      <c r="Q4411" s="34">
        <v>0.89</v>
      </c>
    </row>
    <row r="4412" spans="1:17" ht="14" customHeight="1">
      <c r="A4412" s="29">
        <v>4411</v>
      </c>
      <c r="B4412" s="26">
        <v>-81.828783333333334</v>
      </c>
      <c r="C4412" s="26">
        <v>24.486883333333335</v>
      </c>
      <c r="D4412" s="116">
        <v>23</v>
      </c>
      <c r="E4412" s="30" t="s">
        <v>129</v>
      </c>
      <c r="F4412" s="31">
        <v>39272</v>
      </c>
      <c r="G4412" s="62">
        <v>0.90208333333333324</v>
      </c>
      <c r="H4412" s="63">
        <v>30.794499999999999</v>
      </c>
      <c r="I4412" s="63">
        <v>36.454499999999996</v>
      </c>
      <c r="J4412" s="76">
        <v>0.27755089545622402</v>
      </c>
      <c r="K4412" s="76">
        <v>5.2474105556185098E-2</v>
      </c>
      <c r="L4412" s="34">
        <v>0</v>
      </c>
      <c r="M4412" s="27">
        <v>0.08</v>
      </c>
      <c r="N4412" s="34">
        <v>0.16</v>
      </c>
      <c r="Q4412" s="34">
        <v>1.3</v>
      </c>
    </row>
    <row r="4413" spans="1:17" ht="14" customHeight="1">
      <c r="A4413" s="29">
        <v>4412</v>
      </c>
      <c r="B4413" s="26">
        <v>-81.828500000000005</v>
      </c>
      <c r="C4413" s="26">
        <v>24.4541</v>
      </c>
      <c r="D4413" s="116">
        <v>22</v>
      </c>
      <c r="E4413" s="30" t="s">
        <v>129</v>
      </c>
      <c r="F4413" s="31">
        <v>39272</v>
      </c>
      <c r="G4413" s="62">
        <v>0.91874999999999996</v>
      </c>
      <c r="H4413" s="63">
        <v>31.003999999999998</v>
      </c>
      <c r="I4413" s="63">
        <v>36.470999999999997</v>
      </c>
      <c r="J4413" s="76">
        <v>0.3806316967734994</v>
      </c>
      <c r="K4413" s="76">
        <v>9.0231998938472752E-2</v>
      </c>
      <c r="L4413" s="34">
        <v>0</v>
      </c>
      <c r="M4413" s="27">
        <v>0.05</v>
      </c>
      <c r="N4413" s="34">
        <v>0.15</v>
      </c>
      <c r="Q4413" s="34">
        <v>0.86</v>
      </c>
    </row>
    <row r="4414" spans="1:17" ht="14" customHeight="1">
      <c r="A4414" s="29">
        <v>4413</v>
      </c>
      <c r="B4414" s="26">
        <v>-81.826916666666662</v>
      </c>
      <c r="C4414" s="26">
        <v>24.398616666666666</v>
      </c>
      <c r="D4414" s="116">
        <v>22.5</v>
      </c>
      <c r="E4414" s="30" t="s">
        <v>129</v>
      </c>
      <c r="F4414" s="31">
        <v>39272</v>
      </c>
      <c r="G4414" s="62">
        <v>0.94236111111111109</v>
      </c>
      <c r="H4414" s="63">
        <v>30.106000000000002</v>
      </c>
      <c r="I4414" s="63">
        <v>36.294499999999999</v>
      </c>
      <c r="J4414" s="76">
        <v>7.0054913516594999E-2</v>
      </c>
      <c r="K4414" s="76">
        <v>3.2345928471786724E-2</v>
      </c>
      <c r="M4414" s="27">
        <v>0.02</v>
      </c>
      <c r="N4414" s="34">
        <v>7.0000000000000007E-2</v>
      </c>
      <c r="Q4414" s="34">
        <v>0</v>
      </c>
    </row>
    <row r="4415" spans="1:17" ht="14" customHeight="1">
      <c r="A4415" s="29">
        <v>4414</v>
      </c>
      <c r="B4415" s="26">
        <v>-82.76988333333334</v>
      </c>
      <c r="C4415" s="26">
        <v>24.593116666666667</v>
      </c>
      <c r="D4415" s="116">
        <v>27</v>
      </c>
      <c r="E4415" s="30" t="s">
        <v>129</v>
      </c>
      <c r="F4415" s="31">
        <v>39273</v>
      </c>
      <c r="G4415" s="62">
        <v>0.38263888888888892</v>
      </c>
      <c r="H4415" s="63">
        <v>29.639499999999998</v>
      </c>
      <c r="I4415" s="63">
        <v>36.4315</v>
      </c>
      <c r="J4415" s="76">
        <v>8.9403413440225982E-2</v>
      </c>
      <c r="K4415" s="76">
        <v>3.8222269389868502E-2</v>
      </c>
      <c r="M4415" s="27">
        <v>0.01</v>
      </c>
      <c r="N4415" s="34">
        <v>0.17</v>
      </c>
      <c r="Q4415" s="34">
        <v>0</v>
      </c>
    </row>
    <row r="4416" spans="1:17" ht="14" customHeight="1">
      <c r="A4416" s="29">
        <v>4415</v>
      </c>
      <c r="B4416" s="26">
        <v>-82.768000000000001</v>
      </c>
      <c r="C4416" s="26">
        <v>24.489100000000001</v>
      </c>
      <c r="D4416" s="116">
        <v>26</v>
      </c>
      <c r="E4416" s="30" t="s">
        <v>129</v>
      </c>
      <c r="F4416" s="31">
        <v>39273</v>
      </c>
      <c r="G4416" s="62">
        <v>0.44374999999999998</v>
      </c>
      <c r="H4416" s="63">
        <v>29.712</v>
      </c>
      <c r="I4416" s="63">
        <v>36.366</v>
      </c>
      <c r="J4416" s="76">
        <v>7.972916347841047E-2</v>
      </c>
      <c r="K4416" s="76">
        <v>3.2281141687766579E-2</v>
      </c>
      <c r="M4416" s="27">
        <v>0</v>
      </c>
      <c r="N4416" s="34">
        <v>0.1</v>
      </c>
      <c r="Q4416" s="34">
        <v>0</v>
      </c>
    </row>
    <row r="4417" spans="1:17" ht="14" customHeight="1">
      <c r="A4417" s="29">
        <v>4416</v>
      </c>
      <c r="B4417" s="26">
        <v>-82.766666666666666</v>
      </c>
      <c r="C4417" s="26">
        <v>24.392833333333332</v>
      </c>
      <c r="D4417" s="116">
        <v>25</v>
      </c>
      <c r="E4417" s="30" t="s">
        <v>129</v>
      </c>
      <c r="F4417" s="31">
        <v>39273</v>
      </c>
      <c r="G4417" s="62">
        <v>0.49027777777777781</v>
      </c>
      <c r="H4417" s="63">
        <v>29.573</v>
      </c>
      <c r="I4417" s="63">
        <v>36.372999999999998</v>
      </c>
      <c r="J4417" s="76">
        <v>9.9077663402041494E-2</v>
      </c>
      <c r="K4417" s="76">
        <v>2.4944470736379756E-2</v>
      </c>
      <c r="M4417" s="27">
        <v>0.03</v>
      </c>
      <c r="N4417" s="34">
        <v>7.0000000000000007E-2</v>
      </c>
      <c r="Q4417" s="34">
        <v>0</v>
      </c>
    </row>
    <row r="4418" spans="1:17" ht="14" customHeight="1">
      <c r="A4418" s="29">
        <v>4417</v>
      </c>
      <c r="B4418" s="26">
        <v>-82.768166666666673</v>
      </c>
      <c r="C4418" s="26">
        <v>24.288533333333334</v>
      </c>
      <c r="D4418" s="116">
        <v>25.5</v>
      </c>
      <c r="E4418" s="30" t="s">
        <v>129</v>
      </c>
      <c r="F4418" s="31">
        <v>39273</v>
      </c>
      <c r="G4418" s="62">
        <v>0.5444444444444444</v>
      </c>
      <c r="H4418" s="63">
        <v>29.724</v>
      </c>
      <c r="I4418" s="63">
        <v>36.338000000000001</v>
      </c>
      <c r="J4418" s="76">
        <v>7.8061189347062993E-2</v>
      </c>
      <c r="K4418" s="76">
        <v>5.3768633623316991E-2</v>
      </c>
      <c r="M4418" s="27">
        <v>0</v>
      </c>
      <c r="N4418" s="34">
        <v>0.06</v>
      </c>
      <c r="Q4418" s="34">
        <v>0</v>
      </c>
    </row>
    <row r="4419" spans="1:17" ht="14" customHeight="1">
      <c r="A4419" s="29">
        <v>4418</v>
      </c>
      <c r="B4419" s="26">
        <v>-83.04828333333333</v>
      </c>
      <c r="C4419" s="26">
        <v>24.47045</v>
      </c>
      <c r="D4419" s="116" t="s">
        <v>24</v>
      </c>
      <c r="E4419" s="30" t="s">
        <v>129</v>
      </c>
      <c r="F4419" s="31">
        <v>39273</v>
      </c>
      <c r="G4419" s="62">
        <v>0.64166666666666672</v>
      </c>
      <c r="H4419" s="64">
        <v>30.087999999999997</v>
      </c>
      <c r="I4419" s="64">
        <v>36.39</v>
      </c>
      <c r="J4419" s="76">
        <v>9.4740930660538014E-2</v>
      </c>
      <c r="K4419" s="76">
        <v>2.3275288991761126E-2</v>
      </c>
      <c r="M4419" s="27">
        <v>0.02</v>
      </c>
      <c r="N4419" s="34">
        <v>0</v>
      </c>
      <c r="Q4419" s="34">
        <v>0</v>
      </c>
    </row>
    <row r="4420" spans="1:17" ht="14" customHeight="1">
      <c r="A4420" s="29">
        <v>4419</v>
      </c>
      <c r="B4420" s="26">
        <v>-82.972366666666673</v>
      </c>
      <c r="C4420" s="26">
        <v>24.55</v>
      </c>
      <c r="D4420" s="116" t="s">
        <v>25</v>
      </c>
      <c r="E4420" s="30" t="s">
        <v>129</v>
      </c>
      <c r="F4420" s="31">
        <v>39273</v>
      </c>
      <c r="G4420" s="62">
        <v>0.67569444444444438</v>
      </c>
      <c r="H4420" s="63">
        <v>29.815000000000001</v>
      </c>
      <c r="I4420" s="63">
        <v>36.412999999999997</v>
      </c>
      <c r="J4420" s="76">
        <v>8.1063542783488512E-2</v>
      </c>
      <c r="K4420" s="76">
        <v>1.9235229134750481E-2</v>
      </c>
      <c r="M4420" s="27">
        <v>0</v>
      </c>
      <c r="N4420" s="34">
        <v>0</v>
      </c>
      <c r="Q4420" s="34">
        <v>0</v>
      </c>
    </row>
    <row r="4421" spans="1:17" ht="14" customHeight="1">
      <c r="A4421" s="29">
        <v>4420</v>
      </c>
      <c r="B4421" s="26">
        <v>-82.908316666666664</v>
      </c>
      <c r="C4421" s="26">
        <v>24.620733333333334</v>
      </c>
      <c r="D4421" s="116" t="s">
        <v>26</v>
      </c>
      <c r="E4421" s="30" t="s">
        <v>129</v>
      </c>
      <c r="F4421" s="31">
        <v>39273</v>
      </c>
      <c r="G4421" s="62">
        <v>0.7055555555555556</v>
      </c>
      <c r="H4421" s="63">
        <v>30.158999999999999</v>
      </c>
      <c r="I4421" s="63">
        <v>36.471999999999994</v>
      </c>
      <c r="J4421" s="76">
        <v>0.31224475738825197</v>
      </c>
      <c r="K4421" s="76">
        <v>6.1623419372848376E-2</v>
      </c>
      <c r="M4421" s="27">
        <v>0.03</v>
      </c>
      <c r="N4421" s="34">
        <v>0</v>
      </c>
      <c r="Q4421" s="34">
        <v>0</v>
      </c>
    </row>
    <row r="4422" spans="1:17" ht="14" customHeight="1">
      <c r="A4422" s="29">
        <v>4421</v>
      </c>
      <c r="B4422" s="26">
        <v>-82.750100000000003</v>
      </c>
      <c r="C4422" s="26">
        <v>24.731400000000001</v>
      </c>
      <c r="D4422" s="116">
        <v>28</v>
      </c>
      <c r="E4422" s="30" t="s">
        <v>129</v>
      </c>
      <c r="F4422" s="31">
        <v>39273</v>
      </c>
      <c r="G4422" s="62">
        <v>0.7729166666666667</v>
      </c>
      <c r="H4422" s="63">
        <v>30.0275</v>
      </c>
      <c r="I4422" s="63">
        <v>36.552999999999997</v>
      </c>
      <c r="J4422" s="76">
        <v>0.10875191336385698</v>
      </c>
      <c r="K4422" s="76">
        <v>2.5480275400971836E-2</v>
      </c>
      <c r="M4422" s="27">
        <v>0</v>
      </c>
      <c r="N4422" s="34">
        <v>0.1</v>
      </c>
      <c r="Q4422" s="34">
        <v>0</v>
      </c>
    </row>
    <row r="4423" spans="1:17" ht="14" customHeight="1">
      <c r="A4423" s="29">
        <v>4422</v>
      </c>
      <c r="B4423" s="26">
        <v>-82.615016666666662</v>
      </c>
      <c r="C4423" s="26">
        <v>24.901350000000001</v>
      </c>
      <c r="D4423" s="116">
        <v>28.5</v>
      </c>
      <c r="E4423" s="30" t="s">
        <v>129</v>
      </c>
      <c r="F4423" s="31">
        <v>39273</v>
      </c>
      <c r="G4423" s="62">
        <v>0.83819444444444446</v>
      </c>
      <c r="H4423" s="63">
        <v>30.411999999999999</v>
      </c>
      <c r="I4423" s="63">
        <v>36.71</v>
      </c>
      <c r="J4423" s="76">
        <v>6.9054129037786488E-2</v>
      </c>
      <c r="K4423" s="76">
        <v>1.4428082319310621E-2</v>
      </c>
      <c r="M4423" s="27">
        <v>0.01</v>
      </c>
      <c r="N4423" s="34">
        <v>7.0000000000000007E-2</v>
      </c>
      <c r="Q4423" s="34">
        <v>1.2</v>
      </c>
    </row>
    <row r="4424" spans="1:17" ht="14" customHeight="1">
      <c r="A4424" s="29">
        <v>4423</v>
      </c>
      <c r="B4424" s="26">
        <v>-82.479316666666662</v>
      </c>
      <c r="C4424" s="26">
        <v>25.063883333333333</v>
      </c>
      <c r="D4424" s="116">
        <v>29</v>
      </c>
      <c r="E4424" s="30" t="s">
        <v>129</v>
      </c>
      <c r="F4424" s="31">
        <v>39273</v>
      </c>
      <c r="G4424" s="62">
        <v>0.89513888888888893</v>
      </c>
      <c r="H4424" s="63">
        <v>30.359000000000002</v>
      </c>
      <c r="I4424" s="63">
        <v>36.407499999999999</v>
      </c>
      <c r="J4424" s="76">
        <v>8.0729947957218981E-2</v>
      </c>
      <c r="K4424" s="76">
        <v>2.0169415409632206E-2</v>
      </c>
      <c r="L4424" s="34">
        <v>0</v>
      </c>
      <c r="M4424" s="27">
        <v>0.03</v>
      </c>
      <c r="N4424" s="34">
        <v>0.08</v>
      </c>
      <c r="Q4424" s="34">
        <v>2.1</v>
      </c>
    </row>
    <row r="4425" spans="1:17" ht="14" customHeight="1">
      <c r="A4425" s="29">
        <v>4424</v>
      </c>
      <c r="B4425" s="26">
        <v>-82.347016666666661</v>
      </c>
      <c r="C4425" s="26">
        <v>25.228583333333333</v>
      </c>
      <c r="D4425" s="116">
        <v>29.5</v>
      </c>
      <c r="E4425" s="30" t="s">
        <v>129</v>
      </c>
      <c r="F4425" s="31">
        <v>39273</v>
      </c>
      <c r="G4425" s="62">
        <v>0.95277777777777783</v>
      </c>
      <c r="H4425" s="63">
        <v>30.366</v>
      </c>
      <c r="I4425" s="63">
        <v>36.495999999999995</v>
      </c>
      <c r="J4425" s="76">
        <v>8.1063542783488499E-2</v>
      </c>
      <c r="K4425" s="76">
        <v>2.4340256447954244E-2</v>
      </c>
      <c r="M4425" s="27">
        <v>0</v>
      </c>
      <c r="N4425" s="34">
        <v>0.1</v>
      </c>
      <c r="Q4425" s="34">
        <v>0</v>
      </c>
    </row>
    <row r="4426" spans="1:17" ht="14" customHeight="1">
      <c r="A4426" s="29">
        <v>4425</v>
      </c>
      <c r="B4426" s="26">
        <v>-82.209000000000003</v>
      </c>
      <c r="C4426" s="26">
        <v>25.403316666666665</v>
      </c>
      <c r="D4426" s="116">
        <v>30</v>
      </c>
      <c r="E4426" s="30" t="s">
        <v>129</v>
      </c>
      <c r="F4426" s="31">
        <v>39274</v>
      </c>
      <c r="G4426" s="62">
        <v>1.2500000000000001E-2</v>
      </c>
      <c r="H4426" s="63">
        <v>30.371000000000002</v>
      </c>
      <c r="I4426" s="63">
        <v>36.827500000000001</v>
      </c>
      <c r="J4426" s="76">
        <v>0.1110870771477435</v>
      </c>
      <c r="K4426" s="76">
        <v>2.2244224444166991E-2</v>
      </c>
      <c r="L4426" s="34">
        <v>0</v>
      </c>
      <c r="M4426" s="27">
        <v>0</v>
      </c>
      <c r="N4426" s="34">
        <v>0.16</v>
      </c>
      <c r="Q4426" s="34">
        <v>0</v>
      </c>
    </row>
    <row r="4427" spans="1:17" ht="14" customHeight="1">
      <c r="A4427" s="29">
        <v>4426</v>
      </c>
      <c r="B4427" s="26">
        <v>-82.07235</v>
      </c>
      <c r="C4427" s="26">
        <v>25.573683333333335</v>
      </c>
      <c r="D4427" s="116">
        <v>30.5</v>
      </c>
      <c r="E4427" s="30" t="s">
        <v>129</v>
      </c>
      <c r="F4427" s="31">
        <v>39274</v>
      </c>
      <c r="G4427" s="62">
        <v>7.4999999999999997E-2</v>
      </c>
      <c r="H4427" s="63">
        <v>30.391999999999999</v>
      </c>
      <c r="I4427" s="63">
        <v>37.003</v>
      </c>
      <c r="J4427" s="76">
        <v>0.19682094749900497</v>
      </c>
      <c r="K4427" s="76">
        <v>5.4826869469510806E-2</v>
      </c>
      <c r="L4427" s="34">
        <v>0</v>
      </c>
      <c r="M4427" s="27">
        <v>0</v>
      </c>
      <c r="N4427" s="34">
        <v>0.11</v>
      </c>
      <c r="Q4427" s="34">
        <v>0</v>
      </c>
    </row>
    <row r="4428" spans="1:17" ht="14" customHeight="1">
      <c r="A4428" s="29">
        <v>4427</v>
      </c>
      <c r="B4428" s="26">
        <v>-81.943016666666665</v>
      </c>
      <c r="C4428" s="26">
        <v>25.742633333333334</v>
      </c>
      <c r="D4428" s="116">
        <v>31</v>
      </c>
      <c r="E4428" s="30" t="s">
        <v>129</v>
      </c>
      <c r="F4428" s="31">
        <v>39274</v>
      </c>
      <c r="G4428" s="62">
        <v>0.14166666666666666</v>
      </c>
      <c r="H4428" s="63">
        <v>30.839500000000001</v>
      </c>
      <c r="I4428" s="63">
        <v>36.957500000000003</v>
      </c>
      <c r="J4428" s="76">
        <v>0.44234673963335702</v>
      </c>
      <c r="K4428" s="76">
        <v>0.14443110566077155</v>
      </c>
      <c r="M4428" s="27">
        <v>0</v>
      </c>
      <c r="N4428" s="34">
        <v>0.09</v>
      </c>
      <c r="Q4428" s="34">
        <v>0</v>
      </c>
    </row>
    <row r="4429" spans="1:17" ht="14" customHeight="1">
      <c r="A4429" s="29">
        <v>4428</v>
      </c>
      <c r="B4429" s="26">
        <v>-81.833519999999993</v>
      </c>
      <c r="C4429" s="26">
        <v>25.873016666666668</v>
      </c>
      <c r="D4429" s="116">
        <v>32</v>
      </c>
      <c r="E4429" s="30" t="s">
        <v>129</v>
      </c>
      <c r="F4429" s="31">
        <v>39274</v>
      </c>
      <c r="G4429" s="62">
        <v>0.19652777777777777</v>
      </c>
      <c r="H4429" s="63">
        <v>31.350999999999999</v>
      </c>
      <c r="I4429" s="63">
        <v>36.817999999999998</v>
      </c>
      <c r="J4429" s="76">
        <v>0.53708767029389504</v>
      </c>
      <c r="K4429" s="76">
        <v>0.1544933827830641</v>
      </c>
      <c r="M4429" s="27">
        <v>0.12</v>
      </c>
      <c r="N4429" s="34">
        <v>0.1</v>
      </c>
      <c r="Q4429" s="34">
        <v>5.9</v>
      </c>
    </row>
    <row r="4430" spans="1:17" ht="14" customHeight="1">
      <c r="A4430" s="29">
        <v>4429</v>
      </c>
      <c r="B4430" s="26">
        <v>-81.799583333333331</v>
      </c>
      <c r="C4430" s="26">
        <v>25.912266666666667</v>
      </c>
      <c r="D4430" s="116">
        <v>33</v>
      </c>
      <c r="E4430" s="30" t="s">
        <v>129</v>
      </c>
      <c r="F4430" s="31">
        <v>39274</v>
      </c>
      <c r="G4430" s="62">
        <v>0.21111111111111111</v>
      </c>
      <c r="H4430" s="63">
        <v>31.45</v>
      </c>
      <c r="I4430" s="63">
        <v>36.818999999999996</v>
      </c>
      <c r="J4430" s="76">
        <v>0.59479957523851845</v>
      </c>
      <c r="K4430" s="76">
        <v>0.23942194688384044</v>
      </c>
      <c r="M4430" s="27">
        <v>0.1</v>
      </c>
      <c r="N4430" s="34">
        <v>0.17</v>
      </c>
      <c r="Q4430" s="34">
        <v>7.1</v>
      </c>
    </row>
    <row r="4431" spans="1:17" ht="14" customHeight="1">
      <c r="A4431" s="29">
        <v>4430</v>
      </c>
      <c r="B4431" s="26">
        <v>-81.769000000000005</v>
      </c>
      <c r="C4431" s="26">
        <v>25.950133333333333</v>
      </c>
      <c r="D4431" s="116">
        <v>34</v>
      </c>
      <c r="E4431" s="30" t="s">
        <v>129</v>
      </c>
      <c r="F4431" s="31">
        <v>39274</v>
      </c>
      <c r="G4431" s="62">
        <v>0.22847222222222222</v>
      </c>
      <c r="H4431" s="63">
        <v>31.705500000000001</v>
      </c>
      <c r="I4431" s="63">
        <v>36.995999999999995</v>
      </c>
      <c r="J4431" s="76">
        <v>1.5241947612253455</v>
      </c>
      <c r="K4431" s="76">
        <v>0.63282942646540485</v>
      </c>
      <c r="L4431" s="34">
        <v>0</v>
      </c>
      <c r="M4431" s="27">
        <v>0.26</v>
      </c>
      <c r="N4431" s="34">
        <v>0.1</v>
      </c>
      <c r="Q4431" s="34">
        <v>25.8</v>
      </c>
    </row>
    <row r="4432" spans="1:17" ht="14" customHeight="1">
      <c r="A4432" s="29">
        <v>4431</v>
      </c>
      <c r="B4432" s="26">
        <v>-81.958950000000002</v>
      </c>
      <c r="C4432" s="26">
        <v>26.427366666666668</v>
      </c>
      <c r="D4432" s="116" t="s">
        <v>30</v>
      </c>
      <c r="E4432" s="30" t="s">
        <v>129</v>
      </c>
      <c r="F4432" s="31">
        <v>39274</v>
      </c>
      <c r="G4432" s="62">
        <v>0.50138888888888888</v>
      </c>
      <c r="H4432" s="63">
        <v>31.388999999999999</v>
      </c>
      <c r="I4432" s="63">
        <v>36.692500000000003</v>
      </c>
      <c r="J4432" s="76">
        <v>1.8424442254864486</v>
      </c>
      <c r="K4432" s="76">
        <v>0.98393913168260927</v>
      </c>
      <c r="L4432" s="34">
        <v>0</v>
      </c>
      <c r="M4432" s="27">
        <v>0.18</v>
      </c>
      <c r="N4432" s="34">
        <v>0.15</v>
      </c>
      <c r="Q4432" s="34">
        <v>11</v>
      </c>
    </row>
    <row r="4433" spans="1:17" ht="14" customHeight="1">
      <c r="A4433" s="29">
        <v>4432</v>
      </c>
      <c r="B4433" s="26">
        <v>-82.003349999999998</v>
      </c>
      <c r="C4433" s="26">
        <v>26.381016666666667</v>
      </c>
      <c r="D4433" s="116" t="s">
        <v>31</v>
      </c>
      <c r="E4433" s="30" t="s">
        <v>129</v>
      </c>
      <c r="F4433" s="31">
        <v>39274</v>
      </c>
      <c r="G4433" s="62">
        <v>0.52430555555555558</v>
      </c>
      <c r="H4433" s="63">
        <v>31.045999999999999</v>
      </c>
      <c r="I4433" s="63">
        <v>37.018000000000001</v>
      </c>
      <c r="J4433" s="76">
        <v>3.2258619700260649</v>
      </c>
      <c r="K4433" s="76">
        <v>0.65846322387339995</v>
      </c>
      <c r="L4433" s="34">
        <v>0</v>
      </c>
      <c r="M4433" s="27">
        <v>0.28000000000000003</v>
      </c>
      <c r="N4433" s="34">
        <v>0.06</v>
      </c>
      <c r="Q4433" s="34">
        <v>24.8</v>
      </c>
    </row>
    <row r="4434" spans="1:17" ht="14" customHeight="1">
      <c r="A4434" s="29">
        <v>4433</v>
      </c>
      <c r="B4434" s="26">
        <v>-82.046216666666666</v>
      </c>
      <c r="C4434" s="26">
        <v>26.339166666666667</v>
      </c>
      <c r="D4434" s="116" t="s">
        <v>32</v>
      </c>
      <c r="E4434" s="30" t="s">
        <v>129</v>
      </c>
      <c r="F4434" s="31">
        <v>39274</v>
      </c>
      <c r="G4434" s="62">
        <v>0.54097222222222219</v>
      </c>
      <c r="H4434" s="63">
        <v>30.928999999999998</v>
      </c>
      <c r="I4434" s="63">
        <v>36.916999999999994</v>
      </c>
      <c r="J4434" s="76">
        <v>0.88936380683448701</v>
      </c>
      <c r="K4434" s="76">
        <v>0.29139898113711665</v>
      </c>
      <c r="L4434" s="34">
        <v>1.6</v>
      </c>
      <c r="M4434" s="27">
        <v>0.16</v>
      </c>
      <c r="N4434" s="34">
        <v>0</v>
      </c>
      <c r="Q4434" s="34">
        <v>15.2</v>
      </c>
    </row>
    <row r="4435" spans="1:17" ht="14" customHeight="1">
      <c r="A4435" s="29">
        <v>4434</v>
      </c>
      <c r="B4435" s="26">
        <v>-82.135720000000006</v>
      </c>
      <c r="C4435" s="26">
        <v>26.260683333333333</v>
      </c>
      <c r="D4435" s="116" t="s">
        <v>33</v>
      </c>
      <c r="E4435" s="30" t="s">
        <v>129</v>
      </c>
      <c r="F4435" s="31">
        <v>39274</v>
      </c>
      <c r="G4435" s="62">
        <v>0.57291666666666663</v>
      </c>
      <c r="H4435" s="63">
        <v>30.706</v>
      </c>
      <c r="I4435" s="63">
        <v>36.802999999999997</v>
      </c>
      <c r="J4435" s="76">
        <v>0.67919906628470195</v>
      </c>
      <c r="K4435" s="76">
        <v>0.16733458053420727</v>
      </c>
      <c r="L4435" s="34">
        <v>0</v>
      </c>
      <c r="M4435" s="27">
        <v>0.08</v>
      </c>
      <c r="N4435" s="34">
        <v>0</v>
      </c>
      <c r="Q4435" s="34">
        <v>8.1999999999999993</v>
      </c>
    </row>
    <row r="4436" spans="1:17" ht="14" customHeight="1">
      <c r="A4436" s="29">
        <v>4435</v>
      </c>
      <c r="B4436" s="26">
        <v>-82.222999999999999</v>
      </c>
      <c r="C4436" s="26">
        <v>26.1783</v>
      </c>
      <c r="D4436" s="116" t="s">
        <v>39</v>
      </c>
      <c r="E4436" s="30" t="s">
        <v>129</v>
      </c>
      <c r="F4436" s="31">
        <v>39274</v>
      </c>
      <c r="G4436" s="62">
        <v>0.61319444444444449</v>
      </c>
      <c r="H4436" s="63">
        <v>30.455500000000001</v>
      </c>
      <c r="I4436" s="63">
        <v>36.782499999999999</v>
      </c>
      <c r="J4436" s="76">
        <v>0.51140086867114354</v>
      </c>
      <c r="K4436" s="76">
        <v>0.16786805970926547</v>
      </c>
      <c r="M4436" s="27">
        <v>7.0000000000000007E-2</v>
      </c>
      <c r="N4436" s="34">
        <v>0</v>
      </c>
      <c r="Q4436" s="34">
        <v>2.2999999999999998</v>
      </c>
    </row>
    <row r="4437" spans="1:17" ht="14" customHeight="1">
      <c r="A4437" s="29">
        <v>4436</v>
      </c>
      <c r="B4437" s="26">
        <v>-82.251149999999996</v>
      </c>
      <c r="C4437" s="26">
        <v>26.718499999999999</v>
      </c>
      <c r="D4437" s="116" t="s">
        <v>34</v>
      </c>
      <c r="E4437" s="30" t="s">
        <v>129</v>
      </c>
      <c r="F4437" s="31">
        <v>39274</v>
      </c>
      <c r="G4437" s="62">
        <v>0.7895833333333333</v>
      </c>
      <c r="H4437" s="63">
        <v>31.503</v>
      </c>
      <c r="I4437" s="63">
        <v>36.292999999999999</v>
      </c>
      <c r="J4437" s="76">
        <v>1.758711924092804</v>
      </c>
      <c r="K4437" s="76">
        <v>0.7106198168762955</v>
      </c>
      <c r="L4437" s="34">
        <v>0</v>
      </c>
      <c r="M4437" s="27">
        <v>0.16</v>
      </c>
      <c r="N4437" s="34">
        <v>0.11</v>
      </c>
      <c r="Q4437" s="34">
        <v>5.3</v>
      </c>
    </row>
    <row r="4438" spans="1:17" ht="14" customHeight="1">
      <c r="A4438" s="29">
        <v>4437</v>
      </c>
      <c r="B4438" s="26">
        <v>-82.329800000000006</v>
      </c>
      <c r="C4438" s="26">
        <v>26.663216666666667</v>
      </c>
      <c r="D4438" s="116" t="s">
        <v>35</v>
      </c>
      <c r="E4438" s="30" t="s">
        <v>129</v>
      </c>
      <c r="F4438" s="31">
        <v>39274</v>
      </c>
      <c r="G4438" s="62">
        <v>0.81736111111111109</v>
      </c>
      <c r="H4438" s="63">
        <v>32.155500000000004</v>
      </c>
      <c r="I4438" s="63">
        <v>36.487499999999997</v>
      </c>
      <c r="J4438" s="76">
        <v>0.96308826344004661</v>
      </c>
      <c r="K4438" s="76">
        <v>0.26331947462608529</v>
      </c>
      <c r="L4438" s="34">
        <v>0</v>
      </c>
      <c r="M4438" s="27">
        <v>0.19</v>
      </c>
      <c r="N4438" s="34">
        <v>0.15</v>
      </c>
      <c r="Q4438" s="34">
        <v>12.2</v>
      </c>
    </row>
    <row r="4439" spans="1:17" ht="14" customHeight="1">
      <c r="A4439" s="29">
        <v>4438</v>
      </c>
      <c r="B4439" s="26">
        <v>-82.465016666666671</v>
      </c>
      <c r="C4439" s="26">
        <v>26.552350000000001</v>
      </c>
      <c r="D4439" s="116" t="s">
        <v>36</v>
      </c>
      <c r="E4439" s="30" t="s">
        <v>129</v>
      </c>
      <c r="F4439" s="31">
        <v>39274</v>
      </c>
      <c r="G4439" s="62">
        <v>0.86944444444444446</v>
      </c>
      <c r="H4439" s="63">
        <v>31.395</v>
      </c>
      <c r="I4439" s="63">
        <v>36.731999999999999</v>
      </c>
      <c r="J4439" s="76">
        <v>0.49038439461616495</v>
      </c>
      <c r="K4439" s="76">
        <v>0.13903544352943054</v>
      </c>
      <c r="L4439" s="34">
        <v>0</v>
      </c>
      <c r="M4439" s="27">
        <v>0.09</v>
      </c>
      <c r="N4439" s="34">
        <v>0</v>
      </c>
      <c r="Q4439" s="34">
        <v>0.94</v>
      </c>
    </row>
    <row r="4440" spans="1:17" ht="14" customHeight="1">
      <c r="A4440" s="29">
        <v>4439</v>
      </c>
      <c r="B4440" s="26">
        <v>-82.616433333333333</v>
      </c>
      <c r="C4440" s="26">
        <v>26.471933333333332</v>
      </c>
      <c r="D4440" s="116" t="s">
        <v>37</v>
      </c>
      <c r="E4440" s="30" t="s">
        <v>129</v>
      </c>
      <c r="F4440" s="31">
        <v>39274</v>
      </c>
      <c r="G4440" s="62">
        <v>0.91666666666666663</v>
      </c>
      <c r="H4440" s="63">
        <v>31.050999999999998</v>
      </c>
      <c r="I4440" s="63">
        <v>36.795999999999999</v>
      </c>
      <c r="J4440" s="76">
        <v>0.22417572325310398</v>
      </c>
      <c r="K4440" s="76">
        <v>5.3597821730042884E-2</v>
      </c>
      <c r="M4440" s="27">
        <v>0.05</v>
      </c>
      <c r="N4440" s="34">
        <v>0</v>
      </c>
      <c r="Q4440" s="34">
        <v>0.55000000000000004</v>
      </c>
    </row>
    <row r="4441" spans="1:17" ht="14" customHeight="1">
      <c r="A4441" s="29">
        <v>4440</v>
      </c>
      <c r="B4441" s="26">
        <v>-82.767399999999995</v>
      </c>
      <c r="C4441" s="26">
        <v>26.383533333333332</v>
      </c>
      <c r="D4441" s="116" t="s">
        <v>38</v>
      </c>
      <c r="E4441" s="30" t="s">
        <v>129</v>
      </c>
      <c r="F4441" s="31">
        <v>39274</v>
      </c>
      <c r="G4441" s="62">
        <v>0.96805555555555556</v>
      </c>
      <c r="H4441" s="63">
        <v>30.532499999999999</v>
      </c>
      <c r="I4441" s="63">
        <v>36.667999999999999</v>
      </c>
      <c r="J4441" s="76">
        <v>0.144780154600963</v>
      </c>
      <c r="K4441" s="76">
        <v>3.4796688534087628E-2</v>
      </c>
      <c r="M4441" s="27">
        <v>0.03</v>
      </c>
      <c r="N4441" s="34">
        <v>0</v>
      </c>
      <c r="Q4441" s="34">
        <v>0</v>
      </c>
    </row>
    <row r="4442" spans="1:17" ht="14" customHeight="1">
      <c r="A4442" s="29">
        <v>4441</v>
      </c>
      <c r="B4442" s="26">
        <v>-81.483000000000004</v>
      </c>
      <c r="C4442" s="26">
        <v>25.782</v>
      </c>
      <c r="D4442" s="116">
        <v>39</v>
      </c>
      <c r="E4442" s="30" t="s">
        <v>129</v>
      </c>
      <c r="F4442" s="31">
        <v>39275</v>
      </c>
      <c r="G4442" s="62">
        <v>0.37916666666666665</v>
      </c>
      <c r="H4442" s="63">
        <v>31.247</v>
      </c>
      <c r="I4442" s="63">
        <v>34.877000000000002</v>
      </c>
      <c r="J4442" s="76">
        <v>3.968110458475703</v>
      </c>
      <c r="K4442" s="76">
        <v>1.2465247940998063</v>
      </c>
      <c r="L4442" s="34">
        <v>0</v>
      </c>
      <c r="M4442" s="27">
        <v>0.03</v>
      </c>
      <c r="N4442" s="34">
        <v>0.2</v>
      </c>
      <c r="Q4442" s="34">
        <v>45.9</v>
      </c>
    </row>
    <row r="4443" spans="1:17" ht="14" customHeight="1">
      <c r="A4443" s="29">
        <v>4442</v>
      </c>
      <c r="B4443" s="26">
        <v>-81.52688333333333</v>
      </c>
      <c r="C4443" s="26">
        <v>25.758016666666666</v>
      </c>
      <c r="D4443" s="116">
        <v>40</v>
      </c>
      <c r="E4443" s="30" t="s">
        <v>129</v>
      </c>
      <c r="F4443" s="31">
        <v>39275</v>
      </c>
      <c r="G4443" s="62">
        <v>0.39305555555555555</v>
      </c>
      <c r="H4443" s="63">
        <v>31.367999999999999</v>
      </c>
      <c r="I4443" s="63">
        <v>35.692</v>
      </c>
      <c r="J4443" s="76">
        <v>3.4927378310416639</v>
      </c>
      <c r="K4443" s="76">
        <v>1.0071935976853152</v>
      </c>
      <c r="L4443" s="34">
        <v>0</v>
      </c>
      <c r="M4443" s="27">
        <v>0.19</v>
      </c>
      <c r="N4443" s="34">
        <v>0.12</v>
      </c>
      <c r="Q4443" s="34">
        <v>48.1</v>
      </c>
    </row>
    <row r="4444" spans="1:17" ht="14" customHeight="1">
      <c r="A4444" s="29">
        <v>4443</v>
      </c>
      <c r="B4444" s="26">
        <v>-81.575779999999995</v>
      </c>
      <c r="C4444" s="26">
        <v>25.733499999999999</v>
      </c>
      <c r="D4444" s="116">
        <v>41</v>
      </c>
      <c r="E4444" s="30" t="s">
        <v>129</v>
      </c>
      <c r="F4444" s="31">
        <v>39275</v>
      </c>
      <c r="G4444" s="62">
        <v>0.41111111111111115</v>
      </c>
      <c r="H4444" s="63">
        <v>30.892999999999997</v>
      </c>
      <c r="I4444" s="63">
        <v>35.707999999999998</v>
      </c>
      <c r="J4444" s="76">
        <v>5.4609473060317146</v>
      </c>
      <c r="K4444" s="76">
        <v>0.87379099820556327</v>
      </c>
      <c r="L4444" s="34">
        <v>0</v>
      </c>
      <c r="M4444" s="27">
        <v>0.02</v>
      </c>
      <c r="N4444" s="34">
        <v>0.27</v>
      </c>
      <c r="Q4444" s="34">
        <v>52.7</v>
      </c>
    </row>
    <row r="4445" spans="1:17" ht="14" customHeight="1">
      <c r="A4445" s="29">
        <v>4444</v>
      </c>
      <c r="B4445" s="26">
        <v>-81.718000000000004</v>
      </c>
      <c r="C4445" s="26">
        <v>25.654499999999999</v>
      </c>
      <c r="D4445" s="116">
        <v>42</v>
      </c>
      <c r="E4445" s="30" t="s">
        <v>129</v>
      </c>
      <c r="F4445" s="31">
        <v>39275</v>
      </c>
      <c r="G4445" s="62">
        <v>0.46250000000000002</v>
      </c>
      <c r="H4445" s="63">
        <v>31.46</v>
      </c>
      <c r="I4445" s="63">
        <v>37.073999999999998</v>
      </c>
      <c r="J4445" s="76">
        <v>0.94207178938506786</v>
      </c>
      <c r="K4445" s="76">
        <v>0.27923092136785999</v>
      </c>
      <c r="L4445" s="34">
        <v>0</v>
      </c>
      <c r="M4445" s="27">
        <v>0.06</v>
      </c>
      <c r="N4445" s="34">
        <v>0.08</v>
      </c>
      <c r="Q4445" s="34">
        <v>2.2000000000000002</v>
      </c>
    </row>
    <row r="4446" spans="1:17" ht="14" customHeight="1">
      <c r="A4446" s="29">
        <v>4445</v>
      </c>
      <c r="B4446" s="26">
        <v>-81.467733333333328</v>
      </c>
      <c r="C4446" s="26">
        <v>25.582916666666666</v>
      </c>
      <c r="D4446" s="116">
        <v>45</v>
      </c>
      <c r="E4446" s="30" t="s">
        <v>129</v>
      </c>
      <c r="F4446" s="31">
        <v>39275</v>
      </c>
      <c r="G4446" s="62">
        <v>0.52916666666666667</v>
      </c>
      <c r="H4446" s="63">
        <v>31.448999999999998</v>
      </c>
      <c r="I4446" s="63">
        <v>37.24</v>
      </c>
      <c r="J4446" s="76">
        <v>3.5794724858717348</v>
      </c>
      <c r="K4446" s="76">
        <v>0.47301831363914876</v>
      </c>
      <c r="L4446" s="34">
        <v>0</v>
      </c>
      <c r="M4446" s="27">
        <v>0.16</v>
      </c>
      <c r="N4446" s="34">
        <v>0.09</v>
      </c>
      <c r="Q4446" s="34">
        <v>5.3</v>
      </c>
    </row>
    <row r="4447" spans="1:17" ht="14" customHeight="1">
      <c r="A4447" s="29">
        <v>4446</v>
      </c>
      <c r="B4447" s="26">
        <v>-81.406716666666668</v>
      </c>
      <c r="C4447" s="26">
        <v>25.583200000000001</v>
      </c>
      <c r="D4447" s="116">
        <v>46</v>
      </c>
      <c r="E4447" s="30" t="s">
        <v>129</v>
      </c>
      <c r="F4447" s="31">
        <v>39275</v>
      </c>
      <c r="G4447" s="62">
        <v>0.54374999999999996</v>
      </c>
      <c r="H4447" s="63">
        <v>31.565000000000001</v>
      </c>
      <c r="I4447" s="63">
        <v>37.510999999999996</v>
      </c>
      <c r="J4447" s="76">
        <v>3.0473887379718825</v>
      </c>
      <c r="K4447" s="76">
        <v>0.37297956187465064</v>
      </c>
      <c r="L4447" s="34">
        <v>0</v>
      </c>
      <c r="M4447" s="27">
        <v>0.03</v>
      </c>
      <c r="N4447" s="34">
        <v>0.2</v>
      </c>
      <c r="Q4447" s="34">
        <v>18.5</v>
      </c>
    </row>
    <row r="4448" spans="1:17" ht="14" customHeight="1">
      <c r="A4448" s="29">
        <v>4447</v>
      </c>
      <c r="B4448" s="26">
        <v>-81.366833333333332</v>
      </c>
      <c r="C4448" s="26">
        <v>25.583349999999999</v>
      </c>
      <c r="D4448" s="116">
        <v>47</v>
      </c>
      <c r="E4448" s="30" t="s">
        <v>129</v>
      </c>
      <c r="F4448" s="31">
        <v>39275</v>
      </c>
      <c r="G4448" s="62">
        <v>0.55486111111111114</v>
      </c>
      <c r="H4448" s="63">
        <v>31.558</v>
      </c>
      <c r="I4448" s="63">
        <v>36.865000000000002</v>
      </c>
      <c r="J4448" s="76">
        <v>1.7657174154444637</v>
      </c>
      <c r="K4448" s="76">
        <v>0.54445759164239993</v>
      </c>
      <c r="L4448" s="34">
        <v>0</v>
      </c>
      <c r="M4448" s="27">
        <v>0.01</v>
      </c>
      <c r="N4448" s="34">
        <v>0.14000000000000001</v>
      </c>
      <c r="Q4448" s="34">
        <v>26.6</v>
      </c>
    </row>
    <row r="4449" spans="1:17" ht="14" customHeight="1">
      <c r="A4449" s="29">
        <v>4448</v>
      </c>
      <c r="B4449" s="26">
        <v>-81.326816666666673</v>
      </c>
      <c r="C4449" s="26">
        <v>25.583349999999999</v>
      </c>
      <c r="D4449" s="116">
        <v>48</v>
      </c>
      <c r="E4449" s="30" t="s">
        <v>129</v>
      </c>
      <c r="F4449" s="31">
        <v>39275</v>
      </c>
      <c r="G4449" s="62">
        <v>0.56388888888888888</v>
      </c>
      <c r="H4449" s="63">
        <v>31.117999999999999</v>
      </c>
      <c r="I4449" s="63">
        <v>35.498999999999995</v>
      </c>
      <c r="J4449" s="76">
        <v>1.6049247091825642</v>
      </c>
      <c r="K4449" s="76">
        <v>0.49684506523586303</v>
      </c>
      <c r="L4449" s="34">
        <v>0</v>
      </c>
      <c r="M4449" s="27">
        <v>0.08</v>
      </c>
      <c r="N4449" s="34">
        <v>0.09</v>
      </c>
      <c r="Q4449" s="34">
        <v>37.299999999999997</v>
      </c>
    </row>
    <row r="4450" spans="1:17" ht="14" customHeight="1">
      <c r="A4450" s="29">
        <v>4449</v>
      </c>
      <c r="B4450" s="26">
        <v>-81.290816666666672</v>
      </c>
      <c r="C4450" s="26">
        <v>25.583183333333334</v>
      </c>
      <c r="D4450" s="116">
        <v>49</v>
      </c>
      <c r="E4450" s="30" t="s">
        <v>129</v>
      </c>
      <c r="F4450" s="31">
        <v>39275</v>
      </c>
      <c r="G4450" s="62">
        <v>0.57847222222222217</v>
      </c>
      <c r="H4450" s="63">
        <v>31.5625</v>
      </c>
      <c r="I4450" s="63">
        <v>33.328499999999998</v>
      </c>
      <c r="J4450" s="76">
        <v>2.3054738443485148</v>
      </c>
      <c r="K4450" s="76">
        <v>0.78637093310714001</v>
      </c>
      <c r="L4450" s="34">
        <v>0</v>
      </c>
      <c r="M4450" s="27">
        <v>0.02</v>
      </c>
      <c r="N4450" s="34">
        <v>5.0999999999999996</v>
      </c>
      <c r="Q4450" s="34">
        <v>52.5</v>
      </c>
    </row>
    <row r="4451" spans="1:17" ht="14" customHeight="1">
      <c r="A4451" s="29">
        <v>4450</v>
      </c>
      <c r="B4451" s="26">
        <v>-81.349916666666672</v>
      </c>
      <c r="C4451" s="26">
        <v>25.453416666666666</v>
      </c>
      <c r="D4451" s="116">
        <v>50</v>
      </c>
      <c r="E4451" s="30" t="s">
        <v>129</v>
      </c>
      <c r="F4451" s="31">
        <v>39275</v>
      </c>
      <c r="G4451" s="62">
        <v>0.62986111111111109</v>
      </c>
      <c r="H4451" s="63">
        <v>31.641999999999999</v>
      </c>
      <c r="I4451" s="63">
        <v>37.073499999999996</v>
      </c>
      <c r="J4451" s="76">
        <v>2.8922671437565648</v>
      </c>
      <c r="K4451" s="76">
        <v>0.60167360854496366</v>
      </c>
      <c r="L4451" s="34">
        <v>0</v>
      </c>
      <c r="M4451" s="27">
        <v>0.02</v>
      </c>
      <c r="N4451" s="34">
        <v>0.24</v>
      </c>
      <c r="Q4451" s="34">
        <v>0.71</v>
      </c>
    </row>
    <row r="4452" spans="1:17" ht="14" customHeight="1">
      <c r="A4452" s="29">
        <v>4451</v>
      </c>
      <c r="B4452" s="26">
        <v>-81.306183333333337</v>
      </c>
      <c r="C4452" s="26">
        <v>25.4527</v>
      </c>
      <c r="D4452" s="116">
        <v>51</v>
      </c>
      <c r="E4452" s="30" t="s">
        <v>129</v>
      </c>
      <c r="F4452" s="31">
        <v>39275</v>
      </c>
      <c r="G4452" s="62">
        <v>0.6430555555555556</v>
      </c>
      <c r="H4452" s="63">
        <v>31.88</v>
      </c>
      <c r="I4452" s="63">
        <v>36.701000000000001</v>
      </c>
      <c r="J4452" s="76">
        <v>3.36930774532195</v>
      </c>
      <c r="K4452" s="76">
        <v>0.72222149834872695</v>
      </c>
      <c r="L4452" s="34">
        <v>0</v>
      </c>
      <c r="M4452" s="27" t="s">
        <v>71</v>
      </c>
      <c r="N4452" s="34">
        <v>0.08</v>
      </c>
      <c r="Q4452" s="34">
        <v>0.69</v>
      </c>
    </row>
    <row r="4453" spans="1:17" ht="14" customHeight="1">
      <c r="A4453" s="29">
        <v>4452</v>
      </c>
      <c r="B4453" s="26">
        <v>-81.258633333333336</v>
      </c>
      <c r="C4453" s="26">
        <v>25.452850000000002</v>
      </c>
      <c r="D4453" s="116">
        <v>52</v>
      </c>
      <c r="E4453" s="30" t="s">
        <v>129</v>
      </c>
      <c r="F4453" s="31">
        <v>39275</v>
      </c>
      <c r="G4453" s="62">
        <v>0.65625</v>
      </c>
      <c r="H4453" s="63">
        <v>31.861999999999998</v>
      </c>
      <c r="I4453" s="63">
        <v>34.728999999999999</v>
      </c>
      <c r="J4453" s="76">
        <v>2.4252343869792652</v>
      </c>
      <c r="K4453" s="76">
        <v>0.70654972180910069</v>
      </c>
      <c r="L4453" s="34">
        <v>0</v>
      </c>
      <c r="M4453" s="27">
        <v>0.08</v>
      </c>
      <c r="N4453" s="34">
        <v>0.08</v>
      </c>
      <c r="Q4453" s="34">
        <v>21.7</v>
      </c>
    </row>
    <row r="4454" spans="1:17" ht="14" customHeight="1">
      <c r="A4454" s="29">
        <v>4453</v>
      </c>
      <c r="B4454" s="26">
        <v>-81.22496666666666</v>
      </c>
      <c r="C4454" s="26">
        <v>25.453299999999999</v>
      </c>
      <c r="D4454" s="116">
        <v>53</v>
      </c>
      <c r="E4454" s="30" t="s">
        <v>129</v>
      </c>
      <c r="F4454" s="31">
        <v>39275</v>
      </c>
      <c r="G4454" s="62">
        <v>0.67013888888888884</v>
      </c>
      <c r="H4454" s="63">
        <v>31.673000000000002</v>
      </c>
      <c r="I4454" s="63">
        <v>32.926499999999997</v>
      </c>
      <c r="J4454" s="76">
        <v>6.8270181196053157</v>
      </c>
      <c r="K4454" s="76">
        <v>1.4731557002154172</v>
      </c>
      <c r="L4454" s="34">
        <v>0</v>
      </c>
      <c r="M4454" s="27">
        <v>0</v>
      </c>
      <c r="N4454" s="34">
        <v>0.21</v>
      </c>
      <c r="Q4454" s="34">
        <v>25.3</v>
      </c>
    </row>
    <row r="4455" spans="1:17" ht="14" customHeight="1">
      <c r="A4455" s="29">
        <v>4454</v>
      </c>
      <c r="B4455" s="26">
        <v>-81.15291666666667</v>
      </c>
      <c r="C4455" s="26">
        <v>25.344283333333333</v>
      </c>
      <c r="D4455" s="116">
        <v>54</v>
      </c>
      <c r="E4455" s="30" t="s">
        <v>129</v>
      </c>
      <c r="F4455" s="31">
        <v>39275</v>
      </c>
      <c r="G4455" s="62">
        <v>0.74652777777777779</v>
      </c>
      <c r="H4455" s="63">
        <v>31.736500000000003</v>
      </c>
      <c r="I4455" s="63">
        <v>33.352999999999994</v>
      </c>
      <c r="J4455" s="76">
        <v>5.1190126091054768</v>
      </c>
      <c r="K4455" s="76">
        <v>0.90041518461039183</v>
      </c>
      <c r="L4455" s="34">
        <v>0</v>
      </c>
      <c r="M4455" s="27">
        <v>0.02</v>
      </c>
      <c r="N4455" s="34">
        <v>0.21</v>
      </c>
      <c r="Q4455" s="34">
        <v>49.1</v>
      </c>
    </row>
    <row r="4456" spans="1:17" ht="14" customHeight="1">
      <c r="A4456" s="29">
        <v>4455</v>
      </c>
      <c r="B4456" s="26">
        <v>-81.193700000000007</v>
      </c>
      <c r="C4456" s="26">
        <v>25.349966666666667</v>
      </c>
      <c r="D4456" s="116">
        <v>55</v>
      </c>
      <c r="E4456" s="30" t="s">
        <v>129</v>
      </c>
      <c r="F4456" s="31">
        <v>39275</v>
      </c>
      <c r="G4456" s="62">
        <v>0.77083333333333337</v>
      </c>
      <c r="H4456" s="63">
        <v>32.943000000000005</v>
      </c>
      <c r="I4456" s="63">
        <v>34.513999999999996</v>
      </c>
      <c r="J4456" s="76">
        <v>2.1360076726036086</v>
      </c>
      <c r="K4456" s="76">
        <v>0.43962875476985186</v>
      </c>
      <c r="L4456" s="34">
        <v>0</v>
      </c>
      <c r="M4456" s="27">
        <v>0</v>
      </c>
      <c r="N4456" s="34">
        <v>0.28000000000000003</v>
      </c>
      <c r="Q4456" s="34">
        <v>40.9</v>
      </c>
    </row>
    <row r="4457" spans="1:17" ht="14" customHeight="1">
      <c r="A4457" s="29">
        <v>4456</v>
      </c>
      <c r="B4457" s="26">
        <v>-81.228716666666671</v>
      </c>
      <c r="C4457" s="26">
        <v>25.350066666666667</v>
      </c>
      <c r="D4457" s="116">
        <v>56</v>
      </c>
      <c r="E4457" s="30" t="s">
        <v>129</v>
      </c>
      <c r="F4457" s="31">
        <v>39275</v>
      </c>
      <c r="G4457" s="62">
        <v>0.78749999999999998</v>
      </c>
      <c r="H4457" s="63">
        <v>32.372</v>
      </c>
      <c r="I4457" s="63">
        <v>35.900999999999996</v>
      </c>
      <c r="J4457" s="76">
        <v>1.7470361051733714</v>
      </c>
      <c r="K4457" s="76">
        <v>0.3721508212548098</v>
      </c>
      <c r="L4457" s="34">
        <v>0</v>
      </c>
      <c r="M4457" s="27">
        <v>0.03</v>
      </c>
      <c r="N4457" s="34">
        <v>0.16</v>
      </c>
      <c r="Q4457" s="34">
        <v>28</v>
      </c>
    </row>
    <row r="4458" spans="1:17" ht="14" customHeight="1">
      <c r="A4458" s="29">
        <v>4457</v>
      </c>
      <c r="B4458" s="26">
        <v>-81.265466666666669</v>
      </c>
      <c r="C4458" s="26">
        <v>25.351766666666666</v>
      </c>
      <c r="D4458" s="116">
        <v>57</v>
      </c>
      <c r="E4458" s="30" t="s">
        <v>129</v>
      </c>
      <c r="F4458" s="31">
        <v>39275</v>
      </c>
      <c r="G4458" s="62">
        <v>0.80138888888888893</v>
      </c>
      <c r="H4458" s="63">
        <v>32.804000000000002</v>
      </c>
      <c r="I4458" s="63">
        <v>36.503999999999998</v>
      </c>
      <c r="J4458" s="76">
        <v>1.7653838206181942</v>
      </c>
      <c r="K4458" s="76">
        <v>0.5285752173561401</v>
      </c>
      <c r="L4458" s="34">
        <v>0</v>
      </c>
      <c r="M4458" s="27">
        <v>0.13</v>
      </c>
      <c r="N4458" s="34">
        <v>0.09</v>
      </c>
      <c r="Q4458" s="34">
        <v>28.2</v>
      </c>
    </row>
    <row r="4459" spans="1:17" ht="14" customHeight="1">
      <c r="A4459" s="29">
        <v>4458</v>
      </c>
      <c r="B4459" s="26">
        <v>-81.655883333333335</v>
      </c>
      <c r="C4459" s="26">
        <v>25.168416666666666</v>
      </c>
      <c r="D4459" s="116">
        <v>58</v>
      </c>
      <c r="E4459" s="30" t="s">
        <v>129</v>
      </c>
      <c r="F4459" s="31">
        <v>39275</v>
      </c>
      <c r="G4459" s="62">
        <v>0.92569444444444438</v>
      </c>
      <c r="H4459" s="63">
        <v>31.741</v>
      </c>
      <c r="I4459" s="63">
        <v>37.176499999999997</v>
      </c>
      <c r="J4459" s="76">
        <v>0.71456011786926887</v>
      </c>
      <c r="K4459" s="76">
        <v>0.20134184126435062</v>
      </c>
      <c r="L4459" s="34">
        <v>0</v>
      </c>
      <c r="M4459" s="27">
        <v>0.04</v>
      </c>
      <c r="N4459" s="34">
        <v>7.0000000000000007E-2</v>
      </c>
      <c r="Q4459" s="34">
        <v>0.74</v>
      </c>
    </row>
    <row r="4460" spans="1:17" ht="14" customHeight="1">
      <c r="A4460" s="29">
        <v>4459</v>
      </c>
      <c r="B4460" s="26">
        <v>-81.484316666666672</v>
      </c>
      <c r="C4460" s="26">
        <v>25.169899999999998</v>
      </c>
      <c r="D4460" s="116">
        <v>59</v>
      </c>
      <c r="E4460" s="30" t="s">
        <v>129</v>
      </c>
      <c r="F4460" s="31">
        <v>39276</v>
      </c>
      <c r="G4460" s="62">
        <v>5.5555555555555552E-2</v>
      </c>
      <c r="H4460" s="63">
        <v>31.887999999999998</v>
      </c>
      <c r="I4460" s="63">
        <v>37.305</v>
      </c>
      <c r="J4460" s="76">
        <v>1.14089430584169</v>
      </c>
      <c r="K4460" s="76">
        <v>0.74045840693605625</v>
      </c>
      <c r="L4460" s="34">
        <v>0</v>
      </c>
      <c r="M4460" s="27">
        <v>0.09</v>
      </c>
      <c r="N4460" s="34">
        <v>0.08</v>
      </c>
      <c r="P4460" s="33"/>
      <c r="Q4460" s="34">
        <v>0.65</v>
      </c>
    </row>
    <row r="4461" spans="1:17" ht="14" customHeight="1">
      <c r="A4461" s="29">
        <v>4460</v>
      </c>
      <c r="B4461" s="26">
        <v>-81.336133333333336</v>
      </c>
      <c r="C4461" s="26">
        <v>25.169316666666667</v>
      </c>
      <c r="D4461" s="116">
        <v>60</v>
      </c>
      <c r="E4461" s="30" t="s">
        <v>129</v>
      </c>
      <c r="F4461" s="31">
        <v>39276</v>
      </c>
      <c r="G4461" s="62">
        <v>0.54583333333333328</v>
      </c>
      <c r="H4461" s="63">
        <v>31.645</v>
      </c>
      <c r="I4461" s="63">
        <v>37.444499999999998</v>
      </c>
      <c r="J4461" s="76">
        <v>0.91705217741485545</v>
      </c>
      <c r="K4461" s="76">
        <v>0.39493984207851607</v>
      </c>
      <c r="L4461" s="34">
        <v>0</v>
      </c>
      <c r="M4461" s="27">
        <v>0.02</v>
      </c>
      <c r="N4461" s="34">
        <v>0.26</v>
      </c>
      <c r="Q4461" s="34">
        <v>6.6</v>
      </c>
    </row>
    <row r="4462" spans="1:17" ht="14" customHeight="1">
      <c r="A4462" s="29">
        <v>4461</v>
      </c>
      <c r="B4462" s="26">
        <v>-81.276250000000005</v>
      </c>
      <c r="C4462" s="26">
        <v>25.167098333333332</v>
      </c>
      <c r="D4462" s="116">
        <v>61</v>
      </c>
      <c r="E4462" s="30" t="s">
        <v>129</v>
      </c>
      <c r="F4462" s="31">
        <v>39276</v>
      </c>
      <c r="G4462" s="62">
        <v>0.58263888888888882</v>
      </c>
      <c r="H4462" s="63">
        <v>31.870999999999999</v>
      </c>
      <c r="I4462" s="63">
        <v>37.416999999999994</v>
      </c>
      <c r="J4462" s="76">
        <v>1.3320441412941135</v>
      </c>
      <c r="K4462" s="76">
        <v>0.40336484947086521</v>
      </c>
      <c r="L4462" s="34">
        <v>0</v>
      </c>
      <c r="M4462" s="27">
        <v>0.03</v>
      </c>
      <c r="N4462" s="34">
        <v>0.14000000000000001</v>
      </c>
      <c r="Q4462" s="34">
        <v>3.8</v>
      </c>
    </row>
    <row r="4463" spans="1:17" ht="14" customHeight="1">
      <c r="A4463" s="29">
        <v>4462</v>
      </c>
      <c r="B4463" s="26">
        <v>-81.235466666666667</v>
      </c>
      <c r="C4463" s="26">
        <v>25.16675</v>
      </c>
      <c r="D4463" s="116">
        <v>62</v>
      </c>
      <c r="E4463" s="30" t="s">
        <v>129</v>
      </c>
      <c r="F4463" s="31">
        <v>39276</v>
      </c>
      <c r="G4463" s="62">
        <v>0.59305555555555556</v>
      </c>
      <c r="H4463" s="63">
        <v>31.701999999999998</v>
      </c>
      <c r="I4463" s="63">
        <v>37.380000000000003</v>
      </c>
      <c r="J4463" s="76">
        <v>0.78761738482228949</v>
      </c>
      <c r="K4463" s="76">
        <v>0.24509961106640452</v>
      </c>
      <c r="L4463" s="34">
        <v>0</v>
      </c>
      <c r="M4463" s="27">
        <v>0.05</v>
      </c>
      <c r="N4463" s="34">
        <v>0.1</v>
      </c>
      <c r="Q4463" s="34">
        <v>3.7</v>
      </c>
    </row>
    <row r="4464" spans="1:17" ht="14" customHeight="1">
      <c r="A4464" s="29">
        <v>4463</v>
      </c>
      <c r="B4464" s="26">
        <v>-81.200199999999995</v>
      </c>
      <c r="C4464" s="26">
        <v>25.166566666666668</v>
      </c>
      <c r="D4464" s="116">
        <v>63</v>
      </c>
      <c r="E4464" s="30" t="s">
        <v>129</v>
      </c>
      <c r="F4464" s="31">
        <v>39276</v>
      </c>
      <c r="G4464" s="62">
        <v>0.60277777777777775</v>
      </c>
      <c r="H4464" s="63">
        <v>31.613999999999997</v>
      </c>
      <c r="I4464" s="63">
        <v>37.302999999999997</v>
      </c>
      <c r="J4464" s="76">
        <v>0.79395568652140969</v>
      </c>
      <c r="K4464" s="76">
        <v>0.26098319296593614</v>
      </c>
      <c r="L4464" s="34">
        <v>0</v>
      </c>
      <c r="M4464" s="27">
        <v>0.06</v>
      </c>
      <c r="N4464" s="34">
        <v>0.09</v>
      </c>
      <c r="Q4464" s="34">
        <v>10.6</v>
      </c>
    </row>
    <row r="4465" spans="1:17" ht="14" customHeight="1">
      <c r="A4465" s="29">
        <v>4464</v>
      </c>
      <c r="B4465" s="26">
        <v>-81.157566666666668</v>
      </c>
      <c r="C4465" s="26">
        <v>25.166466666666668</v>
      </c>
      <c r="D4465" s="116">
        <v>64</v>
      </c>
      <c r="E4465" s="30" t="s">
        <v>129</v>
      </c>
      <c r="F4465" s="31">
        <v>39276</v>
      </c>
      <c r="G4465" s="62">
        <v>0.6166666666666667</v>
      </c>
      <c r="H4465" s="63">
        <v>31.620999999999999</v>
      </c>
      <c r="I4465" s="63">
        <v>36.711999999999996</v>
      </c>
      <c r="J4465" s="76">
        <v>1.0885199181173784</v>
      </c>
      <c r="K4465" s="76">
        <v>0.3183655502567222</v>
      </c>
      <c r="L4465" s="34">
        <v>0.91</v>
      </c>
      <c r="M4465" s="27">
        <v>0.1</v>
      </c>
      <c r="N4465" s="34">
        <v>0.09</v>
      </c>
      <c r="Q4465" s="34">
        <v>27.3</v>
      </c>
    </row>
    <row r="4466" spans="1:17" ht="14" customHeight="1">
      <c r="A4466" s="29">
        <v>4465</v>
      </c>
      <c r="B4466" s="26">
        <v>-81.093000000000004</v>
      </c>
      <c r="C4466" s="26">
        <v>25.101241666666667</v>
      </c>
      <c r="D4466" s="116">
        <v>65</v>
      </c>
      <c r="E4466" s="30" t="s">
        <v>129</v>
      </c>
      <c r="F4466" s="31">
        <v>39276</v>
      </c>
      <c r="G4466" s="62">
        <v>0.65069444444444446</v>
      </c>
      <c r="H4466" s="63">
        <v>31.672999999999998</v>
      </c>
      <c r="I4466" s="63">
        <v>36.698</v>
      </c>
      <c r="J4466" s="76">
        <v>1.236969615807306</v>
      </c>
      <c r="K4466" s="76">
        <v>0.32126489761707144</v>
      </c>
      <c r="L4466" s="34">
        <v>0</v>
      </c>
      <c r="M4466" s="27">
        <v>0.05</v>
      </c>
      <c r="N4466" s="34">
        <v>0.04</v>
      </c>
      <c r="Q4466" s="34">
        <v>37.6</v>
      </c>
    </row>
    <row r="4467" spans="1:17" ht="14" customHeight="1">
      <c r="A4467" s="29">
        <v>4466</v>
      </c>
      <c r="B4467" s="26">
        <v>-81.107906666666665</v>
      </c>
      <c r="C4467" s="26">
        <v>25.068728333333301</v>
      </c>
      <c r="D4467" s="116">
        <v>66</v>
      </c>
      <c r="E4467" s="30" t="s">
        <v>129</v>
      </c>
      <c r="F4467" s="31">
        <v>39276</v>
      </c>
      <c r="G4467" s="62">
        <v>0.66249999999999998</v>
      </c>
      <c r="H4467" s="63">
        <v>31.885999999999999</v>
      </c>
      <c r="I4467" s="63">
        <v>37.195999999999998</v>
      </c>
      <c r="J4467" s="76">
        <v>0.69454442829309904</v>
      </c>
      <c r="K4467" s="76">
        <v>0.22105723511621428</v>
      </c>
      <c r="L4467" s="34">
        <v>0</v>
      </c>
      <c r="M4467" s="27">
        <v>0.06</v>
      </c>
      <c r="N4467" s="34">
        <v>7.0000000000000007E-2</v>
      </c>
      <c r="Q4467" s="34">
        <v>10.1</v>
      </c>
    </row>
    <row r="4468" spans="1:17" ht="14" customHeight="1">
      <c r="A4468" s="29">
        <v>4467</v>
      </c>
      <c r="B4468" s="26">
        <v>-81.125016666666667</v>
      </c>
      <c r="C4468" s="26">
        <v>25.02975</v>
      </c>
      <c r="D4468" s="116">
        <v>67</v>
      </c>
      <c r="E4468" s="30" t="s">
        <v>129</v>
      </c>
      <c r="F4468" s="31">
        <v>39276</v>
      </c>
      <c r="G4468" s="62">
        <v>0.67569444444444438</v>
      </c>
      <c r="H4468" s="63">
        <v>31.591999999999999</v>
      </c>
      <c r="I4468" s="63">
        <v>37.397999999999996</v>
      </c>
      <c r="J4468" s="76">
        <v>0.72523515230989311</v>
      </c>
      <c r="K4468" s="76">
        <v>0.21228809897376585</v>
      </c>
      <c r="L4468" s="34">
        <v>0</v>
      </c>
      <c r="M4468" s="27">
        <v>0.03</v>
      </c>
      <c r="N4468" s="34">
        <v>0</v>
      </c>
      <c r="Q4468" s="34">
        <v>15.1</v>
      </c>
    </row>
    <row r="4469" spans="1:17" ht="14" customHeight="1">
      <c r="A4469" s="29">
        <v>4468</v>
      </c>
      <c r="B4469" s="26">
        <v>-80.964116666666669</v>
      </c>
      <c r="C4469" s="26">
        <v>24.930283333333332</v>
      </c>
      <c r="D4469" s="116">
        <v>71</v>
      </c>
      <c r="E4469" s="30" t="s">
        <v>129</v>
      </c>
      <c r="F4469" s="31">
        <v>39276</v>
      </c>
      <c r="G4469" s="62">
        <v>0.77638888888888891</v>
      </c>
      <c r="H4469" s="63">
        <v>32.056000000000004</v>
      </c>
      <c r="I4469" s="63">
        <v>37.400999999999996</v>
      </c>
      <c r="J4469" s="76">
        <v>0.94240538421133746</v>
      </c>
      <c r="K4469" s="76">
        <v>0.26988845481240731</v>
      </c>
      <c r="L4469" s="34">
        <v>0</v>
      </c>
      <c r="M4469" s="27">
        <v>7.0000000000000007E-2</v>
      </c>
      <c r="N4469" s="34">
        <v>0</v>
      </c>
      <c r="Q4469" s="34">
        <v>6.4</v>
      </c>
    </row>
    <row r="4470" spans="1:17" ht="14" customHeight="1">
      <c r="A4470" s="29">
        <v>4469</v>
      </c>
      <c r="B4470" s="26">
        <v>-81.026183333333336</v>
      </c>
      <c r="C4470" s="26">
        <v>24.929449999999999</v>
      </c>
      <c r="D4470" s="116">
        <v>70</v>
      </c>
      <c r="E4470" s="30" t="s">
        <v>129</v>
      </c>
      <c r="F4470" s="31">
        <v>39276</v>
      </c>
      <c r="G4470" s="62">
        <v>0.79652777777777783</v>
      </c>
      <c r="H4470" s="63">
        <v>32.11</v>
      </c>
      <c r="I4470" s="63">
        <v>37.442</v>
      </c>
      <c r="J4470" s="76">
        <v>0.67152638528050357</v>
      </c>
      <c r="K4470" s="76">
        <v>0.18852056913218046</v>
      </c>
      <c r="L4470" s="34">
        <v>0</v>
      </c>
      <c r="M4470" s="27">
        <v>0.04</v>
      </c>
      <c r="N4470" s="34">
        <v>0.03</v>
      </c>
      <c r="Q4470" s="34">
        <v>12.2</v>
      </c>
    </row>
    <row r="4471" spans="1:17" ht="14" customHeight="1">
      <c r="A4471" s="29">
        <v>4470</v>
      </c>
      <c r="B4471" s="26">
        <v>-81.096166666666662</v>
      </c>
      <c r="C4471" s="26">
        <v>24.929500000000001</v>
      </c>
      <c r="D4471" s="116">
        <v>69</v>
      </c>
      <c r="E4471" s="30" t="s">
        <v>129</v>
      </c>
      <c r="F4471" s="31">
        <v>39276</v>
      </c>
      <c r="G4471" s="62">
        <v>0.82361111111111107</v>
      </c>
      <c r="H4471" s="63">
        <v>32.3065</v>
      </c>
      <c r="I4471" s="63">
        <v>37.343999999999994</v>
      </c>
      <c r="J4471" s="76">
        <v>1.6919929588389038</v>
      </c>
      <c r="K4471" s="76">
        <v>0.59445868602777774</v>
      </c>
      <c r="L4471" s="34">
        <v>0</v>
      </c>
      <c r="M4471" s="27">
        <v>7.0000000000000007E-2</v>
      </c>
      <c r="N4471" s="34">
        <v>0</v>
      </c>
      <c r="Q4471" s="34">
        <v>7.7</v>
      </c>
    </row>
    <row r="4472" spans="1:17" ht="14" customHeight="1">
      <c r="A4472" s="29">
        <v>4471</v>
      </c>
      <c r="B4472" s="26">
        <v>-81.168199999999999</v>
      </c>
      <c r="C4472" s="26">
        <v>24.929983333333332</v>
      </c>
      <c r="D4472" s="116">
        <v>68</v>
      </c>
      <c r="E4472" s="30" t="s">
        <v>129</v>
      </c>
      <c r="F4472" s="31">
        <v>39276</v>
      </c>
      <c r="G4472" s="62">
        <v>0.85069444444444453</v>
      </c>
      <c r="H4472" s="63">
        <v>32.363</v>
      </c>
      <c r="I4472" s="63">
        <v>36.9285</v>
      </c>
      <c r="J4472" s="76">
        <v>0.77794313486047373</v>
      </c>
      <c r="K4472" s="76">
        <v>0.20012003920450933</v>
      </c>
      <c r="L4472" s="34">
        <v>0</v>
      </c>
      <c r="M4472" s="27">
        <v>0.06</v>
      </c>
      <c r="N4472" s="34">
        <v>0.04</v>
      </c>
      <c r="Q4472" s="34">
        <v>6.6</v>
      </c>
    </row>
    <row r="4473" spans="1:17" ht="14" customHeight="1">
      <c r="A4473" s="29">
        <v>4472</v>
      </c>
      <c r="B4473" s="26">
        <v>-80.128</v>
      </c>
      <c r="C4473" s="26">
        <v>25.644066666666667</v>
      </c>
      <c r="D4473" s="116">
        <v>1</v>
      </c>
      <c r="E4473" s="30" t="s">
        <v>129</v>
      </c>
      <c r="F4473" s="31">
        <v>39368</v>
      </c>
      <c r="G4473" s="62">
        <v>0.26319444444444445</v>
      </c>
      <c r="H4473" s="63">
        <v>28.184333333333331</v>
      </c>
      <c r="I4473" s="63">
        <v>33.947000000000003</v>
      </c>
      <c r="J4473" s="76">
        <v>0.55777054952260396</v>
      </c>
      <c r="K4473" s="76">
        <v>0.57284285248988043</v>
      </c>
      <c r="L4473" s="34">
        <v>0.22</v>
      </c>
      <c r="M4473" s="27">
        <v>2.5000000000000001E-2</v>
      </c>
      <c r="N4473" s="34">
        <v>0.99</v>
      </c>
      <c r="Q4473" s="34">
        <v>0.67</v>
      </c>
    </row>
    <row r="4474" spans="1:17" ht="14" customHeight="1">
      <c r="A4474" s="29">
        <v>4473</v>
      </c>
      <c r="B4474" s="26">
        <v>-80.105833333333337</v>
      </c>
      <c r="C4474" s="26">
        <v>25.641516666666668</v>
      </c>
      <c r="D4474" s="116">
        <v>2</v>
      </c>
      <c r="E4474" s="30" t="s">
        <v>129</v>
      </c>
      <c r="F4474" s="31">
        <v>39368</v>
      </c>
      <c r="G4474" s="62">
        <v>0.27847222222222223</v>
      </c>
      <c r="H4474" s="63">
        <v>28.493000000000002</v>
      </c>
      <c r="I4474" s="63">
        <v>35.154000000000003</v>
      </c>
      <c r="J4474" s="76">
        <v>1.3950935634590487</v>
      </c>
      <c r="K4474" s="76">
        <v>0.73730637483860106</v>
      </c>
      <c r="M4474" s="27">
        <v>5.3999999999999999E-2</v>
      </c>
      <c r="N4474" s="34">
        <v>0.4</v>
      </c>
      <c r="Q4474" s="34">
        <v>0</v>
      </c>
    </row>
    <row r="4475" spans="1:17" ht="14" customHeight="1">
      <c r="A4475" s="29">
        <v>4474</v>
      </c>
      <c r="B4475" s="26">
        <v>-80.085333333333338</v>
      </c>
      <c r="C4475" s="26">
        <v>25.642966666666666</v>
      </c>
      <c r="D4475" s="116">
        <v>3</v>
      </c>
      <c r="E4475" s="30" t="s">
        <v>129</v>
      </c>
      <c r="F4475" s="31">
        <v>39368</v>
      </c>
      <c r="G4475" s="62">
        <v>0.29166666666666669</v>
      </c>
      <c r="H4475" s="63">
        <v>28.51</v>
      </c>
      <c r="I4475" s="63">
        <v>36.01</v>
      </c>
      <c r="J4475" s="76">
        <v>1.3407176067771203</v>
      </c>
      <c r="K4475" s="76">
        <v>0.59859218079170384</v>
      </c>
      <c r="L4475" s="34">
        <v>1.2</v>
      </c>
      <c r="M4475" s="27">
        <v>5.6000000000000001E-2</v>
      </c>
      <c r="N4475" s="34">
        <v>0.98</v>
      </c>
      <c r="Q4475" s="34">
        <v>0</v>
      </c>
    </row>
    <row r="4476" spans="1:17" ht="14" customHeight="1">
      <c r="A4476" s="29">
        <v>4475</v>
      </c>
      <c r="B4476" s="26">
        <v>-80.38</v>
      </c>
      <c r="C4476" s="26">
        <v>25.1083</v>
      </c>
      <c r="D4476" s="116">
        <v>4</v>
      </c>
      <c r="E4476" s="30" t="s">
        <v>129</v>
      </c>
      <c r="F4476" s="31">
        <v>39368</v>
      </c>
      <c r="G4476" s="62">
        <v>0.59583333333333333</v>
      </c>
      <c r="H4476" s="63">
        <v>28.13</v>
      </c>
      <c r="I4476" s="63">
        <v>34.167999999999999</v>
      </c>
      <c r="J4476" s="76">
        <v>0.58479173045043353</v>
      </c>
      <c r="K4476" s="76">
        <v>0.2055866159232341</v>
      </c>
      <c r="M4476" s="27">
        <v>0</v>
      </c>
      <c r="N4476" s="34">
        <v>0.26</v>
      </c>
      <c r="Q4476" s="34">
        <v>0</v>
      </c>
    </row>
    <row r="4477" spans="1:17" ht="14" customHeight="1">
      <c r="A4477" s="29">
        <v>4476</v>
      </c>
      <c r="B4477" s="26">
        <v>-80.357733333333329</v>
      </c>
      <c r="C4477" s="26">
        <v>25.092616666666668</v>
      </c>
      <c r="D4477" s="116">
        <v>5</v>
      </c>
      <c r="E4477" s="30" t="s">
        <v>129</v>
      </c>
      <c r="F4477" s="31">
        <v>39368</v>
      </c>
      <c r="G4477" s="62">
        <v>0.60833333333333328</v>
      </c>
      <c r="H4477" s="63">
        <v>28.267333333333337</v>
      </c>
      <c r="I4477" s="63">
        <v>35.401333333333334</v>
      </c>
      <c r="J4477" s="76">
        <v>0.62849265269173804</v>
      </c>
      <c r="K4477" s="76">
        <v>0.21473774115980396</v>
      </c>
      <c r="M4477" s="27">
        <v>2.3E-2</v>
      </c>
      <c r="N4477" s="34">
        <v>0.01</v>
      </c>
      <c r="Q4477" s="34">
        <v>0</v>
      </c>
    </row>
    <row r="4478" spans="1:17" ht="14" customHeight="1">
      <c r="A4478" s="29">
        <v>4477</v>
      </c>
      <c r="B4478" s="26">
        <v>-80.335016666666661</v>
      </c>
      <c r="C4478" s="26">
        <v>25.078951666666601</v>
      </c>
      <c r="D4478" s="116">
        <v>5.5</v>
      </c>
      <c r="E4478" s="30" t="s">
        <v>129</v>
      </c>
      <c r="F4478" s="31">
        <v>39368</v>
      </c>
      <c r="G4478" s="62">
        <v>0.62638888888888888</v>
      </c>
      <c r="H4478" s="63">
        <v>28.314</v>
      </c>
      <c r="I4478" s="63">
        <v>36.118000000000002</v>
      </c>
      <c r="J4478" s="76">
        <v>0.33392842109576953</v>
      </c>
      <c r="K4478" s="76">
        <v>0.20600329120660671</v>
      </c>
      <c r="M4478" s="27">
        <v>1E-3</v>
      </c>
      <c r="N4478" s="34">
        <v>7.0000000000000007E-2</v>
      </c>
      <c r="Q4478" s="34">
        <v>0</v>
      </c>
    </row>
    <row r="4479" spans="1:17" ht="14" customHeight="1">
      <c r="A4479" s="29">
        <v>4478</v>
      </c>
      <c r="B4479" s="26">
        <v>-80.318133333333336</v>
      </c>
      <c r="C4479" s="26">
        <v>25.064499999999999</v>
      </c>
      <c r="D4479" s="116">
        <v>6</v>
      </c>
      <c r="E4479" s="30" t="s">
        <v>129</v>
      </c>
      <c r="F4479" s="31">
        <v>39368</v>
      </c>
      <c r="G4479" s="62">
        <v>0.63749999999999996</v>
      </c>
      <c r="H4479" s="63">
        <v>28.537000000000003</v>
      </c>
      <c r="I4479" s="63">
        <v>36.122666666666667</v>
      </c>
      <c r="J4479" s="76">
        <v>0.20149127506677794</v>
      </c>
      <c r="K4479" s="76">
        <v>7.3279312673307867E-2</v>
      </c>
      <c r="M4479" s="27">
        <v>0</v>
      </c>
      <c r="N4479" s="34">
        <v>0.09</v>
      </c>
      <c r="Q4479" s="34">
        <v>0</v>
      </c>
    </row>
    <row r="4480" spans="1:17" ht="14" customHeight="1">
      <c r="A4480" s="29">
        <v>4479</v>
      </c>
      <c r="B4480" s="26">
        <v>-80.290333333333336</v>
      </c>
      <c r="C4480" s="26">
        <v>25.048416666666668</v>
      </c>
      <c r="D4480" s="116">
        <v>6.5</v>
      </c>
      <c r="E4480" s="30" t="s">
        <v>129</v>
      </c>
      <c r="F4480" s="31">
        <v>39368</v>
      </c>
      <c r="G4480" s="62">
        <v>0.66249999999999998</v>
      </c>
      <c r="H4480" s="63">
        <v>28.619333333333334</v>
      </c>
      <c r="I4480" s="63">
        <v>36.12233333333333</v>
      </c>
      <c r="J4480" s="76">
        <v>0.29389704194342947</v>
      </c>
      <c r="K4480" s="76">
        <v>0.24213082594296748</v>
      </c>
      <c r="M4480" s="27">
        <v>1.9E-2</v>
      </c>
      <c r="N4480" s="34">
        <v>0.64</v>
      </c>
      <c r="Q4480" s="34">
        <v>0</v>
      </c>
    </row>
    <row r="4481" spans="1:17" ht="14" customHeight="1">
      <c r="A4481" s="29">
        <v>4480</v>
      </c>
      <c r="B4481" s="26">
        <v>-80.759683333333328</v>
      </c>
      <c r="C4481" s="26">
        <v>24.817916666666665</v>
      </c>
      <c r="D4481" s="116">
        <v>7</v>
      </c>
      <c r="E4481" s="30" t="s">
        <v>129</v>
      </c>
      <c r="F4481" s="31">
        <v>39368</v>
      </c>
      <c r="G4481" s="62">
        <v>0.83888888888888891</v>
      </c>
      <c r="H4481" s="63">
        <v>28.345333333333333</v>
      </c>
      <c r="I4481" s="63">
        <v>35.379333333333335</v>
      </c>
      <c r="J4481" s="76">
        <v>0.46970151538745586</v>
      </c>
      <c r="K4481" s="76">
        <v>0.36001557087031155</v>
      </c>
      <c r="M4481" s="27">
        <v>1.7000000000000001E-2</v>
      </c>
      <c r="N4481" s="34">
        <v>0.06</v>
      </c>
      <c r="Q4481" s="34">
        <v>0</v>
      </c>
    </row>
    <row r="4482" spans="1:17" ht="14" customHeight="1">
      <c r="A4482" s="29">
        <v>4481</v>
      </c>
      <c r="B4482" s="26">
        <v>-80.742016666666672</v>
      </c>
      <c r="C4482" s="26">
        <v>24.7926</v>
      </c>
      <c r="D4482" s="116">
        <v>8</v>
      </c>
      <c r="E4482" s="30" t="s">
        <v>129</v>
      </c>
      <c r="F4482" s="31">
        <v>39368</v>
      </c>
      <c r="G4482" s="62">
        <v>0.85555555555555562</v>
      </c>
      <c r="H4482" s="63">
        <v>28.589000000000002</v>
      </c>
      <c r="I4482" s="63">
        <v>36.1</v>
      </c>
      <c r="J4482" s="76">
        <v>0.44134595515454844</v>
      </c>
      <c r="K4482" s="76">
        <v>0.2090945836924743</v>
      </c>
      <c r="M4482" s="27">
        <v>1E-3</v>
      </c>
      <c r="N4482" s="34">
        <v>0</v>
      </c>
      <c r="Q4482" s="34">
        <v>0</v>
      </c>
    </row>
    <row r="4483" spans="1:17" ht="14" customHeight="1">
      <c r="A4483" s="29">
        <v>4482</v>
      </c>
      <c r="B4483" s="26">
        <v>-80.725566666666666</v>
      </c>
      <c r="C4483" s="26">
        <v>24.762333333333334</v>
      </c>
      <c r="D4483" s="116">
        <v>9</v>
      </c>
      <c r="E4483" s="30" t="s">
        <v>129</v>
      </c>
      <c r="F4483" s="31">
        <v>39368</v>
      </c>
      <c r="G4483" s="62">
        <v>0.87291666666666667</v>
      </c>
      <c r="H4483" s="63">
        <v>28.529666666666667</v>
      </c>
      <c r="I4483" s="63">
        <v>36.076999999999998</v>
      </c>
      <c r="J4483" s="76">
        <v>0.15445440456277848</v>
      </c>
      <c r="K4483" s="76">
        <v>6.6262952802208494E-2</v>
      </c>
      <c r="M4483" s="27">
        <v>0</v>
      </c>
      <c r="N4483" s="34">
        <v>0</v>
      </c>
      <c r="Q4483" s="34">
        <v>0</v>
      </c>
    </row>
    <row r="4484" spans="1:17" ht="14" customHeight="1">
      <c r="A4484" s="29">
        <v>4483</v>
      </c>
      <c r="B4484" s="26">
        <v>-80.691900000000004</v>
      </c>
      <c r="C4484" s="26">
        <v>24.716166666666666</v>
      </c>
      <c r="D4484" s="116">
        <v>9.5</v>
      </c>
      <c r="E4484" s="30" t="s">
        <v>129</v>
      </c>
      <c r="F4484" s="31">
        <v>39368</v>
      </c>
      <c r="G4484" s="62">
        <v>0.90347222222222223</v>
      </c>
      <c r="H4484" s="63">
        <v>28.867000000000001</v>
      </c>
      <c r="I4484" s="63">
        <v>36.426000000000002</v>
      </c>
      <c r="J4484" s="76">
        <v>0.15045126664754449</v>
      </c>
      <c r="K4484" s="76">
        <v>5.6752783123667758E-2</v>
      </c>
      <c r="M4484" s="27">
        <v>0</v>
      </c>
      <c r="N4484" s="34">
        <v>0</v>
      </c>
      <c r="Q4484" s="34">
        <v>0</v>
      </c>
    </row>
    <row r="4485" spans="1:17" ht="14" customHeight="1">
      <c r="A4485" s="29">
        <v>4484</v>
      </c>
      <c r="B4485" s="26">
        <v>-80.855616666666663</v>
      </c>
      <c r="C4485" s="26">
        <v>24.783566666666665</v>
      </c>
      <c r="D4485" s="116">
        <v>10</v>
      </c>
      <c r="E4485" s="30" t="s">
        <v>129</v>
      </c>
      <c r="F4485" s="31">
        <v>39368</v>
      </c>
      <c r="G4485" s="62">
        <v>0.96666666666666667</v>
      </c>
      <c r="H4485" s="63">
        <v>27.894666666666666</v>
      </c>
      <c r="I4485" s="63">
        <v>34.585666666666668</v>
      </c>
      <c r="J4485" s="76">
        <v>0.35427770549820892</v>
      </c>
      <c r="K4485" s="76">
        <v>0.25111847470289811</v>
      </c>
      <c r="M4485" s="27">
        <v>2.1000000000000001E-2</v>
      </c>
      <c r="N4485" s="34">
        <v>0.42</v>
      </c>
      <c r="Q4485" s="34">
        <v>0.89</v>
      </c>
    </row>
    <row r="4486" spans="1:17" ht="14" customHeight="1">
      <c r="A4486" s="29">
        <v>4485</v>
      </c>
      <c r="B4486" s="26">
        <v>-80.845683333333326</v>
      </c>
      <c r="C4486" s="26">
        <v>24.75</v>
      </c>
      <c r="D4486" s="116">
        <v>11</v>
      </c>
      <c r="E4486" s="30" t="s">
        <v>129</v>
      </c>
      <c r="F4486" s="31">
        <v>39368</v>
      </c>
      <c r="G4486" s="62">
        <v>0.98263888888888884</v>
      </c>
      <c r="H4486" s="63">
        <v>28.452000000000002</v>
      </c>
      <c r="I4486" s="63">
        <v>36.005000000000003</v>
      </c>
      <c r="J4486" s="76">
        <v>0.42266464488345645</v>
      </c>
      <c r="K4486" s="76">
        <v>0.17222118496693703</v>
      </c>
      <c r="M4486" s="27">
        <v>0.01</v>
      </c>
      <c r="N4486" s="34">
        <v>0</v>
      </c>
      <c r="Q4486" s="34">
        <v>0</v>
      </c>
    </row>
    <row r="4487" spans="1:17" ht="14" customHeight="1">
      <c r="A4487" s="29">
        <v>4486</v>
      </c>
      <c r="B4487" s="26">
        <v>-80.834733333333332</v>
      </c>
      <c r="C4487" s="26">
        <v>24.712716666666665</v>
      </c>
      <c r="D4487" s="116">
        <v>12</v>
      </c>
      <c r="E4487" s="30" t="s">
        <v>129</v>
      </c>
      <c r="F4487" s="31">
        <v>39368</v>
      </c>
      <c r="G4487" s="62">
        <v>0.99791666666666667</v>
      </c>
      <c r="H4487" s="63">
        <v>28.580666666666669</v>
      </c>
      <c r="I4487" s="63">
        <v>36.108333333333341</v>
      </c>
      <c r="J4487" s="76">
        <v>0.184811533753303</v>
      </c>
      <c r="K4487" s="76">
        <v>7.824752073884475E-2</v>
      </c>
      <c r="M4487" s="27">
        <v>0</v>
      </c>
      <c r="N4487" s="34">
        <v>0.05</v>
      </c>
      <c r="Q4487" s="34">
        <v>0</v>
      </c>
    </row>
    <row r="4488" spans="1:17" ht="14" customHeight="1">
      <c r="A4488" s="29">
        <v>4487</v>
      </c>
      <c r="B4488" s="26">
        <v>-81.029866666666663</v>
      </c>
      <c r="C4488" s="26">
        <v>24.701016666666668</v>
      </c>
      <c r="D4488" s="116">
        <v>13</v>
      </c>
      <c r="E4488" s="30" t="s">
        <v>129</v>
      </c>
      <c r="F4488" s="31">
        <v>39369</v>
      </c>
      <c r="G4488" s="62">
        <v>5.6944444444444443E-2</v>
      </c>
      <c r="H4488" s="63">
        <v>28.077000000000002</v>
      </c>
      <c r="I4488" s="63">
        <v>34.993000000000002</v>
      </c>
      <c r="J4488" s="76">
        <v>0.644505204352674</v>
      </c>
      <c r="K4488" s="76">
        <v>0.52244398030084915</v>
      </c>
      <c r="M4488" s="27">
        <v>8.0000000000000002E-3</v>
      </c>
      <c r="N4488" s="34">
        <v>0.56000000000000005</v>
      </c>
      <c r="Q4488" s="34">
        <v>0</v>
      </c>
    </row>
    <row r="4489" spans="1:17" ht="14" customHeight="1">
      <c r="A4489" s="29">
        <v>4488</v>
      </c>
      <c r="B4489" s="26">
        <v>-81.023566666666667</v>
      </c>
      <c r="C4489" s="26">
        <v>24.675316666666667</v>
      </c>
      <c r="D4489" s="116">
        <v>14</v>
      </c>
      <c r="E4489" s="30" t="s">
        <v>129</v>
      </c>
      <c r="F4489" s="31">
        <v>39369</v>
      </c>
      <c r="G4489" s="62">
        <v>6.805555555555555E-2</v>
      </c>
      <c r="H4489" s="63">
        <v>28.509</v>
      </c>
      <c r="I4489" s="63">
        <v>36.022000000000006</v>
      </c>
      <c r="J4489" s="76">
        <v>0.39397548982427943</v>
      </c>
      <c r="K4489" s="76">
        <v>0.17358342911425845</v>
      </c>
      <c r="M4489" s="27">
        <v>3.0000000000000001E-3</v>
      </c>
      <c r="N4489" s="34">
        <v>0.09</v>
      </c>
      <c r="Q4489" s="34">
        <v>0</v>
      </c>
    </row>
    <row r="4490" spans="1:17" ht="14" customHeight="1">
      <c r="A4490" s="29">
        <v>4489</v>
      </c>
      <c r="B4490" s="26">
        <v>-81.01688333333334</v>
      </c>
      <c r="C4490" s="26">
        <v>24.643983333333335</v>
      </c>
      <c r="D4490" s="116">
        <v>15</v>
      </c>
      <c r="E4490" s="30" t="s">
        <v>129</v>
      </c>
      <c r="F4490" s="31">
        <v>39369</v>
      </c>
      <c r="G4490" s="62">
        <v>7.9861111111111105E-2</v>
      </c>
      <c r="H4490" s="63">
        <v>28.616</v>
      </c>
      <c r="I4490" s="63">
        <v>36.111000000000004</v>
      </c>
      <c r="J4490" s="76">
        <v>0.25720161105378447</v>
      </c>
      <c r="K4490" s="76">
        <v>0.1205704101232952</v>
      </c>
      <c r="M4490" s="27">
        <v>7.0000000000000001E-3</v>
      </c>
      <c r="N4490" s="34">
        <v>0.11</v>
      </c>
      <c r="Q4490" s="34">
        <v>0</v>
      </c>
    </row>
    <row r="4491" spans="1:17" ht="14" customHeight="1">
      <c r="A4491" s="29">
        <v>4490</v>
      </c>
      <c r="B4491" s="26">
        <v>-80.996549999999999</v>
      </c>
      <c r="C4491" s="26">
        <v>24.591883333333332</v>
      </c>
      <c r="D4491" s="116">
        <v>15.5</v>
      </c>
      <c r="E4491" s="30" t="s">
        <v>129</v>
      </c>
      <c r="F4491" s="31">
        <v>39369</v>
      </c>
      <c r="G4491" s="62">
        <v>0.11458333333333333</v>
      </c>
      <c r="H4491" s="63">
        <v>28.729000000000003</v>
      </c>
      <c r="I4491" s="63">
        <v>36.091000000000001</v>
      </c>
      <c r="J4491" s="76">
        <v>0.12609884432987101</v>
      </c>
      <c r="K4491" s="76">
        <v>7.8402543922586304E-2</v>
      </c>
      <c r="M4491" s="27">
        <v>0.03</v>
      </c>
      <c r="N4491" s="34">
        <v>0.02</v>
      </c>
      <c r="Q4491" s="34">
        <v>0</v>
      </c>
    </row>
    <row r="4492" spans="1:17" ht="14" customHeight="1">
      <c r="A4492" s="29">
        <v>4491</v>
      </c>
      <c r="B4492" s="26">
        <v>-81.200599999999994</v>
      </c>
      <c r="C4492" s="26">
        <v>24.672733333333333</v>
      </c>
      <c r="D4492" s="116">
        <v>16</v>
      </c>
      <c r="E4492" s="30" t="s">
        <v>129</v>
      </c>
      <c r="F4492" s="31">
        <v>39369</v>
      </c>
      <c r="G4492" s="62">
        <v>0.17847222222222223</v>
      </c>
      <c r="H4492" s="63">
        <v>28.173666666666666</v>
      </c>
      <c r="I4492" s="63">
        <v>35.681333333333335</v>
      </c>
      <c r="J4492" s="76">
        <v>0.63783330782728398</v>
      </c>
      <c r="K4492" s="76">
        <v>0.2765671726848048</v>
      </c>
      <c r="L4492" s="34">
        <v>0</v>
      </c>
      <c r="M4492" s="27">
        <v>1.7000000000000001E-2</v>
      </c>
      <c r="N4492" s="34">
        <v>0.38</v>
      </c>
      <c r="Q4492" s="34">
        <v>0</v>
      </c>
    </row>
    <row r="4493" spans="1:17" ht="14" customHeight="1">
      <c r="A4493" s="29">
        <v>4492</v>
      </c>
      <c r="B4493" s="26">
        <v>-81.195383333333339</v>
      </c>
      <c r="C4493" s="26">
        <v>24.634616666666666</v>
      </c>
      <c r="D4493" s="116">
        <v>17</v>
      </c>
      <c r="E4493" s="30" t="s">
        <v>129</v>
      </c>
      <c r="F4493" s="31">
        <v>39369</v>
      </c>
      <c r="G4493" s="62">
        <v>0.20277777777777781</v>
      </c>
      <c r="H4493" s="63">
        <v>28.306000000000001</v>
      </c>
      <c r="I4493" s="63">
        <v>35.967000000000006</v>
      </c>
      <c r="J4493" s="76">
        <v>0.35828084341344302</v>
      </c>
      <c r="K4493" s="76">
        <v>0.12069083685479406</v>
      </c>
      <c r="L4493" s="34">
        <v>0</v>
      </c>
      <c r="M4493" s="27">
        <v>3.0000000000000001E-3</v>
      </c>
      <c r="N4493" s="34">
        <v>0.02</v>
      </c>
      <c r="Q4493" s="34">
        <v>0</v>
      </c>
    </row>
    <row r="4494" spans="1:17" ht="14" customHeight="1">
      <c r="A4494" s="29">
        <v>4493</v>
      </c>
      <c r="B4494" s="26">
        <v>-81.186366666666672</v>
      </c>
      <c r="C4494" s="26">
        <v>24.597466666666666</v>
      </c>
      <c r="D4494" s="116">
        <v>18</v>
      </c>
      <c r="E4494" s="30" t="s">
        <v>129</v>
      </c>
      <c r="F4494" s="31">
        <v>39369</v>
      </c>
      <c r="G4494" s="62">
        <v>0.22916666666666666</v>
      </c>
      <c r="H4494" s="63">
        <v>28.585999999999999</v>
      </c>
      <c r="I4494" s="63">
        <v>36.115666666666662</v>
      </c>
      <c r="J4494" s="76">
        <v>0.25419925761735901</v>
      </c>
      <c r="K4494" s="76">
        <v>9.5645261199253012E-2</v>
      </c>
      <c r="M4494" s="27">
        <v>0</v>
      </c>
      <c r="N4494" s="34">
        <v>0</v>
      </c>
      <c r="Q4494" s="34">
        <v>0</v>
      </c>
    </row>
    <row r="4495" spans="1:17" ht="14" customHeight="1">
      <c r="A4495" s="29">
        <v>4494</v>
      </c>
      <c r="B4495" s="26">
        <v>-81.394999999999996</v>
      </c>
      <c r="C4495" s="26">
        <v>24.481666666666666</v>
      </c>
      <c r="D4495" s="116">
        <v>21.5</v>
      </c>
      <c r="E4495" s="30" t="s">
        <v>129</v>
      </c>
      <c r="F4495" s="31">
        <v>39369</v>
      </c>
      <c r="G4495" s="62">
        <v>0.54583333333333328</v>
      </c>
      <c r="H4495" s="63">
        <v>28.551333333333332</v>
      </c>
      <c r="I4495" s="63">
        <v>36.076000000000001</v>
      </c>
      <c r="J4495" s="76">
        <v>7.672681004198499E-3</v>
      </c>
      <c r="K4495" s="76">
        <v>2.6260735842391331E-2</v>
      </c>
      <c r="M4495" s="27">
        <v>1.57</v>
      </c>
      <c r="Q4495" s="34">
        <v>7.7</v>
      </c>
    </row>
    <row r="4496" spans="1:17" ht="14" customHeight="1">
      <c r="A4496" s="29">
        <v>4495</v>
      </c>
      <c r="B4496" s="26">
        <v>-81.415300000000002</v>
      </c>
      <c r="C4496" s="26">
        <v>24.536866666666668</v>
      </c>
      <c r="D4496" s="116">
        <v>21</v>
      </c>
      <c r="E4496" s="30" t="s">
        <v>129</v>
      </c>
      <c r="F4496" s="31">
        <v>39369</v>
      </c>
      <c r="G4496" s="62">
        <v>0.58819444444444446</v>
      </c>
      <c r="H4496" s="63">
        <v>28.650333333333332</v>
      </c>
      <c r="I4496" s="63">
        <v>36.05533333333333</v>
      </c>
      <c r="J4496" s="76"/>
      <c r="K4496" s="76"/>
    </row>
    <row r="4497" spans="1:17" ht="14" customHeight="1">
      <c r="A4497" s="29">
        <v>4496</v>
      </c>
      <c r="B4497" s="26">
        <v>-81.420900000000003</v>
      </c>
      <c r="C4497" s="26">
        <v>24.573866666666667</v>
      </c>
      <c r="D4497" s="116">
        <v>20</v>
      </c>
      <c r="E4497" s="30" t="s">
        <v>129</v>
      </c>
      <c r="F4497" s="31">
        <v>39369</v>
      </c>
      <c r="G4497" s="62">
        <v>0.60972222222222217</v>
      </c>
      <c r="H4497" s="63">
        <v>28.274666666666665</v>
      </c>
      <c r="I4497" s="63">
        <v>35.791333333333334</v>
      </c>
      <c r="J4497" s="76">
        <v>0.54142440303539852</v>
      </c>
      <c r="K4497" s="76">
        <v>0.26727198252094136</v>
      </c>
      <c r="M4497" s="27">
        <v>5.0000000000000001E-3</v>
      </c>
      <c r="N4497" s="34">
        <v>0.23</v>
      </c>
      <c r="Q4497" s="34">
        <v>1</v>
      </c>
    </row>
    <row r="4498" spans="1:17" ht="14" customHeight="1">
      <c r="A4498" s="29">
        <v>4497</v>
      </c>
      <c r="B4498" s="26">
        <v>-81.423533333333339</v>
      </c>
      <c r="C4498" s="26">
        <v>24.609666666666666</v>
      </c>
      <c r="D4498" s="116">
        <v>19</v>
      </c>
      <c r="E4498" s="30" t="s">
        <v>129</v>
      </c>
      <c r="F4498" s="31">
        <v>39369</v>
      </c>
      <c r="G4498" s="62">
        <v>0.63263888888888886</v>
      </c>
      <c r="H4498" s="63">
        <v>28.155333333333331</v>
      </c>
      <c r="I4498" s="63">
        <v>35.929333333333339</v>
      </c>
      <c r="J4498" s="76">
        <v>0.553100221954831</v>
      </c>
      <c r="K4498" s="76">
        <v>0.19073228715139032</v>
      </c>
      <c r="M4498" s="27">
        <v>0</v>
      </c>
      <c r="N4498" s="34">
        <v>0.25</v>
      </c>
      <c r="Q4498" s="34">
        <v>0.69</v>
      </c>
    </row>
    <row r="4499" spans="1:17" ht="14" customHeight="1">
      <c r="A4499" s="29">
        <v>4498</v>
      </c>
      <c r="B4499" s="26">
        <v>-81.83056666666667</v>
      </c>
      <c r="C4499" s="26">
        <v>24.396283333333333</v>
      </c>
      <c r="D4499" s="116">
        <v>22.5</v>
      </c>
      <c r="E4499" s="30" t="s">
        <v>129</v>
      </c>
      <c r="F4499" s="31">
        <v>39369</v>
      </c>
      <c r="G4499" s="62">
        <v>0.8666666666666667</v>
      </c>
      <c r="H4499" s="63">
        <v>28.697333333333336</v>
      </c>
      <c r="I4499" s="63">
        <v>36.099666666666671</v>
      </c>
      <c r="J4499" s="76">
        <v>0.20382643885066448</v>
      </c>
      <c r="K4499" s="76">
        <v>6.6139417300523667E-2</v>
      </c>
      <c r="M4499" s="27">
        <v>1.7000000000000001E-2</v>
      </c>
      <c r="N4499" s="34">
        <v>0</v>
      </c>
      <c r="Q4499" s="34">
        <v>0</v>
      </c>
    </row>
    <row r="4500" spans="1:17" ht="14" customHeight="1">
      <c r="A4500" s="29">
        <v>4499</v>
      </c>
      <c r="B4500" s="26">
        <v>-81.828683333333331</v>
      </c>
      <c r="C4500" s="26">
        <v>24.454366666666665</v>
      </c>
      <c r="D4500" s="116">
        <v>22</v>
      </c>
      <c r="E4500" s="30" t="s">
        <v>129</v>
      </c>
      <c r="F4500" s="31">
        <v>39369</v>
      </c>
      <c r="G4500" s="62">
        <v>0.90763888888888899</v>
      </c>
      <c r="H4500" s="63">
        <v>28.709</v>
      </c>
      <c r="I4500" s="63">
        <v>36.075000000000003</v>
      </c>
      <c r="J4500" s="76">
        <v>0.37295901576930091</v>
      </c>
      <c r="K4500" s="76">
        <v>9.4000835526691931E-2</v>
      </c>
      <c r="M4500" s="27">
        <v>7.3999999999999996E-2</v>
      </c>
      <c r="N4500" s="34">
        <v>0</v>
      </c>
      <c r="Q4500" s="34">
        <v>0.02</v>
      </c>
    </row>
    <row r="4501" spans="1:17" ht="14" customHeight="1">
      <c r="A4501" s="29">
        <v>4500</v>
      </c>
      <c r="B4501" s="26">
        <v>-81.830283333333327</v>
      </c>
      <c r="C4501" s="26">
        <v>24.485316666666666</v>
      </c>
      <c r="D4501" s="116">
        <v>23</v>
      </c>
      <c r="E4501" s="30" t="s">
        <v>129</v>
      </c>
      <c r="F4501" s="31">
        <v>39369</v>
      </c>
      <c r="G4501" s="62">
        <v>0.9243055555555556</v>
      </c>
      <c r="H4501" s="63">
        <v>28.37</v>
      </c>
      <c r="I4501" s="63">
        <v>35.93866666666667</v>
      </c>
      <c r="J4501" s="76">
        <v>0.406318498396251</v>
      </c>
      <c r="K4501" s="76">
        <v>0.10328334575120864</v>
      </c>
      <c r="L4501" s="34">
        <v>0</v>
      </c>
      <c r="M4501" s="27">
        <v>2.7E-2</v>
      </c>
      <c r="N4501" s="34">
        <v>0</v>
      </c>
      <c r="Q4501" s="34">
        <v>0.75</v>
      </c>
    </row>
    <row r="4502" spans="1:17" ht="14" customHeight="1">
      <c r="A4502" s="29">
        <v>4501</v>
      </c>
      <c r="B4502" s="26">
        <v>-81.83</v>
      </c>
      <c r="C4502" s="26">
        <v>24.536966666666668</v>
      </c>
      <c r="D4502" s="116">
        <v>24</v>
      </c>
      <c r="E4502" s="30" t="s">
        <v>129</v>
      </c>
      <c r="F4502" s="31">
        <v>39369</v>
      </c>
      <c r="G4502" s="62">
        <v>0.95416666666666661</v>
      </c>
      <c r="H4502" s="63">
        <v>28.578333333333333</v>
      </c>
      <c r="I4502" s="63">
        <v>36.002000000000002</v>
      </c>
      <c r="J4502" s="76">
        <v>0.48237811878569703</v>
      </c>
      <c r="K4502" s="76">
        <v>0.13112604597167496</v>
      </c>
      <c r="L4502" s="34">
        <v>0.16</v>
      </c>
      <c r="M4502" s="27">
        <v>1.7999999999999999E-2</v>
      </c>
      <c r="N4502" s="34">
        <v>0.52</v>
      </c>
      <c r="Q4502" s="34">
        <v>1.8</v>
      </c>
    </row>
    <row r="4503" spans="1:17" ht="14" customHeight="1">
      <c r="A4503" s="29">
        <v>4502</v>
      </c>
      <c r="B4503" s="26">
        <v>-82.769616666666664</v>
      </c>
      <c r="C4503" s="26">
        <v>24.589716666666668</v>
      </c>
      <c r="D4503" s="116">
        <v>27</v>
      </c>
      <c r="E4503" s="30" t="s">
        <v>129</v>
      </c>
      <c r="F4503" s="31">
        <v>39370</v>
      </c>
      <c r="G4503" s="62">
        <v>0.46666666666666662</v>
      </c>
      <c r="H4503" s="63">
        <v>28.571333333333332</v>
      </c>
      <c r="I4503" s="63">
        <v>36.044000000000004</v>
      </c>
      <c r="J4503" s="76"/>
      <c r="K4503" s="76"/>
      <c r="M4503" s="27">
        <v>2.5999999999999999E-2</v>
      </c>
      <c r="N4503" s="34">
        <v>0</v>
      </c>
      <c r="Q4503" s="34">
        <v>0</v>
      </c>
    </row>
    <row r="4504" spans="1:17" ht="14" customHeight="1">
      <c r="A4504" s="29">
        <v>4503</v>
      </c>
      <c r="B4504" s="26">
        <v>-82.768783333333332</v>
      </c>
      <c r="C4504" s="26">
        <v>24.4922</v>
      </c>
      <c r="D4504" s="116">
        <v>26</v>
      </c>
      <c r="E4504" s="30" t="s">
        <v>129</v>
      </c>
      <c r="F4504" s="31">
        <v>39370</v>
      </c>
      <c r="G4504" s="62">
        <v>0.50763888888888886</v>
      </c>
      <c r="H4504" s="63">
        <v>28.618000000000002</v>
      </c>
      <c r="I4504" s="63">
        <v>36.059000000000005</v>
      </c>
      <c r="J4504" s="76"/>
      <c r="K4504" s="76"/>
      <c r="M4504" s="27">
        <v>3.2000000000000001E-2</v>
      </c>
      <c r="N4504" s="34">
        <v>0</v>
      </c>
      <c r="Q4504" s="34">
        <v>0.43</v>
      </c>
    </row>
    <row r="4505" spans="1:17" ht="14" customHeight="1">
      <c r="A4505" s="29">
        <v>4504</v>
      </c>
      <c r="B4505" s="26">
        <v>-82.768233333333328</v>
      </c>
      <c r="C4505" s="26">
        <v>24.393750000000001</v>
      </c>
      <c r="D4505" s="116">
        <v>25</v>
      </c>
      <c r="E4505" s="30" t="s">
        <v>129</v>
      </c>
      <c r="F4505" s="31">
        <v>39370</v>
      </c>
      <c r="G4505" s="62">
        <v>0.54236111111111118</v>
      </c>
      <c r="H4505" s="63">
        <v>28.67</v>
      </c>
      <c r="I4505" s="63">
        <v>36.087000000000003</v>
      </c>
      <c r="J4505" s="76">
        <v>0.25153049900720298</v>
      </c>
      <c r="K4505" s="76">
        <v>0.10552111719275553</v>
      </c>
      <c r="M4505" s="27">
        <v>2.5000000000000001E-2</v>
      </c>
      <c r="N4505" s="34">
        <v>0</v>
      </c>
      <c r="Q4505" s="34">
        <v>0</v>
      </c>
    </row>
    <row r="4506" spans="1:17" ht="14" customHeight="1">
      <c r="A4506" s="29">
        <v>4505</v>
      </c>
      <c r="B4506" s="26">
        <v>-83.042500000000004</v>
      </c>
      <c r="C4506" s="26">
        <v>24.468483333333332</v>
      </c>
      <c r="D4506" s="116" t="s">
        <v>24</v>
      </c>
      <c r="E4506" s="30" t="s">
        <v>129</v>
      </c>
      <c r="F4506" s="31">
        <v>39370</v>
      </c>
      <c r="G4506" s="62">
        <v>0.61875000000000002</v>
      </c>
      <c r="H4506" s="63">
        <v>29.051000000000002</v>
      </c>
      <c r="I4506" s="63">
        <v>36.015000000000001</v>
      </c>
      <c r="J4506" s="76">
        <v>0.28655795576550047</v>
      </c>
      <c r="K4506" s="76">
        <v>9.8120867070619677E-2</v>
      </c>
      <c r="M4506" s="27">
        <v>4.1000000000000002E-2</v>
      </c>
      <c r="N4506" s="34">
        <v>0.12</v>
      </c>
      <c r="Q4506" s="34">
        <v>0</v>
      </c>
    </row>
    <row r="4507" spans="1:17" ht="14" customHeight="1">
      <c r="A4507" s="29">
        <v>4506</v>
      </c>
      <c r="B4507" s="26">
        <v>-82.972066666666663</v>
      </c>
      <c r="C4507" s="26">
        <v>24.549333333333333</v>
      </c>
      <c r="D4507" s="116" t="s">
        <v>25</v>
      </c>
      <c r="E4507" s="30" t="s">
        <v>129</v>
      </c>
      <c r="F4507" s="31">
        <v>39370</v>
      </c>
      <c r="G4507" s="62">
        <v>0.65347222222222223</v>
      </c>
      <c r="H4507" s="63">
        <v>29.033000000000001</v>
      </c>
      <c r="I4507" s="63">
        <v>36.003</v>
      </c>
      <c r="J4507" s="76">
        <v>0.33759796418473398</v>
      </c>
      <c r="K4507" s="76">
        <v>7.831161397922104E-2</v>
      </c>
      <c r="M4507" s="27">
        <v>0.05</v>
      </c>
      <c r="N4507" s="34">
        <v>0.14000000000000001</v>
      </c>
      <c r="Q4507" s="34">
        <v>0</v>
      </c>
    </row>
    <row r="4508" spans="1:17" ht="14" customHeight="1">
      <c r="A4508" s="29">
        <v>4507</v>
      </c>
      <c r="B4508" s="26">
        <v>-82.91043333333333</v>
      </c>
      <c r="C4508" s="26">
        <v>24.618916666666667</v>
      </c>
      <c r="D4508" s="116" t="s">
        <v>26</v>
      </c>
      <c r="E4508" s="30" t="s">
        <v>129</v>
      </c>
      <c r="F4508" s="31">
        <v>39370</v>
      </c>
      <c r="G4508" s="62">
        <v>0.68125000000000002</v>
      </c>
      <c r="H4508" s="63">
        <v>28.512</v>
      </c>
      <c r="I4508" s="63">
        <v>35.816000000000003</v>
      </c>
      <c r="J4508" s="76">
        <v>0.5240774720693846</v>
      </c>
      <c r="K4508" s="76">
        <v>0.11615301215123067</v>
      </c>
      <c r="M4508" s="27">
        <v>3.7999999999999999E-2</v>
      </c>
      <c r="N4508" s="34">
        <v>0.05</v>
      </c>
      <c r="Q4508" s="34">
        <v>0</v>
      </c>
    </row>
    <row r="4509" spans="1:17" ht="14" customHeight="1">
      <c r="A4509" s="29">
        <v>4508</v>
      </c>
      <c r="B4509" s="26">
        <v>-82.750200000000007</v>
      </c>
      <c r="C4509" s="26">
        <v>24.728100000000001</v>
      </c>
      <c r="D4509" s="116">
        <v>28</v>
      </c>
      <c r="E4509" s="30" t="s">
        <v>129</v>
      </c>
      <c r="F4509" s="31">
        <v>39370</v>
      </c>
      <c r="G4509" s="62">
        <v>0.78749999999999998</v>
      </c>
      <c r="H4509" s="63">
        <v>28.614999999999998</v>
      </c>
      <c r="I4509" s="63">
        <v>35.967666666666673</v>
      </c>
      <c r="J4509" s="76">
        <v>0.236185136998806</v>
      </c>
      <c r="K4509" s="76">
        <v>7.1017388966339134E-2</v>
      </c>
      <c r="L4509" s="34">
        <v>0.1</v>
      </c>
      <c r="M4509" s="27">
        <v>2.1000000000000001E-2</v>
      </c>
      <c r="N4509" s="34">
        <v>0</v>
      </c>
      <c r="Q4509" s="34">
        <v>0</v>
      </c>
    </row>
    <row r="4510" spans="1:17" ht="14" customHeight="1">
      <c r="A4510" s="29">
        <v>4509</v>
      </c>
      <c r="B4510" s="26">
        <v>-82.617333333333335</v>
      </c>
      <c r="C4510" s="26">
        <v>24.899083333333333</v>
      </c>
      <c r="D4510" s="116">
        <v>28.5</v>
      </c>
      <c r="E4510" s="30" t="s">
        <v>129</v>
      </c>
      <c r="F4510" s="31">
        <v>39370</v>
      </c>
      <c r="G4510" s="62">
        <v>0.8965277777777777</v>
      </c>
      <c r="H4510" s="63">
        <v>28.76</v>
      </c>
      <c r="I4510" s="63">
        <v>36.047000000000004</v>
      </c>
      <c r="J4510" s="76">
        <v>0.59079643732328446</v>
      </c>
      <c r="K4510" s="76">
        <v>0.13651980694610119</v>
      </c>
      <c r="M4510" s="27">
        <v>3.5999999999999997E-2</v>
      </c>
      <c r="N4510" s="34">
        <v>0</v>
      </c>
      <c r="Q4510" s="34">
        <v>1.1000000000000001</v>
      </c>
    </row>
    <row r="4511" spans="1:17" ht="14" customHeight="1">
      <c r="A4511" s="29">
        <v>4510</v>
      </c>
      <c r="B4511" s="26">
        <v>-82.479699999999994</v>
      </c>
      <c r="C4511" s="26">
        <v>25.063183333333335</v>
      </c>
      <c r="D4511" s="116">
        <v>29</v>
      </c>
      <c r="E4511" s="30" t="s">
        <v>129</v>
      </c>
      <c r="F4511" s="31">
        <v>39370</v>
      </c>
      <c r="G4511" s="62">
        <v>0.97916666666666663</v>
      </c>
      <c r="H4511" s="63">
        <v>28.8</v>
      </c>
      <c r="I4511" s="63">
        <v>36.72</v>
      </c>
      <c r="J4511" s="76">
        <v>0.38763718812515902</v>
      </c>
      <c r="K4511" s="76">
        <v>0.1009439553208734</v>
      </c>
      <c r="L4511" s="34">
        <v>0</v>
      </c>
      <c r="M4511" s="27">
        <v>4.3999999999999997E-2</v>
      </c>
      <c r="N4511" s="34">
        <v>0</v>
      </c>
      <c r="Q4511" s="34">
        <v>1.1000000000000001</v>
      </c>
    </row>
    <row r="4512" spans="1:17" ht="14" customHeight="1">
      <c r="A4512" s="29">
        <v>4511</v>
      </c>
      <c r="B4512" s="26">
        <v>-82.350233333333335</v>
      </c>
      <c r="C4512" s="26">
        <v>25.225383333333333</v>
      </c>
      <c r="D4512" s="116">
        <v>29.5</v>
      </c>
      <c r="E4512" s="30" t="s">
        <v>129</v>
      </c>
      <c r="F4512" s="31">
        <v>39371</v>
      </c>
      <c r="G4512" s="62">
        <v>7.9166666666666663E-2</v>
      </c>
      <c r="H4512" s="63">
        <v>28.711000000000002</v>
      </c>
      <c r="I4512" s="63">
        <v>36.399000000000001</v>
      </c>
      <c r="J4512" s="76">
        <v>0.40832006735386805</v>
      </c>
      <c r="K4512" s="76">
        <v>0.13431430646726322</v>
      </c>
      <c r="M4512" s="27">
        <v>1.4999999999999999E-2</v>
      </c>
      <c r="N4512" s="34">
        <v>0</v>
      </c>
      <c r="Q4512" s="34">
        <v>1.6</v>
      </c>
    </row>
    <row r="4513" spans="1:17" ht="14" customHeight="1">
      <c r="A4513" s="29">
        <v>4512</v>
      </c>
      <c r="B4513" s="26">
        <v>-82.210700000000003</v>
      </c>
      <c r="C4513" s="26">
        <v>25.401733333333333</v>
      </c>
      <c r="D4513" s="116">
        <v>30</v>
      </c>
      <c r="E4513" s="30" t="s">
        <v>129</v>
      </c>
      <c r="F4513" s="31">
        <v>39371</v>
      </c>
      <c r="G4513" s="62">
        <v>0.16041666666666668</v>
      </c>
      <c r="H4513" s="63">
        <v>28.710999999999999</v>
      </c>
      <c r="I4513" s="63">
        <v>36.965000000000003</v>
      </c>
      <c r="J4513" s="76">
        <v>0.59413238558597947</v>
      </c>
      <c r="K4513" s="76">
        <v>0.2466956424711137</v>
      </c>
      <c r="L4513" s="34">
        <v>0</v>
      </c>
      <c r="M4513" s="27">
        <v>4.3999999999999997E-2</v>
      </c>
      <c r="N4513" s="34">
        <v>0</v>
      </c>
      <c r="Q4513" s="34">
        <v>4.2</v>
      </c>
    </row>
    <row r="4514" spans="1:17" ht="14" customHeight="1">
      <c r="A4514" s="29">
        <v>4513</v>
      </c>
      <c r="B4514" s="26">
        <v>-82.077616666666671</v>
      </c>
      <c r="C4514" s="26">
        <v>25.5688</v>
      </c>
      <c r="D4514" s="116">
        <v>30.5</v>
      </c>
      <c r="E4514" s="30" t="s">
        <v>129</v>
      </c>
      <c r="F4514" s="31">
        <v>39371</v>
      </c>
      <c r="G4514" s="62">
        <v>0.24791666666666667</v>
      </c>
      <c r="H4514" s="63">
        <v>28.86</v>
      </c>
      <c r="I4514" s="63">
        <v>36.946000000000005</v>
      </c>
      <c r="J4514" s="76">
        <v>0.49338674805259053</v>
      </c>
      <c r="K4514" s="76">
        <v>0.14263959602773923</v>
      </c>
      <c r="M4514" s="27">
        <v>2.3E-2</v>
      </c>
      <c r="N4514" s="34">
        <v>0</v>
      </c>
      <c r="Q4514" s="34">
        <v>3.7</v>
      </c>
    </row>
    <row r="4515" spans="1:17" ht="14" customHeight="1">
      <c r="A4515" s="29">
        <v>4514</v>
      </c>
      <c r="B4515" s="26">
        <v>-81.945016666666703</v>
      </c>
      <c r="C4515" s="26">
        <v>25.741783333333334</v>
      </c>
      <c r="D4515" s="116">
        <v>31</v>
      </c>
      <c r="E4515" s="30" t="s">
        <v>129</v>
      </c>
      <c r="F4515" s="31">
        <v>39371</v>
      </c>
      <c r="G4515" s="62">
        <v>0.33402777777777781</v>
      </c>
      <c r="H4515" s="63">
        <v>28.338999999999999</v>
      </c>
      <c r="I4515" s="63">
        <v>37.225999999999999</v>
      </c>
      <c r="J4515" s="76">
        <v>0.56744479948441962</v>
      </c>
      <c r="K4515" s="76">
        <v>0.19290397445863766</v>
      </c>
      <c r="L4515" s="34">
        <v>0</v>
      </c>
      <c r="M4515" s="27">
        <v>3.1E-2</v>
      </c>
      <c r="N4515" s="34">
        <v>0</v>
      </c>
      <c r="Q4515" s="34">
        <v>2.6</v>
      </c>
    </row>
    <row r="4516" spans="1:17" ht="14" customHeight="1">
      <c r="A4516" s="29">
        <v>4515</v>
      </c>
      <c r="B4516" s="26">
        <v>-81.834370000000007</v>
      </c>
      <c r="C4516" s="26">
        <v>25.872133333333334</v>
      </c>
      <c r="D4516" s="116">
        <v>32</v>
      </c>
      <c r="E4516" s="30" t="s">
        <v>129</v>
      </c>
      <c r="F4516" s="31">
        <v>39371</v>
      </c>
      <c r="G4516" s="62">
        <v>0.40069444444444446</v>
      </c>
      <c r="H4516" s="63">
        <v>28.085000000000001</v>
      </c>
      <c r="I4516" s="63">
        <v>36.807000000000002</v>
      </c>
      <c r="J4516" s="76">
        <v>1.6716436744364649</v>
      </c>
      <c r="K4516" s="76">
        <v>0.61721033622466548</v>
      </c>
      <c r="L4516" s="34">
        <v>0.05</v>
      </c>
      <c r="M4516" s="27">
        <v>9.5000000000000001E-2</v>
      </c>
      <c r="N4516" s="34">
        <v>0</v>
      </c>
      <c r="Q4516" s="34">
        <v>2.4</v>
      </c>
    </row>
    <row r="4517" spans="1:17" ht="14" customHeight="1">
      <c r="A4517" s="29">
        <v>4516</v>
      </c>
      <c r="B4517" s="26">
        <v>-81.801050000000004</v>
      </c>
      <c r="C4517" s="26">
        <v>25.911000000000001</v>
      </c>
      <c r="D4517" s="116">
        <v>33</v>
      </c>
      <c r="E4517" s="30" t="s">
        <v>129</v>
      </c>
      <c r="F4517" s="31">
        <v>39371</v>
      </c>
      <c r="G4517" s="62">
        <v>0.41875000000000001</v>
      </c>
      <c r="H4517" s="63">
        <v>27.849</v>
      </c>
      <c r="I4517" s="63">
        <v>36.571000000000005</v>
      </c>
      <c r="J4517" s="76">
        <v>3.0357129190524499</v>
      </c>
      <c r="K4517" s="76">
        <v>0.31108292833908718</v>
      </c>
      <c r="L4517" s="34" t="s">
        <v>15</v>
      </c>
      <c r="M4517" s="27">
        <v>0.17499999999999999</v>
      </c>
      <c r="N4517" s="34">
        <v>0</v>
      </c>
      <c r="Q4517" s="34">
        <v>3.2</v>
      </c>
    </row>
    <row r="4518" spans="1:17" ht="14" customHeight="1">
      <c r="A4518" s="29">
        <v>4517</v>
      </c>
      <c r="B4518" s="26">
        <v>-81.767666666666699</v>
      </c>
      <c r="C4518" s="26">
        <v>25.949833333333334</v>
      </c>
      <c r="D4518" s="116">
        <v>34</v>
      </c>
      <c r="E4518" s="30" t="s">
        <v>129</v>
      </c>
      <c r="F4518" s="31">
        <v>39371</v>
      </c>
      <c r="G4518" s="62">
        <v>0.43541666666666662</v>
      </c>
      <c r="H4518" s="63">
        <v>27.183999999999997</v>
      </c>
      <c r="I4518" s="63">
        <v>36.153666666666673</v>
      </c>
      <c r="J4518" s="76">
        <v>3.0740763240734426</v>
      </c>
      <c r="K4518" s="76">
        <v>0.59703890556868777</v>
      </c>
      <c r="L4518" s="34">
        <v>0.05</v>
      </c>
      <c r="M4518" s="27">
        <v>0.39900000000000002</v>
      </c>
      <c r="N4518" s="34">
        <v>0.02</v>
      </c>
      <c r="Q4518" s="34">
        <v>11.8</v>
      </c>
    </row>
    <row r="4519" spans="1:17" ht="14" customHeight="1">
      <c r="A4519" s="29">
        <v>4518</v>
      </c>
      <c r="B4519" s="26">
        <v>-81.959900000000005</v>
      </c>
      <c r="C4519" s="26">
        <v>26.426083333333334</v>
      </c>
      <c r="D4519" s="116" t="s">
        <v>30</v>
      </c>
      <c r="E4519" s="30" t="s">
        <v>129</v>
      </c>
      <c r="F4519" s="31">
        <v>39371</v>
      </c>
      <c r="G4519" s="62">
        <v>0.60416666666666663</v>
      </c>
      <c r="H4519" s="63">
        <v>26.922333333333331</v>
      </c>
      <c r="I4519" s="63">
        <v>36.26133333333334</v>
      </c>
      <c r="J4519" s="76">
        <v>1.7020008036269889</v>
      </c>
      <c r="K4519" s="76">
        <v>1.3736280047161356</v>
      </c>
      <c r="L4519" s="34">
        <v>2</v>
      </c>
      <c r="M4519" s="27">
        <v>0.38</v>
      </c>
      <c r="N4519" s="34">
        <v>0.21</v>
      </c>
      <c r="Q4519" s="34">
        <v>30.6</v>
      </c>
    </row>
    <row r="4520" spans="1:17" ht="14" customHeight="1">
      <c r="A4520" s="29">
        <v>4519</v>
      </c>
      <c r="B4520" s="26">
        <v>-81.999899999999997</v>
      </c>
      <c r="C4520" s="26">
        <v>26.383199999999999</v>
      </c>
      <c r="D4520" s="116" t="s">
        <v>31</v>
      </c>
      <c r="E4520" s="30" t="s">
        <v>129</v>
      </c>
      <c r="F4520" s="31">
        <v>39371</v>
      </c>
      <c r="G4520" s="62">
        <v>0.62638888888888888</v>
      </c>
      <c r="H4520" s="63">
        <v>27.41</v>
      </c>
      <c r="I4520" s="63">
        <v>36.943000000000005</v>
      </c>
      <c r="J4520" s="76">
        <v>1.9298460699690576</v>
      </c>
      <c r="K4520" s="76">
        <v>0.41035850954841646</v>
      </c>
      <c r="L4520" s="34">
        <v>0.32</v>
      </c>
      <c r="M4520" s="27">
        <v>0.124</v>
      </c>
      <c r="N4520" s="34">
        <v>0.11</v>
      </c>
      <c r="Q4520" s="34">
        <v>9.1</v>
      </c>
    </row>
    <row r="4521" spans="1:17" ht="14" customHeight="1">
      <c r="A4521" s="29">
        <v>4520</v>
      </c>
      <c r="B4521" s="26">
        <v>-82.041200000000003</v>
      </c>
      <c r="C4521" s="26">
        <v>26.344016666666668</v>
      </c>
      <c r="D4521" s="116" t="s">
        <v>32</v>
      </c>
      <c r="E4521" s="30" t="s">
        <v>129</v>
      </c>
      <c r="F4521" s="31">
        <v>39371</v>
      </c>
      <c r="G4521" s="62">
        <v>0.6430555555555556</v>
      </c>
      <c r="H4521" s="63">
        <v>27.58</v>
      </c>
      <c r="I4521" s="63">
        <v>36.908999999999999</v>
      </c>
      <c r="J4521" s="76">
        <v>1.4051014082471338</v>
      </c>
      <c r="K4521" s="76">
        <v>0.38706347441169908</v>
      </c>
      <c r="L4521" s="34">
        <v>0.43</v>
      </c>
      <c r="M4521" s="27">
        <v>8.3000000000000004E-2</v>
      </c>
      <c r="N4521" s="34">
        <v>0.42</v>
      </c>
      <c r="Q4521" s="34">
        <v>21.7</v>
      </c>
    </row>
    <row r="4522" spans="1:17" ht="14" customHeight="1">
      <c r="A4522" s="29">
        <v>4521</v>
      </c>
      <c r="B4522" s="26">
        <v>-82.132499999999993</v>
      </c>
      <c r="C4522" s="26">
        <v>26.258833333333332</v>
      </c>
      <c r="D4522" s="116" t="s">
        <v>33</v>
      </c>
      <c r="E4522" s="30" t="s">
        <v>129</v>
      </c>
      <c r="F4522" s="31">
        <v>39371</v>
      </c>
      <c r="G4522" s="62">
        <v>0.67847222222222225</v>
      </c>
      <c r="H4522" s="63">
        <v>27.911000000000001</v>
      </c>
      <c r="I4522" s="63">
        <v>36.822000000000003</v>
      </c>
      <c r="J4522" s="76">
        <v>1.8361059237873276</v>
      </c>
      <c r="K4522" s="76">
        <v>0.29509283161309741</v>
      </c>
      <c r="L4522" s="34">
        <v>0.3</v>
      </c>
      <c r="M4522" s="27">
        <v>0.193</v>
      </c>
      <c r="N4522" s="34">
        <v>0.54</v>
      </c>
      <c r="Q4522" s="34">
        <v>21.4</v>
      </c>
    </row>
    <row r="4523" spans="1:17" ht="14" customHeight="1">
      <c r="A4523" s="29">
        <v>4522</v>
      </c>
      <c r="B4523" s="26">
        <v>-82.215999999999994</v>
      </c>
      <c r="C4523" s="26">
        <v>26.183166666666665</v>
      </c>
      <c r="D4523" s="116" t="s">
        <v>39</v>
      </c>
      <c r="E4523" s="30" t="s">
        <v>129</v>
      </c>
      <c r="F4523" s="31">
        <v>39371</v>
      </c>
      <c r="G4523" s="62">
        <v>0.71250000000000002</v>
      </c>
      <c r="H4523" s="63">
        <v>28.082999999999998</v>
      </c>
      <c r="I4523" s="63">
        <v>37.082000000000001</v>
      </c>
      <c r="J4523" s="76">
        <v>3.6645391665704574</v>
      </c>
      <c r="K4523" s="76">
        <v>0.2708363004610454</v>
      </c>
      <c r="M4523" s="27">
        <v>0.152</v>
      </c>
      <c r="N4523" s="34">
        <v>0.05</v>
      </c>
      <c r="Q4523" s="34">
        <v>12.3</v>
      </c>
    </row>
    <row r="4524" spans="1:17" ht="14" customHeight="1">
      <c r="A4524" s="29">
        <v>4523</v>
      </c>
      <c r="B4524" s="26">
        <v>-82.251249999999999</v>
      </c>
      <c r="C4524" s="26">
        <v>26.718733333333333</v>
      </c>
      <c r="D4524" s="116" t="s">
        <v>34</v>
      </c>
      <c r="E4524" s="30" t="s">
        <v>129</v>
      </c>
      <c r="F4524" s="31">
        <v>39371</v>
      </c>
      <c r="G4524" s="62">
        <v>0.88888888888888884</v>
      </c>
      <c r="H4524" s="63">
        <v>27.483000000000001</v>
      </c>
      <c r="I4524" s="63">
        <v>36.270000000000003</v>
      </c>
      <c r="J4524" s="76">
        <v>2.7538252908547225</v>
      </c>
      <c r="K4524" s="76">
        <v>0.92029289603046904</v>
      </c>
      <c r="L4524" s="34">
        <v>0.59</v>
      </c>
      <c r="M4524" s="27">
        <v>0.21</v>
      </c>
      <c r="N4524" s="34">
        <v>0.11</v>
      </c>
      <c r="Q4524" s="34">
        <v>5.7</v>
      </c>
    </row>
    <row r="4525" spans="1:17" ht="14" customHeight="1">
      <c r="A4525" s="29">
        <v>4524</v>
      </c>
      <c r="B4525" s="26">
        <v>-82.331216666666705</v>
      </c>
      <c r="C4525" s="26">
        <v>26.661850000000001</v>
      </c>
      <c r="D4525" s="116" t="s">
        <v>35</v>
      </c>
      <c r="E4525" s="30" t="s">
        <v>129</v>
      </c>
      <c r="F4525" s="31">
        <v>39371</v>
      </c>
      <c r="G4525" s="62">
        <v>0.92291666666666661</v>
      </c>
      <c r="H4525" s="63">
        <v>27.35</v>
      </c>
      <c r="I4525" s="63">
        <v>36.770000000000003</v>
      </c>
      <c r="J4525" s="76">
        <v>1.3267066240738012</v>
      </c>
      <c r="K4525" s="76">
        <v>1.2531339434399444</v>
      </c>
      <c r="L4525" s="34">
        <v>0.33</v>
      </c>
      <c r="M4525" s="27">
        <v>0.122</v>
      </c>
      <c r="N4525" s="34">
        <v>0.11</v>
      </c>
      <c r="Q4525" s="34">
        <v>11.7</v>
      </c>
    </row>
    <row r="4526" spans="1:17" ht="14" customHeight="1">
      <c r="A4526" s="29">
        <v>4525</v>
      </c>
      <c r="B4526" s="26">
        <v>-82.465500000000006</v>
      </c>
      <c r="C4526" s="26">
        <v>26.554416666666668</v>
      </c>
      <c r="D4526" s="116" t="s">
        <v>36</v>
      </c>
      <c r="E4526" s="30" t="s">
        <v>129</v>
      </c>
      <c r="F4526" s="31">
        <v>39371</v>
      </c>
      <c r="G4526" s="62">
        <v>0.97222222222222221</v>
      </c>
      <c r="H4526" s="63">
        <v>28.232000000000003</v>
      </c>
      <c r="I4526" s="63">
        <v>36.814</v>
      </c>
      <c r="J4526" s="76">
        <v>1.1255489438332931</v>
      </c>
      <c r="K4526" s="76">
        <v>1.4768138030034104</v>
      </c>
      <c r="L4526" s="34">
        <v>0.35</v>
      </c>
      <c r="M4526" s="27">
        <v>5.1999999999999998E-2</v>
      </c>
      <c r="N4526" s="34">
        <v>0.28000000000000003</v>
      </c>
      <c r="Q4526" s="34">
        <v>20.8</v>
      </c>
    </row>
    <row r="4527" spans="1:17" ht="14" customHeight="1">
      <c r="A4527" s="29">
        <v>4526</v>
      </c>
      <c r="B4527" s="26">
        <v>-82.61542</v>
      </c>
      <c r="C4527" s="26">
        <v>26.472433333333335</v>
      </c>
      <c r="D4527" s="116" t="s">
        <v>37</v>
      </c>
      <c r="E4527" s="30" t="s">
        <v>129</v>
      </c>
      <c r="F4527" s="31">
        <v>39372</v>
      </c>
      <c r="G4527" s="62">
        <v>2.0833333333333332E-2</v>
      </c>
      <c r="H4527" s="63">
        <v>28.475000000000001</v>
      </c>
      <c r="I4527" s="63">
        <v>36.81</v>
      </c>
      <c r="J4527" s="76">
        <v>0.36528633476510242</v>
      </c>
      <c r="K4527" s="76">
        <v>7.4346605619034944E-2</v>
      </c>
      <c r="M4527" s="27">
        <v>3.7999999999999999E-2</v>
      </c>
      <c r="N4527" s="34">
        <v>0.1</v>
      </c>
      <c r="Q4527" s="34">
        <v>1.7</v>
      </c>
    </row>
    <row r="4528" spans="1:17" ht="14" customHeight="1">
      <c r="A4528" s="29">
        <v>4527</v>
      </c>
      <c r="B4528" s="26">
        <v>-82.766716666666667</v>
      </c>
      <c r="C4528" s="26">
        <v>26.38345</v>
      </c>
      <c r="D4528" s="116" t="s">
        <v>38</v>
      </c>
      <c r="E4528" s="30" t="s">
        <v>129</v>
      </c>
      <c r="F4528" s="31">
        <v>39372</v>
      </c>
      <c r="G4528" s="62">
        <v>6.7361111111111108E-2</v>
      </c>
      <c r="H4528" s="63">
        <v>28.350999999999999</v>
      </c>
      <c r="I4528" s="63">
        <v>36.753999999999998</v>
      </c>
      <c r="J4528" s="76">
        <v>0.36862228302779748</v>
      </c>
      <c r="K4528" s="76">
        <v>0.12085974759115317</v>
      </c>
      <c r="M4528" s="27">
        <v>0.109</v>
      </c>
      <c r="N4528" s="34">
        <v>0</v>
      </c>
      <c r="Q4528" s="34">
        <v>2.1</v>
      </c>
    </row>
    <row r="4529" spans="1:17" ht="14" customHeight="1">
      <c r="A4529" s="29">
        <v>4528</v>
      </c>
      <c r="B4529" s="26">
        <v>-81.483000000000004</v>
      </c>
      <c r="C4529" s="26">
        <v>25.783049999999999</v>
      </c>
      <c r="D4529" s="116">
        <v>39</v>
      </c>
      <c r="E4529" s="30" t="s">
        <v>129</v>
      </c>
      <c r="F4529" s="31">
        <v>39372</v>
      </c>
      <c r="G4529" s="62">
        <v>0.56111111111111112</v>
      </c>
      <c r="H4529" s="63">
        <v>27.617666666666665</v>
      </c>
      <c r="I4529" s="63">
        <v>31.157</v>
      </c>
      <c r="J4529" s="76">
        <v>3.3409521850890425</v>
      </c>
      <c r="K4529" s="76">
        <v>1.1694895939886505</v>
      </c>
      <c r="L4529" s="34">
        <v>0.99</v>
      </c>
      <c r="M4529" s="27">
        <v>0.11799999999999999</v>
      </c>
      <c r="N4529" s="34">
        <v>0.2</v>
      </c>
      <c r="Q4529" s="34">
        <v>63</v>
      </c>
    </row>
    <row r="4530" spans="1:17" ht="14" customHeight="1">
      <c r="A4530" s="29">
        <v>4529</v>
      </c>
      <c r="B4530" s="26">
        <v>-81.523250000000004</v>
      </c>
      <c r="C4530" s="26">
        <v>25.762250000000002</v>
      </c>
      <c r="D4530" s="116">
        <v>40</v>
      </c>
      <c r="E4530" s="30" t="s">
        <v>129</v>
      </c>
      <c r="F4530" s="31">
        <v>39372</v>
      </c>
      <c r="G4530" s="62">
        <v>0.57916666666666672</v>
      </c>
      <c r="H4530" s="63">
        <v>27.216000000000001</v>
      </c>
      <c r="I4530" s="63">
        <v>31.225999999999999</v>
      </c>
      <c r="J4530" s="76">
        <v>2.2320829825692243</v>
      </c>
      <c r="K4530" s="76">
        <v>0.66396898263884974</v>
      </c>
      <c r="L4530" s="34">
        <v>0.21</v>
      </c>
      <c r="M4530" s="27">
        <v>0.05</v>
      </c>
      <c r="N4530" s="34">
        <v>0.16</v>
      </c>
      <c r="Q4530" s="34">
        <v>44.5</v>
      </c>
    </row>
    <row r="4531" spans="1:17" ht="14" customHeight="1">
      <c r="A4531" s="29">
        <v>4530</v>
      </c>
      <c r="B4531" s="26">
        <v>-81.574700000000007</v>
      </c>
      <c r="C4531" s="26">
        <v>25.733933333333333</v>
      </c>
      <c r="D4531" s="116">
        <v>41</v>
      </c>
      <c r="E4531" s="30" t="s">
        <v>129</v>
      </c>
      <c r="F4531" s="31">
        <v>39372</v>
      </c>
      <c r="G4531" s="62">
        <v>0.59444444444444444</v>
      </c>
      <c r="H4531" s="63">
        <v>27.55</v>
      </c>
      <c r="I4531" s="63">
        <v>34.25</v>
      </c>
      <c r="J4531" s="76">
        <v>2.5760192484530786</v>
      </c>
      <c r="K4531" s="76">
        <v>0.75756358706898985</v>
      </c>
      <c r="L4531" s="34">
        <v>0.12</v>
      </c>
      <c r="M4531" s="27">
        <v>8.1000000000000003E-2</v>
      </c>
      <c r="N4531" s="34">
        <v>0.23</v>
      </c>
      <c r="Q4531" s="34">
        <v>34.200000000000003</v>
      </c>
    </row>
    <row r="4532" spans="1:17" ht="14" customHeight="1">
      <c r="A4532" s="29">
        <v>4531</v>
      </c>
      <c r="B4532" s="26">
        <v>-81.718549999999993</v>
      </c>
      <c r="C4532" s="26">
        <v>25.656199999999998</v>
      </c>
      <c r="D4532" s="116">
        <v>42</v>
      </c>
      <c r="E4532" s="30" t="s">
        <v>129</v>
      </c>
      <c r="F4532" s="31">
        <v>39372</v>
      </c>
      <c r="G4532" s="62">
        <v>0.63888888888888895</v>
      </c>
      <c r="H4532" s="63">
        <v>27.783000000000001</v>
      </c>
      <c r="I4532" s="63">
        <v>36.484999999999999</v>
      </c>
      <c r="J4532" s="76">
        <v>5.8746048906058945</v>
      </c>
      <c r="K4532" s="76">
        <v>0.65082119856576226</v>
      </c>
      <c r="L4532" s="34">
        <v>0.17</v>
      </c>
      <c r="M4532" s="27">
        <v>0.16600000000000001</v>
      </c>
      <c r="N4532" s="34">
        <v>0.21</v>
      </c>
      <c r="Q4532" s="34">
        <v>0</v>
      </c>
    </row>
    <row r="4533" spans="1:17" ht="14" customHeight="1">
      <c r="A4533" s="29">
        <v>4532</v>
      </c>
      <c r="B4533" s="26">
        <v>-81.472449999999995</v>
      </c>
      <c r="C4533" s="26">
        <v>25.584250000000001</v>
      </c>
      <c r="D4533" s="116">
        <v>45</v>
      </c>
      <c r="E4533" s="30" t="s">
        <v>129</v>
      </c>
      <c r="F4533" s="31">
        <v>39372</v>
      </c>
      <c r="G4533" s="62">
        <v>0.71666666666666667</v>
      </c>
      <c r="H4533" s="63">
        <v>28.375</v>
      </c>
      <c r="I4533" s="63">
        <v>35.57</v>
      </c>
      <c r="J4533" s="76">
        <v>1.2523149778157028</v>
      </c>
      <c r="K4533" s="76">
        <v>0.27258671021069703</v>
      </c>
      <c r="L4533" s="34">
        <v>0.08</v>
      </c>
      <c r="M4533" s="27">
        <v>4.3999999999999997E-2</v>
      </c>
      <c r="N4533" s="34">
        <v>0.18</v>
      </c>
      <c r="Q4533" s="34">
        <v>29.9</v>
      </c>
    </row>
    <row r="4534" spans="1:17" ht="14" customHeight="1">
      <c r="A4534" s="29">
        <v>4533</v>
      </c>
      <c r="B4534" s="26">
        <v>-81.409683333333305</v>
      </c>
      <c r="C4534" s="26">
        <v>25.583383333333334</v>
      </c>
      <c r="D4534" s="116">
        <v>46</v>
      </c>
      <c r="E4534" s="30" t="s">
        <v>129</v>
      </c>
      <c r="F4534" s="31">
        <v>39372</v>
      </c>
      <c r="G4534" s="62">
        <v>0.73263888888888884</v>
      </c>
      <c r="H4534" s="63">
        <v>28.6</v>
      </c>
      <c r="I4534" s="63">
        <v>35.964000000000006</v>
      </c>
      <c r="J4534" s="76">
        <v>1.289677598357887</v>
      </c>
      <c r="K4534" s="76">
        <v>0.30549328915614149</v>
      </c>
      <c r="L4534" s="34">
        <v>0.08</v>
      </c>
      <c r="M4534" s="27">
        <v>1.0999999999999999E-2</v>
      </c>
      <c r="N4534" s="34">
        <v>0.03</v>
      </c>
      <c r="Q4534" s="34">
        <v>31.5</v>
      </c>
    </row>
    <row r="4535" spans="1:17" ht="14" customHeight="1">
      <c r="A4535" s="29">
        <v>4534</v>
      </c>
      <c r="B4535" s="26">
        <v>-81.368483333333302</v>
      </c>
      <c r="C4535" s="26">
        <v>25.583500000000001</v>
      </c>
      <c r="D4535" s="116">
        <v>47</v>
      </c>
      <c r="E4535" s="30" t="s">
        <v>129</v>
      </c>
      <c r="F4535" s="31">
        <v>39372</v>
      </c>
      <c r="G4535" s="62">
        <v>0.74444444444444446</v>
      </c>
      <c r="H4535" s="63">
        <v>29.847000000000001</v>
      </c>
      <c r="I4535" s="63">
        <v>35.802</v>
      </c>
      <c r="J4535" s="76">
        <v>1.6549639331229895</v>
      </c>
      <c r="K4535" s="76">
        <v>0.30146271073128306</v>
      </c>
      <c r="L4535" s="34">
        <v>0.08</v>
      </c>
      <c r="M4535" s="27">
        <v>2.7E-2</v>
      </c>
      <c r="N4535" s="34">
        <v>0.05</v>
      </c>
      <c r="Q4535" s="34">
        <v>32.200000000000003</v>
      </c>
    </row>
    <row r="4536" spans="1:17" ht="14" customHeight="1">
      <c r="A4536" s="29">
        <v>4535</v>
      </c>
      <c r="B4536" s="26">
        <v>-81.331549999999993</v>
      </c>
      <c r="C4536" s="26">
        <v>25.583583333333333</v>
      </c>
      <c r="D4536" s="116">
        <v>48</v>
      </c>
      <c r="E4536" s="30" t="s">
        <v>129</v>
      </c>
      <c r="F4536" s="31">
        <v>39372</v>
      </c>
      <c r="G4536" s="62">
        <v>0.7583333333333333</v>
      </c>
      <c r="H4536" s="63">
        <v>30.668000000000003</v>
      </c>
      <c r="I4536" s="63">
        <v>34.949000000000005</v>
      </c>
      <c r="J4536" s="76">
        <v>1.9215061993123197</v>
      </c>
      <c r="K4536" s="76">
        <v>0.29978127337993699</v>
      </c>
      <c r="L4536" s="34">
        <v>0.33</v>
      </c>
      <c r="M4536" s="27">
        <v>1.7000000000000001E-2</v>
      </c>
      <c r="N4536" s="34">
        <v>0.1</v>
      </c>
      <c r="Q4536" s="34">
        <v>38.1</v>
      </c>
    </row>
    <row r="4537" spans="1:17" ht="14" customHeight="1">
      <c r="A4537" s="29">
        <v>4536</v>
      </c>
      <c r="B4537" s="26">
        <v>-81.301883333333294</v>
      </c>
      <c r="C4537" s="26">
        <v>25.583433333333332</v>
      </c>
      <c r="D4537" s="116">
        <v>49</v>
      </c>
      <c r="E4537" s="30" t="s">
        <v>129</v>
      </c>
      <c r="F4537" s="31">
        <v>39372</v>
      </c>
      <c r="G4537" s="62">
        <v>0.7729166666666667</v>
      </c>
      <c r="H4537" s="63">
        <v>29.462</v>
      </c>
      <c r="I4537" s="63">
        <v>33.013000000000005</v>
      </c>
      <c r="J4537" s="76">
        <v>3.2158541252379793</v>
      </c>
      <c r="K4537" s="76">
        <v>0.29009845603579304</v>
      </c>
      <c r="L4537" s="34">
        <v>0.41</v>
      </c>
      <c r="M4537" s="27">
        <v>1.7999999999999999E-2</v>
      </c>
      <c r="N4537" s="34">
        <v>0.24</v>
      </c>
      <c r="Q4537" s="34">
        <v>62</v>
      </c>
    </row>
    <row r="4538" spans="1:17" ht="14" customHeight="1">
      <c r="A4538" s="29">
        <v>4537</v>
      </c>
      <c r="B4538" s="26">
        <v>-81.34911666666666</v>
      </c>
      <c r="C4538" s="26">
        <v>25.453733333333332</v>
      </c>
      <c r="D4538" s="116">
        <v>50</v>
      </c>
      <c r="E4538" s="30" t="s">
        <v>129</v>
      </c>
      <c r="F4538" s="31">
        <v>39372</v>
      </c>
      <c r="G4538" s="62">
        <v>0.82430555555555562</v>
      </c>
      <c r="H4538" s="63">
        <v>27.963999999999999</v>
      </c>
      <c r="I4538" s="63">
        <v>36.042999999999999</v>
      </c>
      <c r="J4538" s="76">
        <v>1.479159459678963</v>
      </c>
      <c r="K4538" s="76">
        <v>0.3547465286584186</v>
      </c>
      <c r="L4538" s="34">
        <v>0.32</v>
      </c>
      <c r="M4538" s="27">
        <v>0</v>
      </c>
      <c r="N4538" s="34">
        <v>0.09</v>
      </c>
      <c r="Q4538" s="34">
        <v>28.4</v>
      </c>
    </row>
    <row r="4539" spans="1:17" ht="14" customHeight="1">
      <c r="A4539" s="29">
        <v>4538</v>
      </c>
      <c r="B4539" s="26">
        <v>-81.30931666666666</v>
      </c>
      <c r="C4539" s="26">
        <v>25.453333333333333</v>
      </c>
      <c r="D4539" s="116">
        <v>51</v>
      </c>
      <c r="E4539" s="30" t="s">
        <v>129</v>
      </c>
      <c r="F4539" s="31">
        <v>39372</v>
      </c>
      <c r="G4539" s="62">
        <v>0.84097222222222223</v>
      </c>
      <c r="H4539" s="63">
        <v>29.282</v>
      </c>
      <c r="I4539" s="63">
        <v>35.454000000000001</v>
      </c>
      <c r="J4539" s="76">
        <v>1.4524718735774031</v>
      </c>
      <c r="K4539" s="76">
        <v>0.22347856377496747</v>
      </c>
      <c r="L4539" s="34">
        <v>0.28999999999999998</v>
      </c>
      <c r="M4539" s="27">
        <v>1.4E-2</v>
      </c>
      <c r="N4539" s="34">
        <v>0.3</v>
      </c>
      <c r="Q4539" s="34">
        <v>29.2</v>
      </c>
    </row>
    <row r="4540" spans="1:17" ht="14" customHeight="1">
      <c r="A4540" s="29">
        <v>4539</v>
      </c>
      <c r="B4540" s="26">
        <v>-81.261883333333301</v>
      </c>
      <c r="C4540" s="26">
        <v>25.453083333333332</v>
      </c>
      <c r="D4540" s="116">
        <v>52</v>
      </c>
      <c r="E4540" s="30" t="s">
        <v>129</v>
      </c>
      <c r="F4540" s="31">
        <v>39372</v>
      </c>
      <c r="G4540" s="62">
        <v>0.85486111111111107</v>
      </c>
      <c r="H4540" s="63">
        <v>28.792000000000002</v>
      </c>
      <c r="I4540" s="63">
        <v>33.770666666666671</v>
      </c>
      <c r="J4540" s="76">
        <v>1.9275109061851707</v>
      </c>
      <c r="K4540" s="76">
        <v>0.26224551545494523</v>
      </c>
      <c r="L4540" s="34">
        <v>0.16</v>
      </c>
      <c r="M4540" s="27">
        <v>7.0000000000000001E-3</v>
      </c>
      <c r="N4540" s="34">
        <v>0.12</v>
      </c>
      <c r="Q4540" s="34">
        <v>47.1</v>
      </c>
    </row>
    <row r="4541" spans="1:17" ht="14" customHeight="1">
      <c r="A4541" s="29">
        <v>4540</v>
      </c>
      <c r="B4541" s="26">
        <v>-81.230850000000004</v>
      </c>
      <c r="C4541" s="26">
        <v>25.452316666666668</v>
      </c>
      <c r="D4541" s="116">
        <v>53</v>
      </c>
      <c r="E4541" s="30" t="s">
        <v>129</v>
      </c>
      <c r="F4541" s="31">
        <v>39372</v>
      </c>
      <c r="G4541" s="62">
        <v>0.88124999999999998</v>
      </c>
      <c r="H4541" s="63">
        <v>30.242000000000001</v>
      </c>
      <c r="I4541" s="63">
        <v>31.320999999999998</v>
      </c>
      <c r="J4541" s="76">
        <v>3.0490567121032299</v>
      </c>
      <c r="K4541" s="76">
        <v>0.13407796554147985</v>
      </c>
      <c r="L4541" s="34">
        <v>0.47</v>
      </c>
      <c r="M4541" s="27">
        <v>2.1000000000000001E-2</v>
      </c>
      <c r="N4541" s="34">
        <v>7.0000000000000007E-2</v>
      </c>
      <c r="Q4541" s="34">
        <v>57.7</v>
      </c>
    </row>
    <row r="4542" spans="1:17" ht="14" customHeight="1">
      <c r="A4542" s="29">
        <v>4541</v>
      </c>
      <c r="B4542" s="26">
        <v>-81.265550000000005</v>
      </c>
      <c r="C4542" s="26">
        <v>25.352399999999999</v>
      </c>
      <c r="D4542" s="116">
        <v>57</v>
      </c>
      <c r="E4542" s="30" t="s">
        <v>129</v>
      </c>
      <c r="F4542" s="31">
        <v>39372</v>
      </c>
      <c r="G4542" s="62">
        <v>0.9291666666666667</v>
      </c>
      <c r="H4542" s="63">
        <v>30.423999999999999</v>
      </c>
      <c r="I4542" s="63">
        <v>32.530999999999999</v>
      </c>
      <c r="J4542" s="76">
        <v>3.9030594673531493</v>
      </c>
      <c r="K4542" s="76">
        <v>0.2965762370677249</v>
      </c>
      <c r="L4542" s="34">
        <v>0.26</v>
      </c>
      <c r="M4542" s="27">
        <v>3.5999999999999997E-2</v>
      </c>
      <c r="N4542" s="34">
        <v>6.2</v>
      </c>
      <c r="Q4542" s="34">
        <v>45.3</v>
      </c>
    </row>
    <row r="4543" spans="1:17" ht="14" customHeight="1">
      <c r="A4543" s="29">
        <v>4542</v>
      </c>
      <c r="B4543" s="26">
        <v>-81.227716666666694</v>
      </c>
      <c r="C4543" s="26">
        <v>25.350083333333334</v>
      </c>
      <c r="D4543" s="116">
        <v>56</v>
      </c>
      <c r="E4543" s="30" t="s">
        <v>129</v>
      </c>
      <c r="F4543" s="31">
        <v>39372</v>
      </c>
      <c r="G4543" s="62">
        <v>0.93958333333333333</v>
      </c>
      <c r="H4543" s="63">
        <v>28.405666666666672</v>
      </c>
      <c r="I4543" s="63">
        <v>33.173666666666669</v>
      </c>
      <c r="J4543" s="76">
        <v>2.4879502143179311</v>
      </c>
      <c r="K4543" s="76">
        <v>0.38287691004843044</v>
      </c>
      <c r="L4543" s="34">
        <v>0.22</v>
      </c>
      <c r="M4543" s="27">
        <v>0.08</v>
      </c>
      <c r="N4543" s="34">
        <v>0.04</v>
      </c>
      <c r="Q4543" s="34">
        <v>48.3</v>
      </c>
    </row>
    <row r="4544" spans="1:17" ht="14" customHeight="1">
      <c r="A4544" s="29">
        <v>4543</v>
      </c>
      <c r="B4544" s="26">
        <v>-81.194133333333298</v>
      </c>
      <c r="C4544" s="26">
        <v>25.349433333333334</v>
      </c>
      <c r="D4544" s="116">
        <v>55</v>
      </c>
      <c r="E4544" s="30" t="s">
        <v>129</v>
      </c>
      <c r="F4544" s="31">
        <v>39372</v>
      </c>
      <c r="G4544" s="62">
        <v>0.95416666666666661</v>
      </c>
      <c r="H4544" s="63">
        <v>29.489000000000001</v>
      </c>
      <c r="I4544" s="63">
        <v>30.515000000000001</v>
      </c>
      <c r="J4544" s="76">
        <v>3.3776476159786872</v>
      </c>
      <c r="K4544" s="76">
        <v>0.34151492955241936</v>
      </c>
      <c r="L4544" s="34">
        <v>0.26</v>
      </c>
      <c r="M4544" s="27">
        <v>4.9000000000000002E-2</v>
      </c>
      <c r="N4544" s="34">
        <v>0.15</v>
      </c>
      <c r="Q4544" s="34">
        <v>49.9</v>
      </c>
    </row>
    <row r="4545" spans="1:17" ht="14" customHeight="1">
      <c r="A4545" s="29">
        <v>4544</v>
      </c>
      <c r="B4545" s="26">
        <v>-81.153966666666705</v>
      </c>
      <c r="C4545" s="26">
        <v>25.345316666666665</v>
      </c>
      <c r="D4545" s="116">
        <v>54</v>
      </c>
      <c r="E4545" s="30" t="s">
        <v>129</v>
      </c>
      <c r="F4545" s="31">
        <v>39372</v>
      </c>
      <c r="G4545" s="62">
        <v>0.97361111111111109</v>
      </c>
      <c r="H4545" s="63">
        <v>29.911666666666665</v>
      </c>
      <c r="I4545" s="63">
        <v>30.282666666666668</v>
      </c>
      <c r="J4545" s="76">
        <v>2.3465060079796629</v>
      </c>
      <c r="K4545" s="76">
        <v>0.48137882781092589</v>
      </c>
      <c r="L4545" s="34">
        <v>0</v>
      </c>
      <c r="M4545" s="27">
        <v>1.2999999999999999E-2</v>
      </c>
      <c r="N4545" s="34">
        <v>0.57999999999999996</v>
      </c>
      <c r="Q4545" s="34">
        <v>53.8</v>
      </c>
    </row>
    <row r="4546" spans="1:17" ht="14" customHeight="1">
      <c r="A4546" s="29">
        <v>4545</v>
      </c>
      <c r="B4546" s="26">
        <v>-81.653166666666706</v>
      </c>
      <c r="C4546" s="26">
        <v>25.166833333333333</v>
      </c>
      <c r="D4546" s="117">
        <v>58</v>
      </c>
      <c r="E4546" s="35" t="s">
        <v>129</v>
      </c>
      <c r="F4546" s="31">
        <v>39373</v>
      </c>
      <c r="G4546" s="62">
        <v>0.42986111111111108</v>
      </c>
      <c r="H4546" s="63">
        <v>28.498333333333335</v>
      </c>
      <c r="I4546" s="63">
        <v>37.076333333333338</v>
      </c>
      <c r="J4546" s="76">
        <v>0.73257423848782199</v>
      </c>
      <c r="K4546" s="76">
        <v>0.29563832153628072</v>
      </c>
      <c r="M4546" s="27">
        <v>5.3999999999999999E-2</v>
      </c>
      <c r="N4546" s="34">
        <v>0</v>
      </c>
      <c r="O4546" s="27"/>
      <c r="Q4546" s="34">
        <v>5.2</v>
      </c>
    </row>
    <row r="4547" spans="1:17" ht="14" customHeight="1">
      <c r="A4547" s="29">
        <v>4546</v>
      </c>
      <c r="B4547" s="26">
        <v>-81.489000000000004</v>
      </c>
      <c r="C4547" s="26">
        <v>25.166716666666666</v>
      </c>
      <c r="D4547" s="116">
        <v>59</v>
      </c>
      <c r="E4547" s="30" t="s">
        <v>129</v>
      </c>
      <c r="F4547" s="31">
        <v>39373</v>
      </c>
      <c r="G4547" s="62">
        <v>0.4826388888888889</v>
      </c>
      <c r="H4547" s="63">
        <v>28.667000000000002</v>
      </c>
      <c r="I4547" s="63">
        <v>37.465000000000003</v>
      </c>
      <c r="J4547" s="76">
        <v>0.82197765192804806</v>
      </c>
      <c r="K4547" s="76">
        <v>0.45518006354581553</v>
      </c>
      <c r="M4547" s="27">
        <v>6.6000000000000003E-2</v>
      </c>
      <c r="N4547" s="34">
        <v>0</v>
      </c>
      <c r="Q4547" s="34">
        <v>6.2</v>
      </c>
    </row>
    <row r="4548" spans="1:17" ht="14" customHeight="1">
      <c r="A4548" s="29">
        <v>4547</v>
      </c>
      <c r="B4548" s="26">
        <v>-81.337400000000002</v>
      </c>
      <c r="C4548" s="26">
        <v>25.166499999999999</v>
      </c>
      <c r="D4548" s="116">
        <v>60</v>
      </c>
      <c r="E4548" s="30" t="s">
        <v>129</v>
      </c>
      <c r="F4548" s="31">
        <v>39373</v>
      </c>
      <c r="G4548" s="62">
        <v>0.52708333333333335</v>
      </c>
      <c r="H4548" s="63">
        <v>28.215999999999998</v>
      </c>
      <c r="I4548" s="63">
        <v>36.950333333333333</v>
      </c>
      <c r="J4548" s="76">
        <v>1.1412279006679593</v>
      </c>
      <c r="K4548" s="76">
        <v>0.41280247261613279</v>
      </c>
      <c r="L4548" s="34">
        <v>0.46</v>
      </c>
      <c r="M4548" s="27">
        <v>5.8999999999999997E-2</v>
      </c>
      <c r="N4548" s="34">
        <v>0.25</v>
      </c>
      <c r="Q4548" s="34">
        <v>18.5</v>
      </c>
    </row>
    <row r="4549" spans="1:17" ht="14" customHeight="1">
      <c r="A4549" s="29">
        <v>4548</v>
      </c>
      <c r="B4549" s="26">
        <v>-81.275016666666673</v>
      </c>
      <c r="C4549" s="26">
        <v>25.166933333333333</v>
      </c>
      <c r="D4549" s="116">
        <v>61</v>
      </c>
      <c r="E4549" s="30" t="s">
        <v>129</v>
      </c>
      <c r="F4549" s="31">
        <v>39373</v>
      </c>
      <c r="G4549" s="62">
        <v>0.55208333333333337</v>
      </c>
      <c r="H4549" s="63">
        <v>28.179000000000002</v>
      </c>
      <c r="I4549" s="63">
        <v>36.659999999999997</v>
      </c>
      <c r="J4549" s="76">
        <v>1.4474679511833601</v>
      </c>
      <c r="K4549" s="76">
        <v>0.53628560358276756</v>
      </c>
      <c r="L4549" s="34">
        <v>0.32</v>
      </c>
      <c r="M4549" s="27">
        <v>0.04</v>
      </c>
      <c r="N4549" s="34">
        <v>0.34</v>
      </c>
      <c r="Q4549" s="34">
        <v>24.2</v>
      </c>
    </row>
    <row r="4550" spans="1:17" ht="14" customHeight="1">
      <c r="A4550" s="29">
        <v>4549</v>
      </c>
      <c r="B4550" s="26">
        <v>-81.238583333333295</v>
      </c>
      <c r="C4550" s="26">
        <v>25.166250000000002</v>
      </c>
      <c r="D4550" s="116">
        <v>62</v>
      </c>
      <c r="E4550" s="30" t="s">
        <v>129</v>
      </c>
      <c r="F4550" s="31">
        <v>39373</v>
      </c>
      <c r="G4550" s="62">
        <v>0.5625</v>
      </c>
      <c r="H4550" s="63">
        <v>28.292000000000002</v>
      </c>
      <c r="I4550" s="63">
        <v>36.956000000000003</v>
      </c>
      <c r="J4550" s="76">
        <v>1.494838416513629</v>
      </c>
      <c r="K4550" s="76">
        <v>0.31654539250079472</v>
      </c>
      <c r="L4550" s="34">
        <v>0.16</v>
      </c>
      <c r="M4550" s="27">
        <v>8.2000000000000003E-2</v>
      </c>
      <c r="N4550" s="34">
        <v>0.1</v>
      </c>
      <c r="Q4550" s="34">
        <v>31.1</v>
      </c>
    </row>
    <row r="4551" spans="1:17" ht="14" customHeight="1">
      <c r="A4551" s="29">
        <v>4550</v>
      </c>
      <c r="B4551" s="26">
        <v>-81.201549999999997</v>
      </c>
      <c r="C4551" s="26">
        <v>25.166633333333333</v>
      </c>
      <c r="D4551" s="116">
        <v>63</v>
      </c>
      <c r="E4551" s="30" t="s">
        <v>129</v>
      </c>
      <c r="F4551" s="31">
        <v>39373</v>
      </c>
      <c r="G4551" s="62">
        <v>0.57361111111111118</v>
      </c>
      <c r="H4551" s="63">
        <v>28.732000000000003</v>
      </c>
      <c r="I4551" s="63">
        <v>35.619999999999997</v>
      </c>
      <c r="J4551" s="76">
        <v>1.3750778738828786</v>
      </c>
      <c r="K4551" s="76">
        <v>0.39546571662591468</v>
      </c>
      <c r="L4551" s="34">
        <v>0</v>
      </c>
      <c r="M4551" s="27">
        <v>4.8000000000000001E-2</v>
      </c>
      <c r="N4551" s="34">
        <v>0.22</v>
      </c>
      <c r="Q4551" s="34">
        <v>35.1</v>
      </c>
    </row>
    <row r="4552" spans="1:17" ht="14" customHeight="1">
      <c r="A4552" s="29">
        <v>4551</v>
      </c>
      <c r="B4552" s="26">
        <v>-81.160083333333304</v>
      </c>
      <c r="C4552" s="26">
        <v>25.166633333333333</v>
      </c>
      <c r="D4552" s="116">
        <v>64</v>
      </c>
      <c r="E4552" s="30" t="s">
        <v>129</v>
      </c>
      <c r="F4552" s="31">
        <v>39373</v>
      </c>
      <c r="G4552" s="62">
        <v>0.58750000000000002</v>
      </c>
      <c r="H4552" s="63">
        <v>29.035</v>
      </c>
      <c r="I4552" s="63">
        <v>36.278000000000006</v>
      </c>
      <c r="J4552" s="76">
        <v>2.6030404293809086</v>
      </c>
      <c r="K4552" s="76">
        <v>0.85546542745249976</v>
      </c>
      <c r="L4552" s="34">
        <v>1.2</v>
      </c>
      <c r="M4552" s="27">
        <v>0.08</v>
      </c>
      <c r="N4552" s="34">
        <v>0.95</v>
      </c>
      <c r="Q4552" s="34">
        <v>52.4</v>
      </c>
    </row>
    <row r="4553" spans="1:17" ht="14" customHeight="1">
      <c r="A4553" s="29">
        <v>4552</v>
      </c>
      <c r="B4553" s="26">
        <v>-81.0947666666667</v>
      </c>
      <c r="C4553" s="26">
        <v>25.10155</v>
      </c>
      <c r="D4553" s="116">
        <v>65</v>
      </c>
      <c r="E4553" s="30" t="s">
        <v>129</v>
      </c>
      <c r="F4553" s="31">
        <v>39373</v>
      </c>
      <c r="G4553" s="62">
        <v>0.625</v>
      </c>
      <c r="H4553" s="63">
        <v>28.86</v>
      </c>
      <c r="I4553" s="63">
        <v>37.233000000000004</v>
      </c>
      <c r="J4553" s="76">
        <v>1.5945832695682101</v>
      </c>
      <c r="K4553" s="76">
        <v>0.46664658206889265</v>
      </c>
      <c r="L4553" s="34">
        <v>0.32</v>
      </c>
      <c r="M4553" s="27">
        <v>3.4000000000000002E-2</v>
      </c>
      <c r="N4553" s="34">
        <v>0.91</v>
      </c>
      <c r="Q4553" s="34">
        <v>43.9</v>
      </c>
    </row>
    <row r="4554" spans="1:17" ht="14" customHeight="1">
      <c r="A4554" s="29">
        <v>4553</v>
      </c>
      <c r="B4554" s="26">
        <v>-81.108350000000002</v>
      </c>
      <c r="C4554" s="26">
        <v>25.069033333333334</v>
      </c>
      <c r="D4554" s="116">
        <v>66</v>
      </c>
      <c r="E4554" s="30" t="s">
        <v>129</v>
      </c>
      <c r="F4554" s="31">
        <v>39373</v>
      </c>
      <c r="G4554" s="62">
        <v>0.63749999999999996</v>
      </c>
      <c r="H4554" s="63">
        <v>28.725000000000001</v>
      </c>
      <c r="I4554" s="63">
        <v>38.096000000000004</v>
      </c>
      <c r="J4554" s="76">
        <v>0.96242107378750741</v>
      </c>
      <c r="K4554" s="76">
        <v>0.3240458091398451</v>
      </c>
      <c r="L4554" s="34">
        <v>0</v>
      </c>
      <c r="M4554" s="27">
        <v>3.3000000000000002E-2</v>
      </c>
      <c r="N4554" s="34">
        <v>0.23</v>
      </c>
      <c r="Q4554" s="34">
        <v>15.2</v>
      </c>
    </row>
    <row r="4555" spans="1:17" ht="14" customHeight="1">
      <c r="A4555" s="29">
        <v>4554</v>
      </c>
      <c r="B4555" s="26">
        <v>-81.126199999999997</v>
      </c>
      <c r="C4555" s="26">
        <v>25.031433333333332</v>
      </c>
      <c r="D4555" s="116">
        <v>67</v>
      </c>
      <c r="E4555" s="30" t="s">
        <v>129</v>
      </c>
      <c r="F4555" s="31">
        <v>39373</v>
      </c>
      <c r="G4555" s="62">
        <v>0.65069444444444446</v>
      </c>
      <c r="H4555" s="63">
        <v>28.86</v>
      </c>
      <c r="I4555" s="63">
        <v>38.161999999999999</v>
      </c>
      <c r="J4555" s="76">
        <v>0.86634576382189143</v>
      </c>
      <c r="K4555" s="76">
        <v>0.21922327954467716</v>
      </c>
      <c r="L4555" s="34">
        <v>0</v>
      </c>
      <c r="M4555" s="27">
        <v>3.5000000000000003E-2</v>
      </c>
      <c r="N4555" s="34">
        <v>0.17</v>
      </c>
      <c r="Q4555" s="34">
        <v>11.1</v>
      </c>
    </row>
    <row r="4556" spans="1:17" ht="14" customHeight="1">
      <c r="A4556" s="29">
        <v>4555</v>
      </c>
      <c r="B4556" s="26">
        <v>-81.167183333333298</v>
      </c>
      <c r="C4556" s="26">
        <v>24.930716666666665</v>
      </c>
      <c r="D4556" s="116">
        <v>68</v>
      </c>
      <c r="E4556" s="30" t="s">
        <v>129</v>
      </c>
      <c r="F4556" s="31">
        <v>39373</v>
      </c>
      <c r="G4556" s="62">
        <v>0.6875</v>
      </c>
      <c r="H4556" s="63">
        <v>29.110666666666663</v>
      </c>
      <c r="I4556" s="63">
        <v>38.481000000000002</v>
      </c>
      <c r="J4556" s="76">
        <v>0.71355933339046052</v>
      </c>
      <c r="K4556" s="76">
        <v>0.17111187041532402</v>
      </c>
      <c r="L4556" s="34">
        <v>0</v>
      </c>
      <c r="M4556" s="27">
        <v>1.7999999999999999E-2</v>
      </c>
      <c r="N4556" s="34">
        <v>0.32</v>
      </c>
      <c r="Q4556" s="34">
        <v>4.7</v>
      </c>
    </row>
    <row r="4557" spans="1:17" ht="14" customHeight="1">
      <c r="A4557" s="29">
        <v>4556</v>
      </c>
      <c r="B4557" s="26">
        <v>-81.096266666666693</v>
      </c>
      <c r="C4557" s="26">
        <v>24.9299</v>
      </c>
      <c r="D4557" s="116">
        <v>69</v>
      </c>
      <c r="E4557" s="30" t="s">
        <v>129</v>
      </c>
      <c r="F4557" s="31">
        <v>39373</v>
      </c>
      <c r="G4557" s="62">
        <v>0.72499999999999998</v>
      </c>
      <c r="H4557" s="63">
        <v>29.064666666666668</v>
      </c>
      <c r="I4557" s="63">
        <v>39.25</v>
      </c>
      <c r="J4557" s="76">
        <v>4.8871642048481752</v>
      </c>
      <c r="K4557" s="76">
        <v>0.44758933744977503</v>
      </c>
      <c r="L4557" s="34">
        <v>0</v>
      </c>
      <c r="M4557" s="27">
        <v>0.11</v>
      </c>
      <c r="N4557" s="34">
        <v>0.23</v>
      </c>
      <c r="Q4557" s="34">
        <v>111.4</v>
      </c>
    </row>
    <row r="4558" spans="1:17" ht="14" customHeight="1">
      <c r="A4558" s="29">
        <v>4557</v>
      </c>
      <c r="B4558" s="26">
        <v>-81.025750000000002</v>
      </c>
      <c r="C4558" s="26">
        <v>24.930066666666665</v>
      </c>
      <c r="D4558" s="116">
        <v>70</v>
      </c>
      <c r="E4558" s="30" t="s">
        <v>129</v>
      </c>
      <c r="F4558" s="31">
        <v>39373</v>
      </c>
      <c r="G4558" s="62">
        <v>0.76111111111111107</v>
      </c>
      <c r="H4558" s="63">
        <v>29.395</v>
      </c>
      <c r="I4558" s="63">
        <v>39.254000000000005</v>
      </c>
      <c r="J4558" s="76">
        <v>10.564948147955064</v>
      </c>
      <c r="K4558" s="76">
        <v>0.42287240440530938</v>
      </c>
      <c r="L4558" s="34">
        <v>0</v>
      </c>
      <c r="M4558" s="27">
        <v>0</v>
      </c>
      <c r="N4558" s="34">
        <v>0.18</v>
      </c>
      <c r="Q4558" s="34">
        <v>163.80000000000001</v>
      </c>
    </row>
    <row r="4559" spans="1:17" ht="14" customHeight="1">
      <c r="A4559" s="29">
        <v>4558</v>
      </c>
      <c r="B4559" s="26">
        <v>-80.965733333333304</v>
      </c>
      <c r="C4559" s="26">
        <v>24.9298</v>
      </c>
      <c r="D4559" s="116">
        <v>71</v>
      </c>
      <c r="E4559" s="30" t="s">
        <v>129</v>
      </c>
      <c r="F4559" s="31">
        <v>39373</v>
      </c>
      <c r="G4559" s="62">
        <v>0.78819444444444453</v>
      </c>
      <c r="H4559" s="63">
        <v>29.624000000000002</v>
      </c>
      <c r="I4559" s="63">
        <v>38.093000000000004</v>
      </c>
      <c r="J4559" s="76">
        <v>7.1055697995403486</v>
      </c>
      <c r="K4559" s="76">
        <v>0.29822128322666386</v>
      </c>
      <c r="L4559" s="34">
        <v>0.27</v>
      </c>
      <c r="M4559" s="27">
        <v>3.9E-2</v>
      </c>
      <c r="N4559" s="34">
        <v>0.28000000000000003</v>
      </c>
      <c r="Q4559" s="34">
        <v>159</v>
      </c>
    </row>
    <row r="4560" spans="1:17" ht="14" customHeight="1">
      <c r="A4560" s="29">
        <v>4559</v>
      </c>
      <c r="B4560" s="26">
        <f>-81.17037</f>
        <v>-81.170370000000005</v>
      </c>
      <c r="C4560" s="26">
        <v>24.702249999999999</v>
      </c>
      <c r="D4560" s="116" t="s">
        <v>70</v>
      </c>
      <c r="E4560" s="30" t="s">
        <v>129</v>
      </c>
      <c r="F4560" s="31">
        <v>39373</v>
      </c>
      <c r="G4560" s="62">
        <v>0.9458333333333333</v>
      </c>
      <c r="H4560" s="63">
        <v>28.905000000000001</v>
      </c>
      <c r="I4560" s="63">
        <v>35.249000000000002</v>
      </c>
      <c r="J4560" s="76">
        <v>0.39964660187086104</v>
      </c>
      <c r="K4560" s="76">
        <v>0.16971409141351351</v>
      </c>
      <c r="L4560" s="34">
        <v>0.31</v>
      </c>
      <c r="M4560" s="27">
        <v>3.2000000000000001E-2</v>
      </c>
      <c r="N4560" s="34">
        <v>0.5</v>
      </c>
      <c r="Q4560" s="34">
        <v>1.1000000000000001</v>
      </c>
    </row>
    <row r="4561" spans="1:17" ht="14" customHeight="1">
      <c r="A4561" s="29">
        <v>4560</v>
      </c>
      <c r="B4561" s="26">
        <v>-80.125799999999998</v>
      </c>
      <c r="C4561" s="26">
        <v>25.643366666666665</v>
      </c>
      <c r="D4561" s="116">
        <v>1</v>
      </c>
      <c r="E4561" s="30" t="s">
        <v>129</v>
      </c>
      <c r="F4561" s="31">
        <v>39486</v>
      </c>
      <c r="G4561" s="62">
        <v>0.3298611111111111</v>
      </c>
      <c r="H4561" s="63">
        <v>24.597999999999999</v>
      </c>
      <c r="I4561" s="63">
        <v>36.491999999999997</v>
      </c>
      <c r="J4561" s="76">
        <v>0.13877544772811201</v>
      </c>
      <c r="K4561" s="76">
        <v>9.4854625782037419E-2</v>
      </c>
      <c r="M4561" s="27">
        <v>0.03</v>
      </c>
      <c r="N4561" s="34">
        <v>0.28999999999999998</v>
      </c>
      <c r="Q4561" s="34">
        <v>0</v>
      </c>
    </row>
    <row r="4562" spans="1:17" ht="14" customHeight="1">
      <c r="A4562" s="29">
        <v>4561</v>
      </c>
      <c r="B4562" s="26">
        <v>-80.105149999999995</v>
      </c>
      <c r="C4562" s="26">
        <v>25.641616666666668</v>
      </c>
      <c r="D4562" s="116">
        <v>2</v>
      </c>
      <c r="E4562" s="30" t="s">
        <v>129</v>
      </c>
      <c r="F4562" s="31">
        <v>39486</v>
      </c>
      <c r="G4562" s="62">
        <v>0.33888888888888885</v>
      </c>
      <c r="H4562" s="63">
        <v>24.289000000000001</v>
      </c>
      <c r="I4562" s="63">
        <v>36.36</v>
      </c>
      <c r="J4562" s="76">
        <v>0.18080839583806899</v>
      </c>
      <c r="K4562" s="76">
        <v>6.3031732298488061E-2</v>
      </c>
      <c r="L4562" s="34" t="s">
        <v>15</v>
      </c>
      <c r="M4562" s="27">
        <v>0</v>
      </c>
      <c r="N4562" s="34">
        <v>0.21</v>
      </c>
      <c r="Q4562" s="34">
        <v>0</v>
      </c>
    </row>
    <row r="4563" spans="1:17" ht="14" customHeight="1">
      <c r="A4563" s="29">
        <v>4562</v>
      </c>
      <c r="B4563" s="26">
        <v>-80.08208333333333</v>
      </c>
      <c r="C4563" s="26">
        <v>25.647283333333334</v>
      </c>
      <c r="D4563" s="116">
        <v>3</v>
      </c>
      <c r="E4563" s="30" t="s">
        <v>129</v>
      </c>
      <c r="F4563" s="31">
        <v>39486</v>
      </c>
      <c r="G4563" s="62">
        <v>0.35</v>
      </c>
      <c r="H4563" s="63">
        <v>24.205666666666669</v>
      </c>
      <c r="I4563" s="63">
        <v>36.246000000000002</v>
      </c>
      <c r="J4563" s="76">
        <v>0.35961522271852103</v>
      </c>
      <c r="K4563" s="76">
        <v>0.17851471523801865</v>
      </c>
      <c r="M4563" s="27">
        <v>0</v>
      </c>
      <c r="N4563" s="34">
        <v>0.28999999999999998</v>
      </c>
      <c r="Q4563" s="34">
        <v>0</v>
      </c>
    </row>
    <row r="4564" spans="1:17" ht="14" customHeight="1">
      <c r="A4564" s="29">
        <v>4563</v>
      </c>
      <c r="B4564" s="26">
        <v>-80.354933333333335</v>
      </c>
      <c r="C4564" s="26">
        <v>25.097016666666665</v>
      </c>
      <c r="D4564" s="116">
        <v>5</v>
      </c>
      <c r="E4564" s="30" t="s">
        <v>129</v>
      </c>
      <c r="F4564" s="31">
        <v>39486</v>
      </c>
      <c r="G4564" s="62">
        <v>0.56180555555555556</v>
      </c>
      <c r="H4564" s="63">
        <v>24.556999999999999</v>
      </c>
      <c r="I4564" s="63">
        <v>36.118000000000002</v>
      </c>
      <c r="J4564" s="76">
        <v>0.22951324047341595</v>
      </c>
      <c r="K4564" s="76">
        <v>0.10801915364664581</v>
      </c>
      <c r="M4564" s="27">
        <v>0</v>
      </c>
      <c r="N4564" s="34">
        <v>0.19</v>
      </c>
      <c r="Q4564" s="34">
        <v>0</v>
      </c>
    </row>
    <row r="4565" spans="1:17" ht="14" customHeight="1">
      <c r="A4565" s="29">
        <v>4564</v>
      </c>
      <c r="B4565" s="26">
        <v>-80.335016666666661</v>
      </c>
      <c r="C4565" s="26">
        <v>25.078330000000001</v>
      </c>
      <c r="D4565" s="116">
        <v>5.5</v>
      </c>
      <c r="E4565" s="30" t="s">
        <v>129</v>
      </c>
      <c r="F4565" s="31">
        <v>39486</v>
      </c>
      <c r="G4565" s="62">
        <v>0.57708333333333328</v>
      </c>
      <c r="H4565" s="63">
        <v>24.440999999999999</v>
      </c>
      <c r="I4565" s="63">
        <v>36.008000000000003</v>
      </c>
      <c r="J4565" s="76">
        <v>0.26620867136306098</v>
      </c>
      <c r="K4565" s="76">
        <v>8.8740874766754796E-2</v>
      </c>
      <c r="M4565" s="27">
        <v>0</v>
      </c>
      <c r="N4565" s="34">
        <v>0</v>
      </c>
      <c r="Q4565" s="34">
        <v>0</v>
      </c>
    </row>
    <row r="4566" spans="1:17" ht="14" customHeight="1">
      <c r="A4566" s="29">
        <v>4565</v>
      </c>
      <c r="B4566" s="26">
        <v>-80.31335</v>
      </c>
      <c r="C4566" s="26">
        <v>25.064183333333332</v>
      </c>
      <c r="D4566" s="116">
        <v>6</v>
      </c>
      <c r="E4566" s="30" t="s">
        <v>129</v>
      </c>
      <c r="F4566" s="31">
        <v>39486</v>
      </c>
      <c r="G4566" s="62">
        <v>0.58680555555555558</v>
      </c>
      <c r="H4566" s="63">
        <v>25.010999999999999</v>
      </c>
      <c r="I4566" s="63">
        <v>36.697000000000003</v>
      </c>
      <c r="J4566" s="76">
        <v>0.23351637838865</v>
      </c>
      <c r="K4566" s="76">
        <v>8.2995315029984432E-2</v>
      </c>
      <c r="M4566" s="27">
        <v>0</v>
      </c>
      <c r="N4566" s="34">
        <v>0.12</v>
      </c>
      <c r="Q4566" s="34">
        <v>0</v>
      </c>
    </row>
    <row r="4567" spans="1:17" ht="14" customHeight="1">
      <c r="A4567" s="29">
        <v>4566</v>
      </c>
      <c r="B4567" s="26">
        <v>-80.287516666666662</v>
      </c>
      <c r="C4567" s="26">
        <v>25.048683333333333</v>
      </c>
      <c r="D4567" s="116">
        <v>6.5</v>
      </c>
      <c r="E4567" s="30" t="s">
        <v>129</v>
      </c>
      <c r="F4567" s="31">
        <v>39486</v>
      </c>
      <c r="G4567" s="62">
        <v>0.59791666666666665</v>
      </c>
      <c r="H4567" s="63">
        <v>25.428999999999998</v>
      </c>
      <c r="I4567" s="63">
        <v>36.21</v>
      </c>
      <c r="J4567" s="76">
        <v>0.100745637533389</v>
      </c>
      <c r="K4567" s="76">
        <v>3.6789804198806973E-2</v>
      </c>
      <c r="M4567" s="27">
        <v>0</v>
      </c>
      <c r="N4567" s="34">
        <v>0</v>
      </c>
      <c r="Q4567" s="34">
        <v>0</v>
      </c>
    </row>
    <row r="4568" spans="1:17" ht="14" customHeight="1">
      <c r="A4568" s="29">
        <v>4567</v>
      </c>
      <c r="B4568" s="26">
        <v>-80.75651666666667</v>
      </c>
      <c r="C4568" s="26">
        <v>24.814966666666667</v>
      </c>
      <c r="D4568" s="116">
        <v>7</v>
      </c>
      <c r="E4568" s="30" t="s">
        <v>129</v>
      </c>
      <c r="F4568" s="31">
        <v>39486</v>
      </c>
      <c r="G4568" s="62">
        <v>0.80069444444444438</v>
      </c>
      <c r="H4568" s="63">
        <v>25.556666666666668</v>
      </c>
      <c r="I4568" s="63">
        <v>36.417333333333339</v>
      </c>
      <c r="J4568" s="76">
        <v>0.30156972294762802</v>
      </c>
      <c r="K4568" s="76">
        <v>0.10262832196838893</v>
      </c>
      <c r="M4568" s="27">
        <v>0</v>
      </c>
      <c r="N4568" s="34">
        <v>0</v>
      </c>
      <c r="Q4568" s="34">
        <v>0</v>
      </c>
    </row>
    <row r="4569" spans="1:17" ht="14" customHeight="1">
      <c r="A4569" s="29">
        <v>4568</v>
      </c>
      <c r="B4569" s="26">
        <v>-80.742066666666673</v>
      </c>
      <c r="C4569" s="26">
        <v>24.793583333333334</v>
      </c>
      <c r="D4569" s="116">
        <v>8</v>
      </c>
      <c r="E4569" s="30" t="s">
        <v>129</v>
      </c>
      <c r="F4569" s="31">
        <v>39486</v>
      </c>
      <c r="G4569" s="62">
        <v>0.81388888888888899</v>
      </c>
      <c r="H4569" s="63">
        <v>25.433</v>
      </c>
      <c r="I4569" s="63">
        <v>35.947000000000003</v>
      </c>
      <c r="J4569" s="76">
        <v>0.31291194704079101</v>
      </c>
      <c r="K4569" s="76">
        <v>8.4079000491879441E-2</v>
      </c>
      <c r="M4569" s="27">
        <v>0</v>
      </c>
      <c r="N4569" s="34">
        <v>0</v>
      </c>
      <c r="Q4569" s="34">
        <v>0</v>
      </c>
    </row>
    <row r="4570" spans="1:17" ht="14" customHeight="1">
      <c r="A4570" s="29">
        <v>4569</v>
      </c>
      <c r="B4570" s="26">
        <v>-80.722833333333327</v>
      </c>
      <c r="C4570" s="26">
        <v>24.763883333333332</v>
      </c>
      <c r="D4570" s="116">
        <v>9</v>
      </c>
      <c r="E4570" s="30" t="s">
        <v>129</v>
      </c>
      <c r="F4570" s="31">
        <v>39486</v>
      </c>
      <c r="G4570" s="62">
        <v>0.82430555555555562</v>
      </c>
      <c r="H4570" s="63">
        <v>25.625333333333334</v>
      </c>
      <c r="I4570" s="63">
        <v>36.230666666666671</v>
      </c>
      <c r="J4570" s="76">
        <v>0.11742537884686401</v>
      </c>
      <c r="K4570" s="76">
        <v>3.5725440549249393E-2</v>
      </c>
      <c r="M4570" s="27">
        <v>0</v>
      </c>
      <c r="N4570" s="34">
        <v>0</v>
      </c>
      <c r="Q4570" s="34">
        <v>0</v>
      </c>
    </row>
    <row r="4571" spans="1:17" ht="14" customHeight="1">
      <c r="A4571" s="29">
        <v>4570</v>
      </c>
      <c r="B4571" s="26">
        <v>-80.689716666666669</v>
      </c>
      <c r="C4571" s="26">
        <v>24.717749999999999</v>
      </c>
      <c r="D4571" s="116">
        <v>9.5</v>
      </c>
      <c r="E4571" s="30" t="s">
        <v>129</v>
      </c>
      <c r="F4571" s="31">
        <v>39486</v>
      </c>
      <c r="G4571" s="62">
        <v>0.85</v>
      </c>
      <c r="H4571" s="63">
        <v>26.224333333333334</v>
      </c>
      <c r="I4571" s="63">
        <v>36.002000000000002</v>
      </c>
      <c r="J4571" s="76">
        <v>8.4065896219913977E-2</v>
      </c>
      <c r="K4571" s="76">
        <v>3.184825336224243E-2</v>
      </c>
      <c r="M4571" s="27">
        <v>0</v>
      </c>
      <c r="N4571" s="34">
        <v>0.18</v>
      </c>
      <c r="Q4571" s="34">
        <v>0</v>
      </c>
    </row>
    <row r="4572" spans="1:17" ht="14" customHeight="1">
      <c r="A4572" s="29">
        <v>4571</v>
      </c>
      <c r="B4572" s="26">
        <v>-80.863900000000001</v>
      </c>
      <c r="C4572" s="26">
        <v>24.782399999999999</v>
      </c>
      <c r="D4572" s="116">
        <v>10</v>
      </c>
      <c r="E4572" s="30" t="s">
        <v>129</v>
      </c>
      <c r="F4572" s="31">
        <v>39486</v>
      </c>
      <c r="G4572" s="62">
        <v>0.9145833333333333</v>
      </c>
      <c r="H4572" s="63">
        <v>25.709</v>
      </c>
      <c r="I4572" s="63">
        <v>36.391666666666666</v>
      </c>
      <c r="J4572" s="76">
        <v>0.28622436093923098</v>
      </c>
      <c r="K4572" s="76">
        <v>0.17683164594078246</v>
      </c>
      <c r="M4572" s="27">
        <v>0</v>
      </c>
      <c r="N4572" s="34">
        <v>2.2999999999999998</v>
      </c>
      <c r="Q4572" s="34">
        <v>1.9</v>
      </c>
    </row>
    <row r="4573" spans="1:17" ht="14" customHeight="1">
      <c r="A4573" s="29">
        <v>4572</v>
      </c>
      <c r="B4573" s="26">
        <v>-80.847099999999998</v>
      </c>
      <c r="C4573" s="26">
        <v>24.754249999999999</v>
      </c>
      <c r="D4573" s="116">
        <v>11</v>
      </c>
      <c r="E4573" s="30" t="s">
        <v>129</v>
      </c>
      <c r="F4573" s="31">
        <v>39486</v>
      </c>
      <c r="G4573" s="62">
        <v>0.92986111111111114</v>
      </c>
      <c r="H4573" s="63">
        <v>25.568999999999999</v>
      </c>
      <c r="I4573" s="63">
        <v>36.122</v>
      </c>
      <c r="J4573" s="76">
        <v>0.26554148171052194</v>
      </c>
      <c r="K4573" s="76">
        <v>7.7996826895661897E-2</v>
      </c>
      <c r="M4573" s="27">
        <v>0</v>
      </c>
      <c r="N4573" s="34">
        <v>0</v>
      </c>
      <c r="Q4573" s="34">
        <v>0</v>
      </c>
    </row>
    <row r="4574" spans="1:17" ht="14" customHeight="1">
      <c r="A4574" s="29">
        <v>4573</v>
      </c>
      <c r="B4574" s="26">
        <v>-80.83238333333334</v>
      </c>
      <c r="C4574" s="26">
        <v>24.713266666666666</v>
      </c>
      <c r="D4574" s="116">
        <v>12</v>
      </c>
      <c r="E4574" s="30" t="s">
        <v>129</v>
      </c>
      <c r="F4574" s="31">
        <v>39486</v>
      </c>
      <c r="G4574" s="62">
        <v>0.94374999999999998</v>
      </c>
      <c r="H4574" s="63">
        <v>25.161000000000001</v>
      </c>
      <c r="I4574" s="63">
        <v>36.144666666666666</v>
      </c>
      <c r="J4574" s="76">
        <v>0.15945832695682099</v>
      </c>
      <c r="K4574" s="76">
        <v>2.0118516178229635E-2</v>
      </c>
      <c r="M4574" s="27">
        <v>0</v>
      </c>
      <c r="N4574" s="34">
        <v>0</v>
      </c>
      <c r="Q4574" s="34">
        <v>0</v>
      </c>
    </row>
    <row r="4575" spans="1:17" ht="14" customHeight="1">
      <c r="A4575" s="29">
        <v>4574</v>
      </c>
      <c r="B4575" s="26">
        <v>-81.029066666666665</v>
      </c>
      <c r="C4575" s="26">
        <v>24.700900000000001</v>
      </c>
      <c r="D4575" s="116">
        <v>13</v>
      </c>
      <c r="E4575" s="30" t="s">
        <v>129</v>
      </c>
      <c r="F4575" s="31">
        <v>39487</v>
      </c>
      <c r="G4575" s="62">
        <v>1.1805555555555555E-2</v>
      </c>
      <c r="H4575" s="63">
        <v>25.803000000000001</v>
      </c>
      <c r="I4575" s="63">
        <v>36.165999999999997</v>
      </c>
      <c r="J4575" s="76">
        <v>0.23952108526150104</v>
      </c>
      <c r="K4575" s="76">
        <v>6.9783510773786833E-2</v>
      </c>
      <c r="M4575" s="27">
        <v>0</v>
      </c>
      <c r="N4575" s="34">
        <v>0</v>
      </c>
      <c r="Q4575" s="34">
        <v>0</v>
      </c>
    </row>
    <row r="4576" spans="1:17" ht="14" customHeight="1">
      <c r="A4576" s="29">
        <v>4575</v>
      </c>
      <c r="B4576" s="26">
        <v>-81.024000000000001</v>
      </c>
      <c r="C4576" s="26">
        <v>24.676133333333333</v>
      </c>
      <c r="D4576" s="116">
        <v>14</v>
      </c>
      <c r="E4576" s="30" t="s">
        <v>129</v>
      </c>
      <c r="F4576" s="31">
        <v>39487</v>
      </c>
      <c r="G4576" s="62">
        <v>1.9444444444444445E-2</v>
      </c>
      <c r="H4576" s="63">
        <v>25.564</v>
      </c>
      <c r="I4576" s="63">
        <v>36.189</v>
      </c>
      <c r="J4576" s="76">
        <v>0.16546303382967198</v>
      </c>
      <c r="K4576" s="76">
        <v>4.8347521876274599E-2</v>
      </c>
      <c r="M4576" s="27">
        <v>0</v>
      </c>
      <c r="N4576" s="34">
        <v>0</v>
      </c>
      <c r="Q4576" s="34">
        <v>0</v>
      </c>
    </row>
    <row r="4577" spans="1:17" ht="14" customHeight="1">
      <c r="A4577" s="29">
        <v>4576</v>
      </c>
      <c r="B4577" s="26">
        <v>-81.017266666666671</v>
      </c>
      <c r="C4577" s="26">
        <v>24.644349999999999</v>
      </c>
      <c r="D4577" s="116">
        <v>15</v>
      </c>
      <c r="E4577" s="30" t="s">
        <v>129</v>
      </c>
      <c r="F4577" s="31">
        <v>39487</v>
      </c>
      <c r="G4577" s="62">
        <v>2.8472222222222222E-2</v>
      </c>
      <c r="H4577" s="63">
        <v>25.132999999999999</v>
      </c>
      <c r="I4577" s="63">
        <v>36.694000000000003</v>
      </c>
      <c r="J4577" s="76">
        <v>0.11675818919432501</v>
      </c>
      <c r="K4577" s="76">
        <v>4.3599727585134918E-2</v>
      </c>
      <c r="M4577" s="27">
        <v>0</v>
      </c>
      <c r="N4577" s="34">
        <v>0</v>
      </c>
      <c r="Q4577" s="34">
        <v>0</v>
      </c>
    </row>
    <row r="4578" spans="1:17" ht="14" customHeight="1">
      <c r="A4578" s="29">
        <v>4577</v>
      </c>
      <c r="B4578" s="26">
        <v>-80.991883333333334</v>
      </c>
      <c r="C4578" s="26">
        <v>24.592416666666665</v>
      </c>
      <c r="D4578" s="116">
        <v>15.5</v>
      </c>
      <c r="E4578" s="30" t="s">
        <v>129</v>
      </c>
      <c r="F4578" s="31">
        <v>39487</v>
      </c>
      <c r="G4578" s="62">
        <v>4.5833333333333337E-2</v>
      </c>
      <c r="H4578" s="63">
        <v>25.02</v>
      </c>
      <c r="I4578" s="63">
        <v>36.082999999999998</v>
      </c>
      <c r="J4578" s="76">
        <v>0.110753482321474</v>
      </c>
      <c r="K4578" s="76">
        <v>3.3388465345456267E-2</v>
      </c>
      <c r="M4578" s="27">
        <v>0</v>
      </c>
      <c r="N4578" s="34">
        <v>0</v>
      </c>
      <c r="Q4578" s="34">
        <v>0</v>
      </c>
    </row>
    <row r="4579" spans="1:17" ht="14" customHeight="1">
      <c r="A4579" s="29">
        <v>4578</v>
      </c>
      <c r="B4579" s="26">
        <v>-81.202449999999999</v>
      </c>
      <c r="C4579" s="26">
        <v>24.6723</v>
      </c>
      <c r="D4579" s="116">
        <v>16</v>
      </c>
      <c r="E4579" s="30" t="s">
        <v>129</v>
      </c>
      <c r="F4579" s="31">
        <v>39487</v>
      </c>
      <c r="G4579" s="62">
        <v>0.1076388888888889</v>
      </c>
      <c r="H4579" s="63">
        <v>26.003</v>
      </c>
      <c r="I4579" s="63">
        <v>36.532000000000004</v>
      </c>
      <c r="J4579" s="76">
        <v>0.24752736109196899</v>
      </c>
      <c r="K4579" s="76">
        <v>0.1092239593836834</v>
      </c>
      <c r="M4579" s="27">
        <v>0</v>
      </c>
      <c r="N4579" s="34">
        <v>0.28999999999999998</v>
      </c>
      <c r="Q4579" s="34">
        <v>0</v>
      </c>
    </row>
    <row r="4580" spans="1:17" ht="14" customHeight="1">
      <c r="A4580" s="29">
        <v>4579</v>
      </c>
      <c r="B4580" s="26">
        <v>-81.193349999999995</v>
      </c>
      <c r="C4580" s="26">
        <v>24.635516666666668</v>
      </c>
      <c r="D4580" s="116">
        <v>17</v>
      </c>
      <c r="E4580" s="30" t="s">
        <v>129</v>
      </c>
      <c r="F4580" s="31">
        <v>39487</v>
      </c>
      <c r="G4580" s="62">
        <v>0.12708333333333333</v>
      </c>
      <c r="H4580" s="63">
        <v>25.562333333333331</v>
      </c>
      <c r="I4580" s="63">
        <v>36.109333333333332</v>
      </c>
      <c r="J4580" s="76">
        <v>0.20349284402439499</v>
      </c>
      <c r="K4580" s="76">
        <v>6.557212495387485E-2</v>
      </c>
      <c r="M4580" s="27">
        <v>0</v>
      </c>
      <c r="N4580" s="34">
        <v>0.09</v>
      </c>
      <c r="Q4580" s="34">
        <v>0</v>
      </c>
    </row>
    <row r="4581" spans="1:17" ht="14" customHeight="1">
      <c r="A4581" s="29">
        <v>4580</v>
      </c>
      <c r="B4581" s="26">
        <v>-81.183883333333327</v>
      </c>
      <c r="C4581" s="26">
        <v>24.598749999999999</v>
      </c>
      <c r="D4581" s="116">
        <v>18</v>
      </c>
      <c r="E4581" s="30" t="s">
        <v>129</v>
      </c>
      <c r="F4581" s="31">
        <v>39487</v>
      </c>
      <c r="G4581" s="62">
        <v>0.14374999999999999</v>
      </c>
      <c r="H4581" s="63">
        <v>25.006666666666664</v>
      </c>
      <c r="I4581" s="63">
        <v>36.156666666666666</v>
      </c>
      <c r="J4581" s="76">
        <v>0.106083154753701</v>
      </c>
      <c r="K4581" s="76">
        <v>3.98605672590659E-2</v>
      </c>
      <c r="M4581" s="27">
        <v>0</v>
      </c>
      <c r="N4581" s="34">
        <v>7.0000000000000007E-2</v>
      </c>
      <c r="Q4581" s="34">
        <v>0</v>
      </c>
    </row>
    <row r="4582" spans="1:17" ht="14" customHeight="1">
      <c r="A4582" s="29">
        <v>4581</v>
      </c>
      <c r="B4582" s="26">
        <v>-81.421966666666663</v>
      </c>
      <c r="C4582" s="26">
        <v>24.610399999999998</v>
      </c>
      <c r="D4582" s="116">
        <v>19</v>
      </c>
      <c r="E4582" s="30" t="s">
        <v>129</v>
      </c>
      <c r="F4582" s="31">
        <v>39487</v>
      </c>
      <c r="G4582" s="62">
        <v>0.21527777777777779</v>
      </c>
      <c r="H4582" s="63">
        <v>25.65433333333333</v>
      </c>
      <c r="I4582" s="63">
        <v>36.159333333333336</v>
      </c>
      <c r="J4582" s="76">
        <v>0.18948186132107592</v>
      </c>
      <c r="K4582" s="76">
        <v>6.0964772750215473E-2</v>
      </c>
      <c r="L4582" s="34" t="s">
        <v>15</v>
      </c>
      <c r="M4582" s="27">
        <v>0.03</v>
      </c>
      <c r="N4582" s="34">
        <v>0.16</v>
      </c>
      <c r="Q4582" s="34">
        <v>0</v>
      </c>
    </row>
    <row r="4583" spans="1:17" ht="14" customHeight="1">
      <c r="A4583" s="29">
        <v>4582</v>
      </c>
      <c r="B4583" s="26">
        <v>-81.41943333333333</v>
      </c>
      <c r="C4583" s="26">
        <v>24.574380000000001</v>
      </c>
      <c r="D4583" s="116">
        <v>20</v>
      </c>
      <c r="E4583" s="30" t="s">
        <v>129</v>
      </c>
      <c r="F4583" s="31">
        <v>39487</v>
      </c>
      <c r="G4583" s="62">
        <v>0.23125000000000001</v>
      </c>
      <c r="H4583" s="63">
        <v>25.420666666666666</v>
      </c>
      <c r="I4583" s="63">
        <v>36.233666666666664</v>
      </c>
      <c r="J4583" s="76">
        <v>0.25419925761735895</v>
      </c>
      <c r="K4583" s="76">
        <v>4.9099423931806788E-2</v>
      </c>
      <c r="M4583" s="27">
        <v>0</v>
      </c>
      <c r="N4583" s="34">
        <v>0.12</v>
      </c>
      <c r="Q4583" s="34">
        <v>0</v>
      </c>
    </row>
    <row r="4584" spans="1:17" ht="14" customHeight="1">
      <c r="A4584" s="29">
        <v>4583</v>
      </c>
      <c r="B4584" s="26">
        <v>-81.414683333333329</v>
      </c>
      <c r="C4584" s="26">
        <v>24.536683333333333</v>
      </c>
      <c r="D4584" s="116">
        <v>21</v>
      </c>
      <c r="E4584" s="30" t="s">
        <v>129</v>
      </c>
      <c r="F4584" s="31">
        <v>39487</v>
      </c>
      <c r="G4584" s="62">
        <v>0.24513888888888888</v>
      </c>
      <c r="H4584" s="63">
        <v>25.122</v>
      </c>
      <c r="I4584" s="63">
        <v>36.273000000000003</v>
      </c>
      <c r="J4584" s="76">
        <v>0.14411296494842396</v>
      </c>
      <c r="K4584" s="76">
        <v>5.8286353233890691E-2</v>
      </c>
      <c r="M4584" s="27">
        <v>0</v>
      </c>
      <c r="N4584" s="34">
        <v>0.08</v>
      </c>
      <c r="Q4584" s="34">
        <v>0</v>
      </c>
    </row>
    <row r="4585" spans="1:17" ht="14" customHeight="1">
      <c r="A4585" s="29">
        <v>4584</v>
      </c>
      <c r="B4585" s="26">
        <v>-81.393166666666673</v>
      </c>
      <c r="C4585" s="26">
        <v>24.482399999999998</v>
      </c>
      <c r="D4585" s="116">
        <v>21.5</v>
      </c>
      <c r="E4585" s="30" t="s">
        <v>129</v>
      </c>
      <c r="F4585" s="31">
        <v>39487</v>
      </c>
      <c r="G4585" s="62">
        <v>0.28194444444444444</v>
      </c>
      <c r="H4585" s="63">
        <v>24.174000000000003</v>
      </c>
      <c r="I4585" s="63">
        <v>36.329000000000001</v>
      </c>
      <c r="J4585" s="76">
        <v>0.11408943058416898</v>
      </c>
      <c r="K4585" s="76">
        <v>4.9872034886964185E-2</v>
      </c>
      <c r="M4585" s="27">
        <v>0</v>
      </c>
      <c r="N4585" s="34">
        <v>0.06</v>
      </c>
      <c r="Q4585" s="34">
        <v>0</v>
      </c>
    </row>
    <row r="4586" spans="1:17" ht="14" customHeight="1">
      <c r="A4586" s="29">
        <v>4585</v>
      </c>
      <c r="B4586" s="26">
        <v>-81.828916666666672</v>
      </c>
      <c r="C4586" s="26">
        <v>24.396699999999999</v>
      </c>
      <c r="D4586" s="116">
        <v>22.5</v>
      </c>
      <c r="E4586" s="30" t="s">
        <v>129</v>
      </c>
      <c r="F4586" s="31">
        <v>39487</v>
      </c>
      <c r="G4586" s="62">
        <v>0.40277777777777773</v>
      </c>
      <c r="H4586" s="63">
        <v>24.51</v>
      </c>
      <c r="I4586" s="63">
        <v>36.297666666666665</v>
      </c>
      <c r="J4586" s="76">
        <v>0.30557286086286195</v>
      </c>
      <c r="K4586" s="76">
        <v>0.13826421966156083</v>
      </c>
      <c r="M4586" s="27">
        <v>0</v>
      </c>
      <c r="N4586" s="34">
        <v>0.06</v>
      </c>
      <c r="Q4586" s="34">
        <v>0</v>
      </c>
    </row>
    <row r="4587" spans="1:17" ht="14" customHeight="1">
      <c r="A4587" s="29">
        <v>4586</v>
      </c>
      <c r="B4587" s="26">
        <v>-81.82856666666666</v>
      </c>
      <c r="C4587" s="26">
        <v>24.454683333333332</v>
      </c>
      <c r="D4587" s="116">
        <v>22</v>
      </c>
      <c r="E4587" s="30" t="s">
        <v>129</v>
      </c>
      <c r="F4587" s="31">
        <v>39487</v>
      </c>
      <c r="G4587" s="62">
        <v>0.42708333333333331</v>
      </c>
      <c r="H4587" s="63">
        <v>24.701000000000001</v>
      </c>
      <c r="I4587" s="63">
        <v>36.945999999999998</v>
      </c>
      <c r="J4587" s="76">
        <v>0.27021180927829502</v>
      </c>
      <c r="K4587" s="76">
        <v>0.10335607175849927</v>
      </c>
      <c r="M4587" s="27">
        <v>0</v>
      </c>
      <c r="N4587" s="34">
        <v>0</v>
      </c>
      <c r="Q4587" s="34">
        <v>0</v>
      </c>
    </row>
    <row r="4588" spans="1:17" ht="14" customHeight="1">
      <c r="A4588" s="29">
        <v>4587</v>
      </c>
      <c r="B4588" s="26">
        <v>-81.828366666666668</v>
      </c>
      <c r="C4588" s="26">
        <v>24.487266666666667</v>
      </c>
      <c r="D4588" s="116">
        <v>23</v>
      </c>
      <c r="E4588" s="30" t="s">
        <v>129</v>
      </c>
      <c r="F4588" s="31">
        <v>39487</v>
      </c>
      <c r="G4588" s="62">
        <v>0.43888888888888888</v>
      </c>
      <c r="H4588" s="63">
        <v>24.885999999999996</v>
      </c>
      <c r="I4588" s="63">
        <v>36.336333333333336</v>
      </c>
      <c r="J4588" s="76">
        <v>0.37295901576930102</v>
      </c>
      <c r="K4588" s="76">
        <v>0.10451118587740559</v>
      </c>
      <c r="M4588" s="27">
        <v>0.05</v>
      </c>
      <c r="N4588" s="34">
        <v>0</v>
      </c>
      <c r="Q4588" s="34">
        <v>0</v>
      </c>
    </row>
    <row r="4589" spans="1:17" ht="14" customHeight="1">
      <c r="A4589" s="29">
        <v>4588</v>
      </c>
      <c r="B4589" s="26">
        <v>-81.828033333333337</v>
      </c>
      <c r="C4589" s="26">
        <v>24.537633333333332</v>
      </c>
      <c r="D4589" s="116">
        <v>24</v>
      </c>
      <c r="E4589" s="30" t="s">
        <v>129</v>
      </c>
      <c r="F4589" s="31">
        <v>39487</v>
      </c>
      <c r="G4589" s="62">
        <v>0.45833333333333331</v>
      </c>
      <c r="H4589" s="63">
        <v>24.584666666666667</v>
      </c>
      <c r="I4589" s="63">
        <v>36.744</v>
      </c>
      <c r="J4589" s="76">
        <v>0.15478799938904803</v>
      </c>
      <c r="K4589" s="76">
        <v>0.1124751952433852</v>
      </c>
      <c r="M4589" s="27">
        <v>0.03</v>
      </c>
      <c r="N4589" s="34">
        <v>0.28999999999999998</v>
      </c>
      <c r="Q4589" s="34">
        <v>0</v>
      </c>
    </row>
    <row r="4590" spans="1:17" ht="14" customHeight="1">
      <c r="A4590" s="29">
        <v>4589</v>
      </c>
      <c r="B4590" s="26">
        <v>-82.767399999999995</v>
      </c>
      <c r="C4590" s="26">
        <v>24.286516666666667</v>
      </c>
      <c r="D4590" s="116">
        <v>25.5</v>
      </c>
      <c r="E4590" s="30" t="s">
        <v>129</v>
      </c>
      <c r="F4590" s="31">
        <v>39487</v>
      </c>
      <c r="G4590" s="62">
        <v>0.70138888888888884</v>
      </c>
      <c r="H4590" s="63">
        <v>24.857333333333333</v>
      </c>
      <c r="I4590" s="63">
        <v>36.267666666666663</v>
      </c>
      <c r="J4590" s="76">
        <v>0.18881467166853697</v>
      </c>
      <c r="K4590" s="76">
        <v>5.9229596608305554E-2</v>
      </c>
      <c r="M4590" s="27">
        <v>0</v>
      </c>
      <c r="N4590" s="34">
        <v>0</v>
      </c>
      <c r="Q4590" s="34">
        <v>0</v>
      </c>
    </row>
    <row r="4591" spans="1:17" ht="14" customHeight="1">
      <c r="A4591" s="29">
        <v>4590</v>
      </c>
      <c r="B4591" s="26">
        <v>-82.766666666666666</v>
      </c>
      <c r="C4591" s="26">
        <v>24.392466666666667</v>
      </c>
      <c r="D4591" s="116">
        <v>25</v>
      </c>
      <c r="E4591" s="30" t="s">
        <v>129</v>
      </c>
      <c r="F4591" s="31">
        <v>39487</v>
      </c>
      <c r="G4591" s="62">
        <v>0.74305555555555547</v>
      </c>
      <c r="H4591" s="63">
        <v>24.635000000000002</v>
      </c>
      <c r="I4591" s="63">
        <v>36.592999999999996</v>
      </c>
      <c r="J4591" s="76">
        <v>0.18347715444822499</v>
      </c>
      <c r="K4591" s="76">
        <v>3.3936949949394862E-2</v>
      </c>
      <c r="L4591" s="34" t="s">
        <v>15</v>
      </c>
      <c r="M4591" s="27">
        <v>0</v>
      </c>
      <c r="N4591" s="34">
        <v>0</v>
      </c>
      <c r="Q4591" s="34">
        <v>0</v>
      </c>
    </row>
    <row r="4592" spans="1:17" ht="14" customHeight="1">
      <c r="A4592" s="29">
        <v>4591</v>
      </c>
      <c r="B4592" s="26">
        <v>-82.768299999999996</v>
      </c>
      <c r="C4592" s="26">
        <v>24.492066666666666</v>
      </c>
      <c r="D4592" s="116">
        <v>26</v>
      </c>
      <c r="E4592" s="30" t="s">
        <v>129</v>
      </c>
      <c r="F4592" s="31">
        <v>39487</v>
      </c>
      <c r="G4592" s="62">
        <v>0.7680555555555556</v>
      </c>
      <c r="H4592" s="63">
        <v>24.597000000000001</v>
      </c>
      <c r="I4592" s="63">
        <v>36.463000000000001</v>
      </c>
      <c r="J4592" s="76">
        <v>0.33092606765934396</v>
      </c>
      <c r="K4592" s="76">
        <v>5.9458373938592227E-2</v>
      </c>
      <c r="M4592" s="27">
        <v>0.05</v>
      </c>
      <c r="N4592" s="34">
        <v>0</v>
      </c>
      <c r="Q4592" s="34">
        <v>0</v>
      </c>
    </row>
    <row r="4593" spans="1:17" ht="14" customHeight="1">
      <c r="A4593" s="29">
        <v>4592</v>
      </c>
      <c r="B4593" s="26">
        <v>-82.768566666666672</v>
      </c>
      <c r="C4593" s="26">
        <v>24.589033333333333</v>
      </c>
      <c r="D4593" s="116">
        <v>27</v>
      </c>
      <c r="E4593" s="30" t="s">
        <v>129</v>
      </c>
      <c r="F4593" s="31">
        <v>39487</v>
      </c>
      <c r="G4593" s="62">
        <v>0.79305555555555562</v>
      </c>
      <c r="H4593" s="63">
        <v>23.695</v>
      </c>
      <c r="I4593" s="63">
        <v>36.580333333333336</v>
      </c>
      <c r="J4593" s="76">
        <v>0.17213493035506197</v>
      </c>
      <c r="K4593" s="76">
        <v>4.4678582593945651E-2</v>
      </c>
      <c r="M4593" s="27">
        <v>0</v>
      </c>
      <c r="N4593" s="34">
        <v>0.03</v>
      </c>
      <c r="Q4593" s="34">
        <v>0</v>
      </c>
    </row>
    <row r="4594" spans="1:17" ht="14" customHeight="1">
      <c r="A4594" s="29">
        <v>4593</v>
      </c>
      <c r="B4594" s="26">
        <v>-83.041833333333329</v>
      </c>
      <c r="C4594" s="26">
        <v>24.4678</v>
      </c>
      <c r="D4594" s="116" t="s">
        <v>24</v>
      </c>
      <c r="E4594" s="30" t="s">
        <v>129</v>
      </c>
      <c r="F4594" s="31">
        <v>39487</v>
      </c>
      <c r="G4594" s="62">
        <v>0.87083333333333324</v>
      </c>
      <c r="H4594" s="63">
        <v>24.465</v>
      </c>
      <c r="I4594" s="63">
        <v>36.671999999999997</v>
      </c>
      <c r="J4594" s="76">
        <v>0.258202395532593</v>
      </c>
      <c r="K4594" s="76">
        <v>4.9300426156858236E-2</v>
      </c>
      <c r="M4594" s="27">
        <v>0</v>
      </c>
      <c r="N4594" s="34">
        <v>0</v>
      </c>
      <c r="Q4594" s="34">
        <v>0</v>
      </c>
    </row>
    <row r="4595" spans="1:17" ht="14" customHeight="1">
      <c r="A4595" s="29">
        <v>4594</v>
      </c>
      <c r="B4595" s="26">
        <v>-82.972183333333334</v>
      </c>
      <c r="C4595" s="26">
        <v>24.5489</v>
      </c>
      <c r="D4595" s="116" t="s">
        <v>25</v>
      </c>
      <c r="E4595" s="30" t="s">
        <v>129</v>
      </c>
      <c r="F4595" s="31">
        <v>39487</v>
      </c>
      <c r="G4595" s="62">
        <v>0.91388888888888886</v>
      </c>
      <c r="H4595" s="63">
        <v>24.065000000000001</v>
      </c>
      <c r="I4595" s="63">
        <v>36.587000000000003</v>
      </c>
      <c r="J4595" s="76">
        <v>0.26554148171052205</v>
      </c>
      <c r="K4595" s="76">
        <v>6.5384406474805382E-2</v>
      </c>
      <c r="M4595" s="27">
        <v>0</v>
      </c>
      <c r="N4595" s="34">
        <v>0</v>
      </c>
      <c r="Q4595" s="34">
        <v>0</v>
      </c>
    </row>
    <row r="4596" spans="1:17" ht="14" customHeight="1">
      <c r="A4596" s="29">
        <v>4595</v>
      </c>
      <c r="B4596" s="26">
        <v>-82.911233333333328</v>
      </c>
      <c r="C4596" s="26">
        <v>24.618116666666666</v>
      </c>
      <c r="D4596" s="116" t="s">
        <v>26</v>
      </c>
      <c r="E4596" s="30" t="s">
        <v>129</v>
      </c>
      <c r="F4596" s="31">
        <v>39487</v>
      </c>
      <c r="G4596" s="62">
        <v>0.94166666666666676</v>
      </c>
      <c r="H4596" s="63">
        <v>23.312999999999999</v>
      </c>
      <c r="I4596" s="63">
        <v>36.698999999999998</v>
      </c>
      <c r="J4596" s="76">
        <v>0.34627142966774094</v>
      </c>
      <c r="K4596" s="76">
        <v>0.1113792541747626</v>
      </c>
      <c r="M4596" s="27">
        <v>0</v>
      </c>
      <c r="N4596" s="34">
        <v>0</v>
      </c>
      <c r="Q4596" s="34">
        <v>0</v>
      </c>
    </row>
    <row r="4597" spans="1:17" ht="14" customHeight="1">
      <c r="A4597" s="29">
        <v>4596</v>
      </c>
      <c r="B4597" s="26">
        <v>-82.749650000000003</v>
      </c>
      <c r="C4597" s="26">
        <v>24.728433333333335</v>
      </c>
      <c r="D4597" s="116">
        <v>28</v>
      </c>
      <c r="E4597" s="30" t="s">
        <v>129</v>
      </c>
      <c r="F4597" s="31">
        <v>39488</v>
      </c>
      <c r="G4597" s="62">
        <v>4.1666666666666666E-3</v>
      </c>
      <c r="H4597" s="63">
        <v>24.381</v>
      </c>
      <c r="I4597" s="63">
        <v>36.829000000000001</v>
      </c>
      <c r="J4597" s="76">
        <v>0.204160033676934</v>
      </c>
      <c r="K4597" s="76">
        <v>5.469488067492826E-2</v>
      </c>
      <c r="M4597" s="27">
        <v>0</v>
      </c>
      <c r="N4597" s="34">
        <v>0</v>
      </c>
      <c r="Q4597" s="34">
        <v>0</v>
      </c>
    </row>
    <row r="4598" spans="1:17" ht="14" customHeight="1">
      <c r="A4598" s="29">
        <v>4597</v>
      </c>
      <c r="B4598" s="26">
        <v>-82.616416666666666</v>
      </c>
      <c r="C4598" s="26">
        <v>24.898383333333335</v>
      </c>
      <c r="D4598" s="116">
        <v>28.5</v>
      </c>
      <c r="E4598" s="30" t="s">
        <v>129</v>
      </c>
      <c r="F4598" s="31">
        <v>39488</v>
      </c>
      <c r="G4598" s="62">
        <v>6.5277777777777782E-2</v>
      </c>
      <c r="H4598" s="63">
        <v>23.962</v>
      </c>
      <c r="I4598" s="63">
        <v>36.722000000000001</v>
      </c>
      <c r="J4598" s="76">
        <v>0.31691508495602499</v>
      </c>
      <c r="K4598" s="76">
        <v>8.3679411268318724E-2</v>
      </c>
      <c r="M4598" s="27">
        <v>0.02</v>
      </c>
      <c r="N4598" s="34">
        <v>0.04</v>
      </c>
      <c r="Q4598" s="34">
        <v>0</v>
      </c>
    </row>
    <row r="4599" spans="1:17" ht="14" customHeight="1">
      <c r="A4599" s="29">
        <v>4598</v>
      </c>
      <c r="B4599" s="26">
        <v>-82.478683333333336</v>
      </c>
      <c r="C4599" s="26">
        <v>25.063233333333333</v>
      </c>
      <c r="D4599" s="116">
        <v>29</v>
      </c>
      <c r="E4599" s="30" t="s">
        <v>129</v>
      </c>
      <c r="F4599" s="31">
        <v>39488</v>
      </c>
      <c r="G4599" s="62">
        <v>0.12430555555555556</v>
      </c>
      <c r="H4599" s="63">
        <v>23.493666666666666</v>
      </c>
      <c r="I4599" s="63">
        <v>36.902999999999999</v>
      </c>
      <c r="J4599" s="76">
        <v>0.17813963722791301</v>
      </c>
      <c r="K4599" s="76">
        <v>5.3088070487787596E-2</v>
      </c>
      <c r="M4599" s="27">
        <v>0.03</v>
      </c>
      <c r="N4599" s="34">
        <v>0.03</v>
      </c>
      <c r="Q4599" s="34">
        <v>0</v>
      </c>
    </row>
    <row r="4600" spans="1:17" ht="14" customHeight="1">
      <c r="A4600" s="29">
        <v>4599</v>
      </c>
      <c r="B4600" s="26">
        <v>-82.350200000000001</v>
      </c>
      <c r="C4600" s="26">
        <v>25.225766666666665</v>
      </c>
      <c r="D4600" s="116">
        <v>29.5</v>
      </c>
      <c r="E4600" s="30" t="s">
        <v>129</v>
      </c>
      <c r="F4600" s="31">
        <v>39488</v>
      </c>
      <c r="G4600" s="62">
        <v>0.18333333333333335</v>
      </c>
      <c r="H4600" s="63">
        <v>23.806000000000001</v>
      </c>
      <c r="I4600" s="63">
        <v>36.981999999999999</v>
      </c>
      <c r="J4600" s="76">
        <v>0.21750382672771396</v>
      </c>
      <c r="K4600" s="76">
        <v>6.2972379774187848E-2</v>
      </c>
      <c r="M4600" s="27">
        <v>0</v>
      </c>
      <c r="N4600" s="34">
        <v>0</v>
      </c>
      <c r="Q4600" s="34">
        <v>0</v>
      </c>
    </row>
    <row r="4601" spans="1:17" ht="14" customHeight="1">
      <c r="A4601" s="29">
        <v>4600</v>
      </c>
      <c r="B4601" s="26">
        <v>-82.207566666666665</v>
      </c>
      <c r="C4601" s="26">
        <v>25.396899999999999</v>
      </c>
      <c r="D4601" s="116">
        <v>30</v>
      </c>
      <c r="E4601" s="30" t="s">
        <v>129</v>
      </c>
      <c r="F4601" s="31">
        <v>39488</v>
      </c>
      <c r="G4601" s="62">
        <v>0.25347222222222221</v>
      </c>
      <c r="H4601" s="63">
        <v>22.875999999999998</v>
      </c>
      <c r="I4601" s="63">
        <v>37.039000000000001</v>
      </c>
      <c r="J4601" s="76">
        <v>0.211499119854863</v>
      </c>
      <c r="K4601" s="76">
        <v>6.4772946506753304E-2</v>
      </c>
      <c r="M4601" s="27">
        <v>0.08</v>
      </c>
      <c r="N4601" s="34">
        <v>0.15</v>
      </c>
      <c r="Q4601" s="34">
        <v>0</v>
      </c>
    </row>
    <row r="4602" spans="1:17" ht="14" customHeight="1">
      <c r="A4602" s="29">
        <v>4601</v>
      </c>
      <c r="B4602" s="26">
        <v>-82.075466666666671</v>
      </c>
      <c r="C4602" s="26">
        <v>25.570399999999999</v>
      </c>
      <c r="D4602" s="116">
        <v>30.5</v>
      </c>
      <c r="E4602" s="30" t="s">
        <v>129</v>
      </c>
      <c r="F4602" s="31">
        <v>39488</v>
      </c>
      <c r="G4602" s="62">
        <v>0.32569444444444445</v>
      </c>
      <c r="H4602" s="63">
        <v>21.792999999999999</v>
      </c>
      <c r="I4602" s="63">
        <v>37.19</v>
      </c>
      <c r="J4602" s="76">
        <v>0.25486644726989804</v>
      </c>
      <c r="K4602" s="76">
        <v>9.5278367271020042E-2</v>
      </c>
      <c r="M4602" s="27">
        <v>0</v>
      </c>
      <c r="N4602" s="34">
        <v>0.21</v>
      </c>
      <c r="Q4602" s="34">
        <v>0</v>
      </c>
    </row>
    <row r="4603" spans="1:17" ht="14" customHeight="1">
      <c r="A4603" s="29">
        <v>4602</v>
      </c>
      <c r="B4603" s="26">
        <v>-81.944199999999995</v>
      </c>
      <c r="C4603" s="26">
        <v>25.7392</v>
      </c>
      <c r="D4603" s="116">
        <v>31</v>
      </c>
      <c r="E4603" s="30" t="s">
        <v>129</v>
      </c>
      <c r="F4603" s="31">
        <v>39488</v>
      </c>
      <c r="G4603" s="62">
        <v>0.38958333333333334</v>
      </c>
      <c r="H4603" s="63">
        <v>21.4375</v>
      </c>
      <c r="I4603" s="63">
        <v>37.111000000000004</v>
      </c>
      <c r="J4603" s="76">
        <v>0.25886958518513203</v>
      </c>
      <c r="K4603" s="76">
        <v>7.2056303000195387E-2</v>
      </c>
      <c r="M4603" s="27">
        <v>0</v>
      </c>
      <c r="N4603" s="34">
        <v>0.08</v>
      </c>
      <c r="Q4603" s="34">
        <v>0</v>
      </c>
    </row>
    <row r="4604" spans="1:17" ht="14" customHeight="1">
      <c r="A4604" s="29">
        <v>4603</v>
      </c>
      <c r="B4604" s="26">
        <v>-81.833550000000002</v>
      </c>
      <c r="C4604" s="26">
        <v>25.872516666666666</v>
      </c>
      <c r="D4604" s="116">
        <v>32</v>
      </c>
      <c r="E4604" s="30" t="s">
        <v>129</v>
      </c>
      <c r="F4604" s="31">
        <v>39488</v>
      </c>
      <c r="G4604" s="62">
        <v>0.4465277777777778</v>
      </c>
      <c r="H4604" s="63">
        <v>21.7</v>
      </c>
      <c r="I4604" s="63">
        <v>37.518000000000001</v>
      </c>
      <c r="J4604" s="76">
        <v>0.44968582581128602</v>
      </c>
      <c r="K4604" s="76">
        <v>0.16832277481067762</v>
      </c>
      <c r="M4604" s="27">
        <v>0.03</v>
      </c>
      <c r="N4604" s="34">
        <v>0.2</v>
      </c>
      <c r="Q4604" s="34">
        <v>0</v>
      </c>
    </row>
    <row r="4605" spans="1:17" ht="14" customHeight="1">
      <c r="A4605" s="29">
        <v>4604</v>
      </c>
      <c r="B4605" s="26">
        <v>-81.799700000000001</v>
      </c>
      <c r="C4605" s="26">
        <v>25.912233333333333</v>
      </c>
      <c r="D4605" s="116">
        <v>33</v>
      </c>
      <c r="E4605" s="30" t="s">
        <v>129</v>
      </c>
      <c r="F4605" s="31">
        <v>39488</v>
      </c>
      <c r="G4605" s="62">
        <v>0.46111111111111108</v>
      </c>
      <c r="H4605" s="63">
        <v>22.198</v>
      </c>
      <c r="I4605" s="63">
        <v>36.823</v>
      </c>
      <c r="J4605" s="76">
        <v>0.29556501607477709</v>
      </c>
      <c r="K4605" s="76">
        <v>0.14346733286074795</v>
      </c>
      <c r="M4605" s="27">
        <v>0.02</v>
      </c>
      <c r="N4605" s="34">
        <v>0.27</v>
      </c>
      <c r="Q4605" s="34">
        <v>0</v>
      </c>
    </row>
    <row r="4606" spans="1:17" ht="14" customHeight="1">
      <c r="A4606" s="29">
        <v>4605</v>
      </c>
      <c r="B4606" s="26">
        <v>-81.76721666666667</v>
      </c>
      <c r="C4606" s="26">
        <v>25.948333333333334</v>
      </c>
      <c r="D4606" s="116">
        <v>34</v>
      </c>
      <c r="E4606" s="30" t="s">
        <v>129</v>
      </c>
      <c r="F4606" s="31">
        <v>39488</v>
      </c>
      <c r="G4606" s="62">
        <v>0.47986111111111113</v>
      </c>
      <c r="H4606" s="63">
        <v>24.233000000000001</v>
      </c>
      <c r="I4606" s="63">
        <v>37.248000000000005</v>
      </c>
      <c r="J4606" s="76">
        <v>2.6020396449021002</v>
      </c>
      <c r="K4606" s="76">
        <v>1.0495563626601336</v>
      </c>
      <c r="M4606" s="27">
        <v>0.12</v>
      </c>
      <c r="N4606" s="34">
        <v>0.24</v>
      </c>
      <c r="Q4606" s="34">
        <v>0</v>
      </c>
    </row>
    <row r="4607" spans="1:17" ht="14" customHeight="1">
      <c r="A4607" s="29">
        <v>4606</v>
      </c>
      <c r="B4607" s="26">
        <v>-81.96123333333334</v>
      </c>
      <c r="C4607" s="26">
        <v>26.427</v>
      </c>
      <c r="D4607" s="116" t="s">
        <v>30</v>
      </c>
      <c r="E4607" s="30" t="s">
        <v>129</v>
      </c>
      <c r="F4607" s="31">
        <v>39488</v>
      </c>
      <c r="G4607" s="62">
        <v>0.6333333333333333</v>
      </c>
      <c r="H4607" s="63">
        <v>22.451499999999999</v>
      </c>
      <c r="I4607" s="63">
        <v>36.898499999999999</v>
      </c>
      <c r="J4607" s="76">
        <v>0.95007806521553584</v>
      </c>
      <c r="K4607" s="76">
        <v>0.75139750870285393</v>
      </c>
      <c r="M4607" s="27">
        <v>0.26</v>
      </c>
      <c r="N4607" s="34">
        <v>0.24</v>
      </c>
      <c r="Q4607" s="34">
        <v>10.199999999999999</v>
      </c>
    </row>
    <row r="4608" spans="1:17" ht="14" customHeight="1">
      <c r="A4608" s="29">
        <v>4607</v>
      </c>
      <c r="B4608" s="26">
        <v>-82</v>
      </c>
      <c r="C4608" s="26">
        <v>26.382999999999999</v>
      </c>
      <c r="D4608" s="116" t="s">
        <v>31</v>
      </c>
      <c r="E4608" s="30" t="s">
        <v>129</v>
      </c>
      <c r="F4608" s="31">
        <v>39488</v>
      </c>
      <c r="G4608" s="62">
        <v>0.65625</v>
      </c>
      <c r="H4608" s="63">
        <v>21.588999999999999</v>
      </c>
      <c r="I4608" s="63">
        <v>37.04</v>
      </c>
      <c r="J4608" s="76">
        <v>1.3483902877813188</v>
      </c>
      <c r="K4608" s="76">
        <v>0.63236030974174817</v>
      </c>
      <c r="M4608" s="27">
        <v>0.09</v>
      </c>
      <c r="N4608" s="34">
        <v>0</v>
      </c>
      <c r="Q4608" s="34">
        <v>8.1999999999999993</v>
      </c>
    </row>
    <row r="4609" spans="1:17" ht="14" customHeight="1">
      <c r="A4609" s="29">
        <v>4608</v>
      </c>
      <c r="B4609" s="26">
        <v>-82.043683333333334</v>
      </c>
      <c r="C4609" s="26">
        <v>26.341000000000001</v>
      </c>
      <c r="D4609" s="116" t="s">
        <v>32</v>
      </c>
      <c r="E4609" s="30" t="s">
        <v>129</v>
      </c>
      <c r="F4609" s="31">
        <v>39488</v>
      </c>
      <c r="G4609" s="62">
        <v>0.6694444444444444</v>
      </c>
      <c r="H4609" s="63">
        <v>21.323</v>
      </c>
      <c r="I4609" s="63">
        <v>37.042000000000002</v>
      </c>
      <c r="J4609" s="76">
        <v>1.041483047613379</v>
      </c>
      <c r="K4609" s="76">
        <v>0.44738315349628832</v>
      </c>
      <c r="M4609" s="27">
        <v>0.11</v>
      </c>
      <c r="N4609" s="34">
        <v>0</v>
      </c>
      <c r="Q4609" s="34">
        <v>10.5</v>
      </c>
    </row>
    <row r="4610" spans="1:17" ht="14" customHeight="1">
      <c r="A4610" s="29">
        <v>4609</v>
      </c>
      <c r="B4610" s="26">
        <v>-82.133266666666671</v>
      </c>
      <c r="C4610" s="26">
        <v>26.259116666666667</v>
      </c>
      <c r="D4610" s="116" t="s">
        <v>33</v>
      </c>
      <c r="E4610" s="30" t="s">
        <v>129</v>
      </c>
      <c r="F4610" s="31">
        <v>39488</v>
      </c>
      <c r="G4610" s="62">
        <v>0.70138888888888884</v>
      </c>
      <c r="H4610" s="63">
        <v>20.95</v>
      </c>
      <c r="I4610" s="63">
        <v>36.807000000000002</v>
      </c>
      <c r="J4610" s="76">
        <v>0.61448166998841902</v>
      </c>
      <c r="K4610" s="76">
        <v>0.19931974288112478</v>
      </c>
      <c r="M4610" s="27">
        <v>0</v>
      </c>
      <c r="N4610" s="34">
        <v>0</v>
      </c>
      <c r="Q4610" s="34">
        <v>0</v>
      </c>
    </row>
    <row r="4611" spans="1:17" ht="14" customHeight="1">
      <c r="A4611" s="29">
        <v>4610</v>
      </c>
      <c r="B4611" s="26">
        <v>-82.216650000000001</v>
      </c>
      <c r="C4611" s="26">
        <v>26.183483333333335</v>
      </c>
      <c r="D4611" s="116" t="s">
        <v>39</v>
      </c>
      <c r="E4611" s="30" t="s">
        <v>129</v>
      </c>
      <c r="F4611" s="31">
        <v>39488</v>
      </c>
      <c r="G4611" s="62">
        <v>0.73055555555555562</v>
      </c>
      <c r="H4611" s="63">
        <v>20.755499999999998</v>
      </c>
      <c r="I4611" s="63">
        <v>36.970500000000001</v>
      </c>
      <c r="J4611" s="76">
        <v>0.46836713608237801</v>
      </c>
      <c r="K4611" s="76">
        <v>0.16105270206321753</v>
      </c>
      <c r="M4611" s="27">
        <v>0</v>
      </c>
      <c r="N4611" s="34">
        <v>0</v>
      </c>
      <c r="Q4611" s="34">
        <v>0</v>
      </c>
    </row>
    <row r="4612" spans="1:17" ht="14" customHeight="1">
      <c r="A4612" s="29">
        <v>4611</v>
      </c>
      <c r="B4612" s="26">
        <v>-82.767633333333336</v>
      </c>
      <c r="C4612" s="26">
        <v>26.381366666666668</v>
      </c>
      <c r="D4612" s="116" t="s">
        <v>38</v>
      </c>
      <c r="E4612" s="30" t="s">
        <v>129</v>
      </c>
      <c r="F4612" s="31">
        <v>39488</v>
      </c>
      <c r="G4612" s="62">
        <v>0.88888888888888884</v>
      </c>
      <c r="H4612" s="63">
        <v>20.515000000000001</v>
      </c>
      <c r="I4612" s="63">
        <v>36.866999999999997</v>
      </c>
      <c r="J4612" s="76">
        <v>0.26754305066813899</v>
      </c>
      <c r="K4612" s="76">
        <v>9.2211227050574454E-2</v>
      </c>
      <c r="M4612" s="27">
        <v>0.03</v>
      </c>
      <c r="N4612" s="34">
        <v>0.04</v>
      </c>
      <c r="Q4612" s="34">
        <v>0</v>
      </c>
    </row>
    <row r="4613" spans="1:17" ht="14" customHeight="1">
      <c r="A4613" s="29">
        <v>4612</v>
      </c>
      <c r="B4613" s="26">
        <v>-82.618416666666661</v>
      </c>
      <c r="C4613" s="26">
        <v>26.470666666666666</v>
      </c>
      <c r="D4613" s="116" t="s">
        <v>37</v>
      </c>
      <c r="E4613" s="30" t="s">
        <v>129</v>
      </c>
      <c r="F4613" s="31">
        <v>39488</v>
      </c>
      <c r="G4613" s="62">
        <v>0.94513888888888886</v>
      </c>
      <c r="H4613" s="63">
        <v>20.009</v>
      </c>
      <c r="I4613" s="63">
        <v>36.862000000000002</v>
      </c>
      <c r="J4613" s="76">
        <v>0.39964660187086093</v>
      </c>
      <c r="K4613" s="76">
        <v>0.12707209856204688</v>
      </c>
      <c r="M4613" s="27">
        <v>0</v>
      </c>
      <c r="N4613" s="34">
        <v>0</v>
      </c>
      <c r="Q4613" s="34">
        <v>0</v>
      </c>
    </row>
    <row r="4614" spans="1:17" ht="14" customHeight="1">
      <c r="A4614" s="29">
        <v>4613</v>
      </c>
      <c r="B4614" s="26">
        <v>-82.467500000000001</v>
      </c>
      <c r="C4614" s="26">
        <v>26.55275</v>
      </c>
      <c r="D4614" s="116" t="s">
        <v>36</v>
      </c>
      <c r="E4614" s="30" t="s">
        <v>129</v>
      </c>
      <c r="F4614" s="31">
        <v>39488</v>
      </c>
      <c r="G4614" s="62">
        <v>0.99097222222222225</v>
      </c>
      <c r="H4614" s="63">
        <v>19.905999999999999</v>
      </c>
      <c r="I4614" s="63">
        <v>36.587000000000003</v>
      </c>
      <c r="J4614" s="76">
        <v>0.40231536048101696</v>
      </c>
      <c r="K4614" s="76">
        <v>0.12500393140050292</v>
      </c>
      <c r="M4614" s="27">
        <v>0</v>
      </c>
      <c r="N4614" s="34">
        <v>0</v>
      </c>
      <c r="Q4614" s="34">
        <v>0</v>
      </c>
    </row>
    <row r="4615" spans="1:17" ht="14" customHeight="1">
      <c r="A4615" s="29">
        <v>4614</v>
      </c>
      <c r="B4615" s="26">
        <v>-82.332016666666661</v>
      </c>
      <c r="C4615" s="26">
        <v>26.662099999999999</v>
      </c>
      <c r="D4615" s="116" t="s">
        <v>35</v>
      </c>
      <c r="E4615" s="30" t="s">
        <v>129</v>
      </c>
      <c r="F4615" s="31">
        <v>39489</v>
      </c>
      <c r="G4615" s="62">
        <v>3.7499999999999999E-2</v>
      </c>
      <c r="H4615" s="63">
        <v>20.875999999999998</v>
      </c>
      <c r="I4615" s="63">
        <v>37.060500000000005</v>
      </c>
      <c r="J4615" s="76">
        <v>0.51373603245502997</v>
      </c>
      <c r="K4615" s="76">
        <v>0.17153881041150093</v>
      </c>
      <c r="M4615" s="27">
        <v>0.08</v>
      </c>
      <c r="N4615" s="34">
        <v>0.15</v>
      </c>
      <c r="Q4615" s="34">
        <v>0</v>
      </c>
    </row>
    <row r="4616" spans="1:17" ht="14" customHeight="1">
      <c r="A4616" s="29">
        <v>4615</v>
      </c>
      <c r="B4616" s="26">
        <v>-82.251266666666666</v>
      </c>
      <c r="C4616" s="26">
        <v>26.717016666666666</v>
      </c>
      <c r="D4616" s="116" t="s">
        <v>34</v>
      </c>
      <c r="E4616" s="30" t="s">
        <v>129</v>
      </c>
      <c r="F4616" s="31">
        <v>39489</v>
      </c>
      <c r="G4616" s="62">
        <v>7.6388888888888895E-2</v>
      </c>
      <c r="H4616" s="63">
        <v>21.393999999999998</v>
      </c>
      <c r="I4616" s="63">
        <v>37.243000000000002</v>
      </c>
      <c r="J4616" s="76">
        <v>0.87335125517355083</v>
      </c>
      <c r="K4616" s="76">
        <v>0.39269551850098688</v>
      </c>
      <c r="M4616" s="27">
        <v>0.13</v>
      </c>
      <c r="N4616" s="34">
        <v>0.28000000000000003</v>
      </c>
      <c r="Q4616" s="34">
        <v>1.3</v>
      </c>
    </row>
    <row r="4617" spans="1:17" ht="14" customHeight="1">
      <c r="A4617" s="29">
        <v>4616</v>
      </c>
      <c r="B4617" s="26">
        <v>-81.721800000000002</v>
      </c>
      <c r="C4617" s="26">
        <v>25.652383333333333</v>
      </c>
      <c r="D4617" s="116">
        <v>42</v>
      </c>
      <c r="E4617" s="30" t="s">
        <v>129</v>
      </c>
      <c r="F4617" s="31">
        <v>39489</v>
      </c>
      <c r="G4617" s="62">
        <v>0.4291666666666667</v>
      </c>
      <c r="H4617" s="63">
        <v>21.8125</v>
      </c>
      <c r="I4617" s="63">
        <v>37.616500000000002</v>
      </c>
      <c r="J4617" s="76">
        <v>0.62515670442904314</v>
      </c>
      <c r="K4617" s="76">
        <v>0.27032514545176101</v>
      </c>
      <c r="M4617" s="27">
        <v>0.05</v>
      </c>
      <c r="N4617" s="34">
        <v>0</v>
      </c>
      <c r="Q4617" s="34">
        <v>0</v>
      </c>
    </row>
    <row r="4618" spans="1:17" ht="14" customHeight="1">
      <c r="A4618" s="29">
        <v>4617</v>
      </c>
      <c r="B4618" s="26">
        <v>-81.574283333333327</v>
      </c>
      <c r="C4618" s="26">
        <v>25.734533333333335</v>
      </c>
      <c r="D4618" s="116">
        <v>41</v>
      </c>
      <c r="E4618" s="30" t="s">
        <v>129</v>
      </c>
      <c r="F4618" s="31">
        <v>39489</v>
      </c>
      <c r="G4618" s="62">
        <v>0.51458333333333328</v>
      </c>
      <c r="H4618" s="63">
        <v>22.145</v>
      </c>
      <c r="I4618" s="63">
        <v>38.201999999999998</v>
      </c>
      <c r="J4618" s="76">
        <v>1.1182098576553601</v>
      </c>
      <c r="K4618" s="76">
        <v>0.52260597995319202</v>
      </c>
      <c r="M4618" s="27">
        <v>0.1</v>
      </c>
      <c r="N4618" s="34">
        <v>0.12</v>
      </c>
      <c r="Q4618" s="34">
        <v>2.1</v>
      </c>
    </row>
    <row r="4619" spans="1:17" ht="14" customHeight="1">
      <c r="A4619" s="29">
        <v>4618</v>
      </c>
      <c r="B4619" s="26">
        <v>-81.523933333333332</v>
      </c>
      <c r="C4619" s="26">
        <v>25.759816666666666</v>
      </c>
      <c r="D4619" s="116">
        <v>40</v>
      </c>
      <c r="E4619" s="30" t="s">
        <v>129</v>
      </c>
      <c r="F4619" s="31">
        <v>39489</v>
      </c>
      <c r="G4619" s="62">
        <v>0.53611111111111109</v>
      </c>
      <c r="H4619" s="63">
        <v>22.381</v>
      </c>
      <c r="I4619" s="63">
        <v>37.326000000000001</v>
      </c>
      <c r="J4619" s="76">
        <v>1.6559647176017982</v>
      </c>
      <c r="K4619" s="76">
        <v>0.89654893900009203</v>
      </c>
      <c r="L4619" s="34" t="s">
        <v>15</v>
      </c>
      <c r="M4619" s="27">
        <v>0.09</v>
      </c>
      <c r="N4619" s="34">
        <v>0.36</v>
      </c>
      <c r="Q4619" s="34">
        <v>28.1</v>
      </c>
    </row>
    <row r="4620" spans="1:17" ht="14" customHeight="1">
      <c r="A4620" s="29">
        <v>4619</v>
      </c>
      <c r="B4620" s="26">
        <v>-81.489400000000003</v>
      </c>
      <c r="C4620" s="26">
        <v>25.777999999999999</v>
      </c>
      <c r="D4620" s="116">
        <v>39</v>
      </c>
      <c r="E4620" s="30" t="s">
        <v>129</v>
      </c>
      <c r="F4620" s="31">
        <v>39489</v>
      </c>
      <c r="G4620" s="62">
        <v>0.55833333333333335</v>
      </c>
      <c r="H4620" s="63">
        <v>22.1845</v>
      </c>
      <c r="I4620" s="63">
        <v>37.822499999999998</v>
      </c>
      <c r="J4620" s="76">
        <v>1.7066711311947618</v>
      </c>
      <c r="K4620" s="76">
        <v>1.039833563308872</v>
      </c>
      <c r="L4620" s="34" t="s">
        <v>15</v>
      </c>
      <c r="M4620" s="27">
        <v>0.12</v>
      </c>
      <c r="N4620" s="34">
        <v>0.59</v>
      </c>
      <c r="Q4620" s="34">
        <v>44.8</v>
      </c>
    </row>
    <row r="4621" spans="1:17" ht="14" customHeight="1">
      <c r="A4621" s="29">
        <v>4620</v>
      </c>
      <c r="B4621" s="26">
        <v>-81.471500000000006</v>
      </c>
      <c r="C4621" s="26">
        <v>25.583749999999998</v>
      </c>
      <c r="D4621" s="116">
        <v>45</v>
      </c>
      <c r="E4621" s="30" t="s">
        <v>129</v>
      </c>
      <c r="F4621" s="31">
        <v>39489</v>
      </c>
      <c r="G4621" s="62">
        <v>0.62013888888888891</v>
      </c>
      <c r="H4621" s="63">
        <v>22.341999999999999</v>
      </c>
      <c r="I4621" s="63">
        <v>37.518999999999998</v>
      </c>
      <c r="J4621" s="76">
        <v>0.86067465177530988</v>
      </c>
      <c r="K4621" s="76">
        <v>0.31528340460739612</v>
      </c>
      <c r="M4621" s="27">
        <v>0.02</v>
      </c>
      <c r="N4621" s="34">
        <v>0</v>
      </c>
      <c r="Q4621" s="34">
        <v>6.7</v>
      </c>
    </row>
    <row r="4622" spans="1:17" ht="14" customHeight="1">
      <c r="A4622" s="29">
        <v>4621</v>
      </c>
      <c r="B4622" s="26">
        <v>-81.410116666666667</v>
      </c>
      <c r="C4622" s="26">
        <v>25.582850000000001</v>
      </c>
      <c r="D4622" s="116">
        <v>46</v>
      </c>
      <c r="E4622" s="30" t="s">
        <v>129</v>
      </c>
      <c r="F4622" s="31">
        <v>39489</v>
      </c>
      <c r="G4622" s="62">
        <v>0.63680555555555551</v>
      </c>
      <c r="H4622" s="63">
        <v>22.442</v>
      </c>
      <c r="I4622" s="63">
        <v>37.453000000000003</v>
      </c>
      <c r="J4622" s="76">
        <v>0.83865739324152278</v>
      </c>
      <c r="K4622" s="76">
        <v>0.28564979856053302</v>
      </c>
      <c r="M4622" s="27">
        <v>0.02</v>
      </c>
      <c r="N4622" s="34">
        <v>0</v>
      </c>
      <c r="Q4622" s="34">
        <v>5.6</v>
      </c>
    </row>
    <row r="4623" spans="1:17" ht="14" customHeight="1">
      <c r="A4623" s="29">
        <v>4622</v>
      </c>
      <c r="B4623" s="26">
        <v>-81.363716666666662</v>
      </c>
      <c r="C4623" s="26">
        <v>25.583333333333332</v>
      </c>
      <c r="D4623" s="116">
        <v>47</v>
      </c>
      <c r="E4623" s="30" t="s">
        <v>129</v>
      </c>
      <c r="F4623" s="31">
        <v>39489</v>
      </c>
      <c r="G4623" s="62">
        <v>0.64930555555555558</v>
      </c>
      <c r="H4623" s="63">
        <v>22.606000000000002</v>
      </c>
      <c r="I4623" s="63">
        <v>37.207000000000001</v>
      </c>
      <c r="J4623" s="76">
        <v>1.0461533751811516</v>
      </c>
      <c r="K4623" s="76">
        <v>0.51598498265920534</v>
      </c>
      <c r="M4623" s="27">
        <v>0.05</v>
      </c>
      <c r="N4623" s="34">
        <v>0</v>
      </c>
      <c r="Q4623" s="34">
        <v>15.6</v>
      </c>
    </row>
    <row r="4624" spans="1:17" ht="14" customHeight="1">
      <c r="A4624" s="29">
        <v>4623</v>
      </c>
      <c r="B4624" s="26">
        <v>-81.329616666666666</v>
      </c>
      <c r="C4624" s="26">
        <v>25.583116666666665</v>
      </c>
      <c r="D4624" s="116">
        <v>48</v>
      </c>
      <c r="E4624" s="30" t="s">
        <v>129</v>
      </c>
      <c r="F4624" s="31">
        <v>39489</v>
      </c>
      <c r="G4624" s="62">
        <v>0.66041666666666665</v>
      </c>
      <c r="H4624" s="63">
        <v>22.518000000000001</v>
      </c>
      <c r="I4624" s="63">
        <v>37.380000000000003</v>
      </c>
      <c r="J4624" s="76">
        <v>1.7753916654062789</v>
      </c>
      <c r="K4624" s="76">
        <v>0.62276998890227364</v>
      </c>
      <c r="M4624" s="27">
        <v>7.0000000000000007E-2</v>
      </c>
      <c r="N4624" s="34">
        <v>0</v>
      </c>
      <c r="Q4624" s="34">
        <v>27</v>
      </c>
    </row>
    <row r="4625" spans="1:17" ht="14" customHeight="1">
      <c r="A4625" s="29">
        <v>4624</v>
      </c>
      <c r="B4625" s="26">
        <v>-81.296000000000006</v>
      </c>
      <c r="C4625" s="26">
        <v>25.583016666666666</v>
      </c>
      <c r="D4625" s="116">
        <v>49</v>
      </c>
      <c r="E4625" s="30" t="s">
        <v>129</v>
      </c>
      <c r="F4625" s="31">
        <v>39489</v>
      </c>
      <c r="G4625" s="62">
        <v>0.67500000000000004</v>
      </c>
      <c r="H4625" s="63">
        <v>22.417000000000002</v>
      </c>
      <c r="I4625" s="63">
        <v>37.340499999999999</v>
      </c>
      <c r="J4625" s="76">
        <v>1.5111845630008354</v>
      </c>
      <c r="K4625" s="76">
        <v>0.65514879214340405</v>
      </c>
      <c r="M4625" s="27">
        <v>0.05</v>
      </c>
      <c r="N4625" s="34">
        <v>0</v>
      </c>
      <c r="Q4625" s="34">
        <v>56.8</v>
      </c>
    </row>
    <row r="4626" spans="1:17" ht="14" customHeight="1">
      <c r="A4626" s="29">
        <v>4625</v>
      </c>
      <c r="B4626" s="26">
        <v>-81.350166666666667</v>
      </c>
      <c r="C4626" s="26">
        <v>25.452500000000001</v>
      </c>
      <c r="D4626" s="116">
        <v>50</v>
      </c>
      <c r="E4626" s="30" t="s">
        <v>129</v>
      </c>
      <c r="F4626" s="31">
        <v>39489</v>
      </c>
      <c r="G4626" s="62">
        <v>0.72361111111111109</v>
      </c>
      <c r="H4626" s="63">
        <v>22.614999999999998</v>
      </c>
      <c r="I4626" s="63">
        <v>37.365499999999997</v>
      </c>
      <c r="J4626" s="76">
        <v>0.71456011786926898</v>
      </c>
      <c r="K4626" s="76">
        <v>0.25899862033112253</v>
      </c>
      <c r="M4626" s="27">
        <v>0</v>
      </c>
      <c r="N4626" s="34">
        <v>0</v>
      </c>
      <c r="Q4626" s="34">
        <v>10.1</v>
      </c>
    </row>
    <row r="4627" spans="1:17" ht="14" customHeight="1">
      <c r="A4627" s="29">
        <v>4626</v>
      </c>
      <c r="B4627" s="26">
        <v>-81.307916666666671</v>
      </c>
      <c r="C4627" s="26">
        <v>25.453516666666665</v>
      </c>
      <c r="D4627" s="116">
        <v>51</v>
      </c>
      <c r="E4627" s="30" t="s">
        <v>129</v>
      </c>
      <c r="F4627" s="31">
        <v>39489</v>
      </c>
      <c r="G4627" s="62">
        <v>0.7416666666666667</v>
      </c>
      <c r="H4627" s="63">
        <v>22.725000000000001</v>
      </c>
      <c r="I4627" s="63">
        <v>36.831000000000003</v>
      </c>
      <c r="J4627" s="76">
        <v>0.6845365835050139</v>
      </c>
      <c r="K4627" s="76">
        <v>0.24698075329252286</v>
      </c>
      <c r="M4627" s="27">
        <v>0.02</v>
      </c>
      <c r="N4627" s="34">
        <v>0</v>
      </c>
      <c r="Q4627" s="34">
        <v>18.2</v>
      </c>
    </row>
    <row r="4628" spans="1:17" ht="14" customHeight="1">
      <c r="A4628" s="29">
        <v>4627</v>
      </c>
      <c r="B4628" s="26">
        <v>-81.257916666666674</v>
      </c>
      <c r="C4628" s="26">
        <v>25.454000000000001</v>
      </c>
      <c r="D4628" s="116">
        <v>52</v>
      </c>
      <c r="E4628" s="30" t="s">
        <v>129</v>
      </c>
      <c r="F4628" s="31">
        <v>39489</v>
      </c>
      <c r="G4628" s="62">
        <v>0.75624999999999998</v>
      </c>
      <c r="H4628" s="63">
        <v>22.837</v>
      </c>
      <c r="I4628" s="63">
        <v>37.658000000000001</v>
      </c>
      <c r="J4628" s="76">
        <v>1.0494893234438469</v>
      </c>
      <c r="K4628" s="76">
        <v>0.36790649528096719</v>
      </c>
      <c r="M4628" s="27">
        <v>0.03</v>
      </c>
      <c r="N4628" s="34">
        <v>0</v>
      </c>
      <c r="Q4628" s="34">
        <v>26.7</v>
      </c>
    </row>
    <row r="4629" spans="1:17" ht="14" customHeight="1">
      <c r="A4629" s="29">
        <v>4628</v>
      </c>
      <c r="B4629" s="26">
        <v>-81.226500000000001</v>
      </c>
      <c r="C4629" s="26">
        <v>25.453133333333334</v>
      </c>
      <c r="D4629" s="116">
        <v>53</v>
      </c>
      <c r="E4629" s="30" t="s">
        <v>129</v>
      </c>
      <c r="F4629" s="31">
        <v>39489</v>
      </c>
      <c r="G4629" s="62">
        <v>0.77916666666666667</v>
      </c>
      <c r="H4629" s="63">
        <v>22.868499999999997</v>
      </c>
      <c r="I4629" s="63">
        <v>37.2545</v>
      </c>
      <c r="J4629" s="76">
        <v>1.5792379075598131</v>
      </c>
      <c r="K4629" s="76">
        <v>0.64234986085674917</v>
      </c>
      <c r="M4629" s="27">
        <v>0.05</v>
      </c>
      <c r="N4629" s="34">
        <v>0</v>
      </c>
      <c r="Q4629" s="34">
        <v>55.3</v>
      </c>
    </row>
    <row r="4630" spans="1:17" ht="14" customHeight="1">
      <c r="A4630" s="29">
        <v>4629</v>
      </c>
      <c r="B4630" s="26">
        <v>-81.265366666666665</v>
      </c>
      <c r="C4630" s="26">
        <v>25.353266666666666</v>
      </c>
      <c r="D4630" s="116">
        <v>57</v>
      </c>
      <c r="E4630" s="30" t="s">
        <v>129</v>
      </c>
      <c r="F4630" s="31">
        <v>39489</v>
      </c>
      <c r="G4630" s="62">
        <v>0.81874999999999998</v>
      </c>
      <c r="H4630" s="63">
        <v>22.946999999999999</v>
      </c>
      <c r="I4630" s="63">
        <v>37.636000000000003</v>
      </c>
      <c r="J4630" s="76">
        <v>1.5718988213818841</v>
      </c>
      <c r="K4630" s="76">
        <v>0.57881915609843815</v>
      </c>
      <c r="M4630" s="27">
        <v>0.02</v>
      </c>
      <c r="N4630" s="34">
        <v>0</v>
      </c>
      <c r="Q4630" s="34">
        <v>11.2</v>
      </c>
    </row>
    <row r="4631" spans="1:17" ht="14" customHeight="1">
      <c r="A4631" s="29">
        <v>4630</v>
      </c>
      <c r="B4631" s="26">
        <v>-81.228250000000003</v>
      </c>
      <c r="C4631" s="26">
        <v>25.349049999999998</v>
      </c>
      <c r="D4631" s="116">
        <v>56</v>
      </c>
      <c r="E4631" s="30" t="s">
        <v>129</v>
      </c>
      <c r="F4631" s="31">
        <v>39489</v>
      </c>
      <c r="G4631" s="62">
        <v>0.8354166666666667</v>
      </c>
      <c r="H4631" s="63">
        <v>22.980499999999999</v>
      </c>
      <c r="I4631" s="63">
        <v>36.332000000000001</v>
      </c>
      <c r="J4631" s="76">
        <v>2.1129896295910124</v>
      </c>
      <c r="K4631" s="76">
        <v>0.64432571098764135</v>
      </c>
      <c r="M4631" s="27">
        <v>0.06</v>
      </c>
      <c r="N4631" s="34">
        <v>0</v>
      </c>
      <c r="Q4631" s="34">
        <v>10.8</v>
      </c>
    </row>
    <row r="4632" spans="1:17" ht="14" customHeight="1">
      <c r="A4632" s="29">
        <v>4631</v>
      </c>
      <c r="B4632" s="26">
        <v>-81.194716666666665</v>
      </c>
      <c r="C4632" s="26">
        <v>25.350149999999999</v>
      </c>
      <c r="D4632" s="116">
        <v>55</v>
      </c>
      <c r="E4632" s="30" t="s">
        <v>129</v>
      </c>
      <c r="F4632" s="31">
        <v>39489</v>
      </c>
      <c r="G4632" s="62">
        <v>0.85486111111111107</v>
      </c>
      <c r="H4632" s="63">
        <v>22.872</v>
      </c>
      <c r="I4632" s="63">
        <v>37.521000000000001</v>
      </c>
      <c r="J4632" s="76">
        <v>2.8222122302399697</v>
      </c>
      <c r="K4632" s="76">
        <v>0.6101678985788066</v>
      </c>
      <c r="M4632" s="27">
        <v>0</v>
      </c>
      <c r="N4632" s="34">
        <v>0.23</v>
      </c>
      <c r="Q4632" s="34">
        <v>17.899999999999999</v>
      </c>
    </row>
    <row r="4633" spans="1:17" ht="14" customHeight="1">
      <c r="A4633" s="29">
        <v>4632</v>
      </c>
      <c r="B4633" s="26">
        <v>-81.154300000000006</v>
      </c>
      <c r="C4633" s="26">
        <v>25.344533333333334</v>
      </c>
      <c r="D4633" s="116">
        <v>54</v>
      </c>
      <c r="E4633" s="30" t="s">
        <v>129</v>
      </c>
      <c r="F4633" s="31">
        <v>39489</v>
      </c>
      <c r="G4633" s="62">
        <v>0.88611111111111107</v>
      </c>
      <c r="H4633" s="63">
        <v>22.5625</v>
      </c>
      <c r="I4633" s="63">
        <v>36.158999999999999</v>
      </c>
      <c r="J4633" s="76">
        <v>2.7488213684606801</v>
      </c>
      <c r="K4633" s="76">
        <v>1.4883513014984575</v>
      </c>
      <c r="M4633" s="27">
        <v>0.1</v>
      </c>
      <c r="N4633" s="34">
        <v>0.15</v>
      </c>
      <c r="Q4633" s="34">
        <v>21</v>
      </c>
    </row>
    <row r="4634" spans="1:17" ht="14" customHeight="1">
      <c r="A4634" s="29">
        <v>4633</v>
      </c>
      <c r="B4634" s="26">
        <v>-81.275333333333336</v>
      </c>
      <c r="C4634" s="26">
        <v>25.167950000000001</v>
      </c>
      <c r="D4634" s="116">
        <v>61</v>
      </c>
      <c r="E4634" s="30" t="s">
        <v>129</v>
      </c>
      <c r="F4634" s="31">
        <v>39489</v>
      </c>
      <c r="G4634" s="62">
        <v>0.97569444444444453</v>
      </c>
      <c r="H4634" s="63">
        <v>23.204999999999998</v>
      </c>
      <c r="I4634" s="63">
        <v>37.342999999999996</v>
      </c>
      <c r="J4634" s="76">
        <v>1.2536493571207812</v>
      </c>
      <c r="K4634" s="76">
        <v>0.4892670267518508</v>
      </c>
      <c r="M4634" s="27">
        <v>0.02</v>
      </c>
      <c r="N4634" s="34">
        <v>0</v>
      </c>
      <c r="Q4634" s="34">
        <v>9.6999999999999993</v>
      </c>
    </row>
    <row r="4635" spans="1:17" ht="14" customHeight="1">
      <c r="A4635" s="29">
        <v>4634</v>
      </c>
      <c r="B4635" s="26">
        <v>-81.235683333333327</v>
      </c>
      <c r="C4635" s="26">
        <v>25.166983333333334</v>
      </c>
      <c r="D4635" s="116">
        <v>62</v>
      </c>
      <c r="E4635" s="30" t="s">
        <v>129</v>
      </c>
      <c r="F4635" s="31">
        <v>39489</v>
      </c>
      <c r="G4635" s="62">
        <v>0.98750000000000004</v>
      </c>
      <c r="H4635" s="63">
        <v>23.181000000000001</v>
      </c>
      <c r="I4635" s="63">
        <v>36.911999999999999</v>
      </c>
      <c r="J4635" s="76">
        <v>1.0054548063762732</v>
      </c>
      <c r="K4635" s="76">
        <v>0.43656526174164167</v>
      </c>
      <c r="M4635" s="27">
        <v>0.04</v>
      </c>
      <c r="N4635" s="34">
        <v>0.05</v>
      </c>
      <c r="Q4635" s="34">
        <v>10.7</v>
      </c>
    </row>
    <row r="4636" spans="1:17" ht="14" customHeight="1">
      <c r="A4636" s="29">
        <v>4635</v>
      </c>
      <c r="B4636" s="26">
        <v>-81.200166666666661</v>
      </c>
      <c r="C4636" s="26">
        <v>25.166683333333335</v>
      </c>
      <c r="D4636" s="116">
        <v>63</v>
      </c>
      <c r="E4636" s="30" t="s">
        <v>129</v>
      </c>
      <c r="F4636" s="31">
        <v>39489</v>
      </c>
      <c r="G4636" s="62">
        <v>0.99722222222222223</v>
      </c>
      <c r="H4636" s="63">
        <v>23.1</v>
      </c>
      <c r="I4636" s="63">
        <v>37.308999999999997</v>
      </c>
      <c r="J4636" s="76">
        <v>0.89403413440225998</v>
      </c>
      <c r="K4636" s="76">
        <v>0.34438543263611604</v>
      </c>
      <c r="M4636" s="27">
        <v>7.0000000000000007E-2</v>
      </c>
      <c r="N4636" s="34">
        <v>0.12</v>
      </c>
      <c r="Q4636" s="34">
        <v>16.7</v>
      </c>
    </row>
    <row r="4637" spans="1:17" ht="14" customHeight="1">
      <c r="A4637" s="29">
        <v>4636</v>
      </c>
      <c r="B4637" s="26">
        <v>-81.158000000000001</v>
      </c>
      <c r="C4637" s="26">
        <v>25.166666666666668</v>
      </c>
      <c r="D4637" s="116">
        <v>64</v>
      </c>
      <c r="E4637" s="30" t="s">
        <v>129</v>
      </c>
      <c r="F4637" s="31">
        <v>39490</v>
      </c>
      <c r="G4637" s="62">
        <v>1.3194444444444444E-2</v>
      </c>
      <c r="H4637" s="63">
        <v>23.152000000000001</v>
      </c>
      <c r="I4637" s="63">
        <v>37.305</v>
      </c>
      <c r="J4637" s="76">
        <v>1.471153183848495</v>
      </c>
      <c r="K4637" s="76">
        <v>0.85073335648630688</v>
      </c>
      <c r="M4637" s="27">
        <v>0.02</v>
      </c>
      <c r="N4637" s="34">
        <v>0.3</v>
      </c>
      <c r="Q4637" s="34">
        <v>26.3</v>
      </c>
    </row>
    <row r="4638" spans="1:17" ht="14" customHeight="1">
      <c r="A4638" s="29">
        <v>4637</v>
      </c>
      <c r="B4638" s="26">
        <v>-81.094949999999997</v>
      </c>
      <c r="C4638" s="26">
        <v>25.100366666666666</v>
      </c>
      <c r="D4638" s="116">
        <v>65</v>
      </c>
      <c r="E4638" s="30" t="s">
        <v>129</v>
      </c>
      <c r="F4638" s="31">
        <v>39490</v>
      </c>
      <c r="G4638" s="62">
        <v>5.7638888888888885E-2</v>
      </c>
      <c r="H4638" s="63">
        <v>23.373000000000001</v>
      </c>
      <c r="I4638" s="63">
        <v>37.652000000000001</v>
      </c>
      <c r="J4638" s="76">
        <v>1.405101408247134</v>
      </c>
      <c r="K4638" s="76">
        <v>0.68435624147474283</v>
      </c>
      <c r="M4638" s="27">
        <v>0</v>
      </c>
      <c r="N4638" s="34">
        <v>0.12</v>
      </c>
      <c r="Q4638" s="34">
        <v>1.9</v>
      </c>
    </row>
    <row r="4639" spans="1:17" ht="14" customHeight="1">
      <c r="A4639" s="29">
        <v>4638</v>
      </c>
      <c r="B4639" s="26">
        <v>-81.109366666666673</v>
      </c>
      <c r="C4639" s="26">
        <v>25.069833333333332</v>
      </c>
      <c r="D4639" s="116">
        <v>66</v>
      </c>
      <c r="E4639" s="30" t="s">
        <v>129</v>
      </c>
      <c r="F4639" s="31">
        <v>39490</v>
      </c>
      <c r="G4639" s="62">
        <v>7.013888888888889E-2</v>
      </c>
      <c r="H4639" s="63">
        <v>23.015999999999998</v>
      </c>
      <c r="I4639" s="63">
        <v>37.377000000000002</v>
      </c>
      <c r="J4639" s="76">
        <v>1.6359490280256275</v>
      </c>
      <c r="K4639" s="76">
        <v>1.0222687235320116</v>
      </c>
      <c r="M4639" s="27">
        <v>0.06</v>
      </c>
      <c r="N4639" s="34">
        <v>0.16</v>
      </c>
      <c r="Q4639" s="34">
        <v>18.100000000000001</v>
      </c>
    </row>
    <row r="4640" spans="1:17" ht="14" customHeight="1">
      <c r="A4640" s="29">
        <v>4639</v>
      </c>
      <c r="B4640" s="26">
        <v>-81.126833333333337</v>
      </c>
      <c r="C4640" s="26">
        <v>25.031516666666668</v>
      </c>
      <c r="D4640" s="116">
        <v>67</v>
      </c>
      <c r="E4640" s="30" t="s">
        <v>129</v>
      </c>
      <c r="F4640" s="31">
        <v>39490</v>
      </c>
      <c r="G4640" s="62">
        <v>8.5416666666666655E-2</v>
      </c>
      <c r="H4640" s="63">
        <v>22.849</v>
      </c>
      <c r="I4640" s="63">
        <v>37.726999999999997</v>
      </c>
      <c r="J4640" s="76">
        <v>1.4764907010688066</v>
      </c>
      <c r="K4640" s="76">
        <v>1.244789152593115</v>
      </c>
      <c r="M4640" s="27">
        <v>0.06</v>
      </c>
      <c r="N4640" s="34">
        <v>0.15</v>
      </c>
      <c r="Q4640" s="34">
        <v>12.1</v>
      </c>
    </row>
    <row r="4641" spans="1:17" ht="14" customHeight="1">
      <c r="A4641" s="29">
        <v>4640</v>
      </c>
      <c r="B4641" s="26">
        <v>-81.034533333333329</v>
      </c>
      <c r="C4641" s="26">
        <v>24.937950000000001</v>
      </c>
      <c r="D4641" s="116">
        <v>70</v>
      </c>
      <c r="E4641" s="30" t="s">
        <v>129</v>
      </c>
      <c r="F4641" s="31">
        <v>39490</v>
      </c>
      <c r="G4641" s="62">
        <v>0.18124999999999999</v>
      </c>
      <c r="H4641" s="63">
        <v>22.956</v>
      </c>
      <c r="I4641" s="63">
        <v>37.445</v>
      </c>
      <c r="J4641" s="76">
        <v>0.86134184142784909</v>
      </c>
      <c r="K4641" s="76">
        <v>1.1668554805355822</v>
      </c>
      <c r="M4641" s="27">
        <v>0</v>
      </c>
      <c r="N4641" s="34">
        <v>0</v>
      </c>
      <c r="Q4641" s="34">
        <v>0</v>
      </c>
    </row>
    <row r="4642" spans="1:17" ht="14" customHeight="1">
      <c r="A4642" s="29">
        <v>4641</v>
      </c>
      <c r="B4642" s="26">
        <v>-81.165716666666668</v>
      </c>
      <c r="C4642" s="26">
        <v>24.929883333333333</v>
      </c>
      <c r="D4642" s="116">
        <v>68</v>
      </c>
      <c r="E4642" s="30" t="s">
        <v>129</v>
      </c>
      <c r="F4642" s="31">
        <v>39490</v>
      </c>
      <c r="G4642" s="62">
        <v>0.25347222222222221</v>
      </c>
      <c r="H4642" s="63">
        <v>22.7895</v>
      </c>
      <c r="I4642" s="63">
        <v>37.587000000000003</v>
      </c>
      <c r="J4642" s="76">
        <v>0.50572975662456188</v>
      </c>
      <c r="K4642" s="76">
        <v>0.41797989134101637</v>
      </c>
      <c r="M4642" s="27">
        <v>0</v>
      </c>
      <c r="N4642" s="34">
        <v>0.1</v>
      </c>
      <c r="Q4642" s="34">
        <v>0.5</v>
      </c>
    </row>
    <row r="4643" spans="1:17" ht="14" customHeight="1">
      <c r="A4643" s="29">
        <v>4642</v>
      </c>
      <c r="B4643" s="26">
        <v>-81.654650000000004</v>
      </c>
      <c r="C4643" s="26">
        <v>25.166383333333332</v>
      </c>
      <c r="D4643" s="117">
        <v>58</v>
      </c>
      <c r="E4643" s="35" t="s">
        <v>129</v>
      </c>
      <c r="F4643" s="31">
        <v>39490</v>
      </c>
      <c r="G4643" s="62">
        <v>0.64236111111111105</v>
      </c>
      <c r="H4643" s="63">
        <v>21.887499999999999</v>
      </c>
      <c r="I4643" s="63">
        <v>37.534500000000001</v>
      </c>
      <c r="J4643" s="77">
        <v>0.47036870503999506</v>
      </c>
      <c r="K4643" s="77">
        <v>0.14103338964723411</v>
      </c>
      <c r="L4643" s="33"/>
      <c r="M4643" s="32">
        <v>0.09</v>
      </c>
      <c r="N4643" s="33">
        <v>0.09</v>
      </c>
      <c r="P4643" s="33"/>
      <c r="Q4643" s="33">
        <v>0</v>
      </c>
    </row>
    <row r="4644" spans="1:17" ht="14" customHeight="1">
      <c r="A4644" s="29">
        <v>4643</v>
      </c>
      <c r="B4644" s="26">
        <v>-81.48993333333334</v>
      </c>
      <c r="C4644" s="26">
        <v>25.169083333333333</v>
      </c>
      <c r="D4644" s="116">
        <v>59</v>
      </c>
      <c r="E4644" s="30" t="s">
        <v>129</v>
      </c>
      <c r="F4644" s="31">
        <v>39490</v>
      </c>
      <c r="G4644" s="62">
        <v>0.75416666666666676</v>
      </c>
      <c r="H4644" s="63">
        <v>22.292000000000002</v>
      </c>
      <c r="I4644" s="63">
        <v>37.499000000000002</v>
      </c>
      <c r="J4644" s="76">
        <v>0.61047853207318492</v>
      </c>
      <c r="K4644" s="76">
        <v>0.31923703037851525</v>
      </c>
      <c r="M4644" s="27">
        <v>0.05</v>
      </c>
      <c r="N4644" s="34">
        <v>0.1</v>
      </c>
      <c r="Q4644" s="34">
        <v>1.2</v>
      </c>
    </row>
    <row r="4645" spans="1:17" ht="14" customHeight="1">
      <c r="A4645" s="29">
        <v>4644</v>
      </c>
      <c r="B4645" s="26">
        <v>-81.336033333333333</v>
      </c>
      <c r="C4645" s="26">
        <v>25.166483333333332</v>
      </c>
      <c r="D4645" s="116">
        <v>60</v>
      </c>
      <c r="E4645" s="30" t="s">
        <v>129</v>
      </c>
      <c r="F4645" s="31">
        <v>39490</v>
      </c>
      <c r="G4645" s="62">
        <v>0.8652777777777777</v>
      </c>
      <c r="H4645" s="63">
        <v>22.718</v>
      </c>
      <c r="I4645" s="63">
        <v>37.094999999999999</v>
      </c>
      <c r="J4645" s="76">
        <v>2.1737038879720618</v>
      </c>
      <c r="K4645" s="76">
        <v>0.8574811531737595</v>
      </c>
      <c r="M4645" s="27">
        <v>0.05</v>
      </c>
      <c r="N4645" s="34">
        <v>0.17</v>
      </c>
      <c r="Q4645" s="34">
        <v>5.9</v>
      </c>
    </row>
    <row r="4646" spans="1:17" ht="14" customHeight="1">
      <c r="A4646" s="29">
        <v>4645</v>
      </c>
      <c r="B4646" s="26">
        <v>-81.095166666666671</v>
      </c>
      <c r="C4646" s="26">
        <v>24.930599999999998</v>
      </c>
      <c r="D4646" s="116">
        <v>69</v>
      </c>
      <c r="E4646" s="30" t="s">
        <v>129</v>
      </c>
      <c r="F4646" s="31">
        <v>39491</v>
      </c>
      <c r="G4646" s="62">
        <v>2.7777777777777779E-3</v>
      </c>
      <c r="H4646" s="63">
        <v>22.7075</v>
      </c>
      <c r="I4646" s="63">
        <v>37.023499999999999</v>
      </c>
      <c r="J4646" s="76">
        <v>0.69854756620833292</v>
      </c>
      <c r="K4646" s="76">
        <v>0.30624192731989369</v>
      </c>
      <c r="M4646" s="27">
        <v>0</v>
      </c>
      <c r="N4646" s="34">
        <v>0.14000000000000001</v>
      </c>
      <c r="P4646" s="33"/>
      <c r="Q4646" s="34">
        <v>0.89</v>
      </c>
    </row>
    <row r="4647" spans="1:17" ht="14" customHeight="1">
      <c r="A4647" s="29">
        <v>4646</v>
      </c>
      <c r="B4647" s="26">
        <v>-80.127216666666669</v>
      </c>
      <c r="C4647" s="26">
        <v>25.644783333333333</v>
      </c>
      <c r="D4647" s="116">
        <v>1</v>
      </c>
      <c r="E4647" s="30" t="s">
        <v>129</v>
      </c>
      <c r="F4647" s="31">
        <v>39574</v>
      </c>
      <c r="G4647" s="62">
        <v>0.27152777777777776</v>
      </c>
      <c r="H4647" s="63">
        <v>26.030999999999995</v>
      </c>
      <c r="I4647" s="63">
        <v>36.55266666666666</v>
      </c>
      <c r="J4647" s="76">
        <v>9.9077663402041494E-2</v>
      </c>
      <c r="K4647" s="76">
        <v>4.3562805643358238E-2</v>
      </c>
      <c r="M4647" s="27">
        <v>0</v>
      </c>
      <c r="N4647" s="34">
        <v>0.24</v>
      </c>
      <c r="Q4647" s="34">
        <v>0</v>
      </c>
    </row>
    <row r="4648" spans="1:17" ht="14" customHeight="1">
      <c r="A4648" s="29">
        <v>4647</v>
      </c>
      <c r="B4648" s="26">
        <v>-80.105666666666664</v>
      </c>
      <c r="C4648" s="26">
        <v>25.642299999999999</v>
      </c>
      <c r="D4648" s="116">
        <v>2</v>
      </c>
      <c r="E4648" s="30" t="s">
        <v>129</v>
      </c>
      <c r="F4648" s="31">
        <v>39574</v>
      </c>
      <c r="G4648" s="62">
        <v>0.28680555555555554</v>
      </c>
      <c r="H4648" s="63">
        <v>26.012</v>
      </c>
      <c r="I4648" s="63">
        <v>36.545000000000002</v>
      </c>
      <c r="J4648" s="76">
        <v>0.12242930124090648</v>
      </c>
      <c r="K4648" s="76">
        <v>4.6336895819124369E-2</v>
      </c>
      <c r="L4648" s="34" t="s">
        <v>15</v>
      </c>
      <c r="M4648" s="27">
        <v>0</v>
      </c>
      <c r="N4648" s="34">
        <v>0</v>
      </c>
      <c r="Q4648" s="34">
        <v>0</v>
      </c>
    </row>
    <row r="4649" spans="1:17" ht="14" customHeight="1">
      <c r="A4649" s="29">
        <v>4648</v>
      </c>
      <c r="B4649" s="26">
        <v>-80.084166666666661</v>
      </c>
      <c r="C4649" s="26">
        <v>25.644966666666665</v>
      </c>
      <c r="D4649" s="116">
        <v>3</v>
      </c>
      <c r="E4649" s="30" t="s">
        <v>129</v>
      </c>
      <c r="F4649" s="31">
        <v>39574</v>
      </c>
      <c r="G4649" s="62">
        <v>0.29305555555555557</v>
      </c>
      <c r="H4649" s="63">
        <v>25.430666666666667</v>
      </c>
      <c r="I4649" s="63">
        <v>36.328000000000003</v>
      </c>
      <c r="J4649" s="76">
        <v>9.4073741007998993E-2</v>
      </c>
      <c r="K4649" s="76">
        <v>4.646465796725803E-2</v>
      </c>
      <c r="M4649" s="27">
        <v>0</v>
      </c>
      <c r="N4649" s="34">
        <v>0.01</v>
      </c>
      <c r="Q4649" s="34">
        <v>0</v>
      </c>
    </row>
    <row r="4650" spans="1:17" ht="14" customHeight="1">
      <c r="A4650" s="29">
        <v>4649</v>
      </c>
      <c r="B4650" s="26">
        <v>-80.37981666666667</v>
      </c>
      <c r="C4650" s="26">
        <v>25.107600000000001</v>
      </c>
      <c r="D4650" s="116">
        <v>4</v>
      </c>
      <c r="E4650" s="30" t="s">
        <v>129</v>
      </c>
      <c r="F4650" s="31">
        <v>39574</v>
      </c>
      <c r="G4650" s="62">
        <v>0.50972222222222219</v>
      </c>
      <c r="H4650" s="63">
        <v>25.835999999999999</v>
      </c>
      <c r="I4650" s="63">
        <v>37.119</v>
      </c>
      <c r="J4650" s="76">
        <v>6.9054129037786502E-2</v>
      </c>
      <c r="K4650" s="76">
        <v>3.0043459983228056E-2</v>
      </c>
      <c r="M4650" s="27">
        <v>0</v>
      </c>
      <c r="N4650" s="34">
        <v>0.13</v>
      </c>
      <c r="Q4650" s="34">
        <v>0</v>
      </c>
    </row>
    <row r="4651" spans="1:17" ht="14" customHeight="1">
      <c r="A4651" s="29">
        <v>4650</v>
      </c>
      <c r="B4651" s="26">
        <v>-80.35411666666667</v>
      </c>
      <c r="C4651" s="26">
        <v>25.093250000000001</v>
      </c>
      <c r="D4651" s="116">
        <v>5</v>
      </c>
      <c r="E4651" s="30" t="s">
        <v>129</v>
      </c>
      <c r="F4651" s="31">
        <v>39574</v>
      </c>
      <c r="G4651" s="62">
        <v>0.5229166666666667</v>
      </c>
      <c r="H4651" s="63">
        <v>25.919666666666668</v>
      </c>
      <c r="I4651" s="63">
        <v>36.479333333333336</v>
      </c>
      <c r="J4651" s="76">
        <v>0.11675818919432498</v>
      </c>
      <c r="K4651" s="76">
        <v>3.9996178893461687E-2</v>
      </c>
      <c r="M4651" s="27">
        <v>0.04</v>
      </c>
      <c r="N4651" s="34">
        <v>0.12</v>
      </c>
      <c r="Q4651" s="34">
        <v>0</v>
      </c>
    </row>
    <row r="4652" spans="1:17" ht="14" customHeight="1">
      <c r="A4652" s="29">
        <v>4651</v>
      </c>
      <c r="B4652" s="26">
        <v>-80.333250000000007</v>
      </c>
      <c r="C4652" s="26">
        <v>25.080349999999999</v>
      </c>
      <c r="D4652" s="116">
        <v>5.5</v>
      </c>
      <c r="E4652" s="30" t="s">
        <v>129</v>
      </c>
      <c r="F4652" s="31">
        <v>39574</v>
      </c>
      <c r="G4652" s="62">
        <v>0.53611111111111109</v>
      </c>
      <c r="H4652" s="63">
        <v>25.902999999999999</v>
      </c>
      <c r="I4652" s="63">
        <v>36.337000000000003</v>
      </c>
      <c r="J4652" s="76">
        <v>0.18381074927449451</v>
      </c>
      <c r="K4652" s="76">
        <v>6.0629970310674769E-2</v>
      </c>
      <c r="M4652" s="27">
        <v>0</v>
      </c>
      <c r="N4652" s="34">
        <v>0</v>
      </c>
      <c r="Q4652" s="34">
        <v>0</v>
      </c>
    </row>
    <row r="4653" spans="1:17" ht="14" customHeight="1">
      <c r="A4653" s="29">
        <v>4652</v>
      </c>
      <c r="B4653" s="26">
        <v>-80.313616666666661</v>
      </c>
      <c r="C4653" s="26">
        <v>25.063966666666666</v>
      </c>
      <c r="D4653" s="116">
        <v>6</v>
      </c>
      <c r="E4653" s="30" t="s">
        <v>129</v>
      </c>
      <c r="F4653" s="31">
        <v>39574</v>
      </c>
      <c r="G4653" s="62">
        <v>0.54722222222222217</v>
      </c>
      <c r="H4653" s="63">
        <v>25.814000000000004</v>
      </c>
      <c r="I4653" s="63">
        <v>36.273666666666664</v>
      </c>
      <c r="J4653" s="76">
        <v>0.19848892163035248</v>
      </c>
      <c r="K4653" s="76">
        <v>8.4089354941692063E-2</v>
      </c>
      <c r="M4653" s="27">
        <v>0</v>
      </c>
      <c r="N4653" s="34">
        <v>0</v>
      </c>
      <c r="Q4653" s="34">
        <v>0</v>
      </c>
    </row>
    <row r="4654" spans="1:17" ht="14" customHeight="1">
      <c r="A4654" s="29">
        <v>4653</v>
      </c>
      <c r="B4654" s="26">
        <v>-80.284400000000005</v>
      </c>
      <c r="C4654" s="26">
        <v>25.049616666666665</v>
      </c>
      <c r="D4654" s="116">
        <v>6.5</v>
      </c>
      <c r="E4654" s="30" t="s">
        <v>129</v>
      </c>
      <c r="F4654" s="31">
        <v>39574</v>
      </c>
      <c r="G4654" s="62">
        <v>0.56458333333333333</v>
      </c>
      <c r="H4654" s="63">
        <v>25.776999999999997</v>
      </c>
      <c r="I4654" s="63">
        <v>36.323666666666668</v>
      </c>
      <c r="J4654" s="76">
        <v>5.1040008419233493E-2</v>
      </c>
      <c r="K4654" s="76">
        <v>2.793776707327205E-2</v>
      </c>
      <c r="M4654" s="27">
        <v>0</v>
      </c>
      <c r="N4654" s="34">
        <v>0</v>
      </c>
      <c r="Q4654" s="34">
        <v>0</v>
      </c>
    </row>
    <row r="4655" spans="1:17" ht="14" customHeight="1">
      <c r="A4655" s="29">
        <v>4654</v>
      </c>
      <c r="B4655" s="26">
        <v>-80.751533333333327</v>
      </c>
      <c r="C4655" s="26">
        <v>24.817383333333332</v>
      </c>
      <c r="D4655" s="116">
        <v>7</v>
      </c>
      <c r="E4655" s="30" t="s">
        <v>129</v>
      </c>
      <c r="F4655" s="31">
        <v>39574</v>
      </c>
      <c r="G4655" s="62">
        <v>0.72361111111111109</v>
      </c>
      <c r="H4655" s="63">
        <v>27.010333333333335</v>
      </c>
      <c r="I4655" s="63">
        <v>36.979999999999997</v>
      </c>
      <c r="J4655" s="76">
        <v>0.13577309429168649</v>
      </c>
      <c r="K4655" s="76">
        <v>4.3803748843364132E-2</v>
      </c>
      <c r="M4655" s="27">
        <v>0</v>
      </c>
      <c r="N4655" s="34">
        <v>0.18</v>
      </c>
      <c r="Q4655" s="34">
        <v>0</v>
      </c>
    </row>
    <row r="4656" spans="1:17" ht="14" customHeight="1">
      <c r="A4656" s="29">
        <v>4655</v>
      </c>
      <c r="B4656" s="26">
        <v>-80.742316666666667</v>
      </c>
      <c r="C4656" s="26">
        <v>24.793683333333334</v>
      </c>
      <c r="D4656" s="116">
        <v>8</v>
      </c>
      <c r="E4656" s="30" t="s">
        <v>129</v>
      </c>
      <c r="F4656" s="31">
        <v>39574</v>
      </c>
      <c r="G4656" s="62">
        <v>0.74375000000000002</v>
      </c>
      <c r="H4656" s="63">
        <v>26.545999999999999</v>
      </c>
      <c r="I4656" s="63">
        <v>36.461000000000006</v>
      </c>
      <c r="J4656" s="76">
        <v>0.119426947804481</v>
      </c>
      <c r="K4656" s="76">
        <v>3.7327420283305671E-2</v>
      </c>
      <c r="M4656" s="27">
        <v>0</v>
      </c>
      <c r="N4656" s="34">
        <v>0</v>
      </c>
      <c r="Q4656" s="34">
        <v>0</v>
      </c>
    </row>
    <row r="4657" spans="1:17" ht="14" customHeight="1">
      <c r="A4657" s="29">
        <v>4656</v>
      </c>
      <c r="B4657" s="26">
        <v>-80.723500000000001</v>
      </c>
      <c r="C4657" s="26">
        <v>24.764050000000001</v>
      </c>
      <c r="D4657" s="116">
        <v>9</v>
      </c>
      <c r="E4657" s="30" t="s">
        <v>129</v>
      </c>
      <c r="F4657" s="31">
        <v>39574</v>
      </c>
      <c r="G4657" s="62">
        <v>0.75416666666666676</v>
      </c>
      <c r="H4657" s="63">
        <v>26.555999999999997</v>
      </c>
      <c r="I4657" s="63">
        <v>36.339333333333336</v>
      </c>
      <c r="J4657" s="76">
        <v>0.10274720649100602</v>
      </c>
      <c r="K4657" s="76">
        <v>3.2686165171047193E-2</v>
      </c>
      <c r="M4657" s="27">
        <v>0</v>
      </c>
      <c r="N4657" s="34">
        <v>0</v>
      </c>
      <c r="Q4657" s="34">
        <v>0</v>
      </c>
    </row>
    <row r="4658" spans="1:17" ht="14" customHeight="1">
      <c r="A4658" s="29">
        <v>4657</v>
      </c>
      <c r="B4658" s="26">
        <v>-80.690633333333338</v>
      </c>
      <c r="C4658" s="26">
        <v>24.718116666666667</v>
      </c>
      <c r="D4658" s="116">
        <v>9.5</v>
      </c>
      <c r="E4658" s="30" t="s">
        <v>129</v>
      </c>
      <c r="F4658" s="31">
        <v>39574</v>
      </c>
      <c r="G4658" s="62">
        <v>0.77916666666666667</v>
      </c>
      <c r="H4658" s="63">
        <v>26.127999999999997</v>
      </c>
      <c r="I4658" s="63">
        <v>36.329000000000001</v>
      </c>
      <c r="J4658" s="76">
        <v>4.30337325887655E-2</v>
      </c>
      <c r="K4658" s="76">
        <v>3.2040198487760671E-2</v>
      </c>
      <c r="M4658" s="27">
        <v>0</v>
      </c>
      <c r="N4658" s="34">
        <v>0</v>
      </c>
      <c r="Q4658" s="34">
        <v>0</v>
      </c>
    </row>
    <row r="4659" spans="1:17" ht="14" customHeight="1">
      <c r="A4659" s="29">
        <v>4658</v>
      </c>
      <c r="B4659" s="26">
        <v>-80.863183333333339</v>
      </c>
      <c r="C4659" s="26">
        <v>24.787099999999999</v>
      </c>
      <c r="D4659" s="116">
        <v>10</v>
      </c>
      <c r="E4659" s="30" t="s">
        <v>129</v>
      </c>
      <c r="F4659" s="31">
        <v>39574</v>
      </c>
      <c r="G4659" s="62">
        <v>0.85833333333333339</v>
      </c>
      <c r="H4659" s="63">
        <v>27.920333333333332</v>
      </c>
      <c r="I4659" s="63">
        <v>37.192</v>
      </c>
      <c r="J4659" s="76">
        <v>0.15879113730428202</v>
      </c>
      <c r="K4659" s="76">
        <v>0.1321954195483335</v>
      </c>
      <c r="M4659" s="27">
        <v>0</v>
      </c>
      <c r="N4659" s="34">
        <v>0.14000000000000001</v>
      </c>
      <c r="Q4659" s="34">
        <v>2.6</v>
      </c>
    </row>
    <row r="4660" spans="1:17" ht="14" customHeight="1">
      <c r="A4660" s="29">
        <v>4659</v>
      </c>
      <c r="B4660" s="26">
        <v>-80.847333333333339</v>
      </c>
      <c r="C4660" s="26">
        <v>24.754300000000001</v>
      </c>
      <c r="D4660" s="116">
        <v>11</v>
      </c>
      <c r="E4660" s="30" t="s">
        <v>129</v>
      </c>
      <c r="F4660" s="31">
        <v>39574</v>
      </c>
      <c r="G4660" s="62">
        <v>0.87569444444444444</v>
      </c>
      <c r="H4660" s="63">
        <v>27.456999999999997</v>
      </c>
      <c r="I4660" s="63">
        <v>37.088999999999999</v>
      </c>
      <c r="J4660" s="76">
        <v>0.218838206032792</v>
      </c>
      <c r="K4660" s="76">
        <v>6.1037409020497577E-2</v>
      </c>
      <c r="M4660" s="27">
        <v>0</v>
      </c>
      <c r="N4660" s="34">
        <v>0</v>
      </c>
      <c r="Q4660" s="34">
        <v>1.7</v>
      </c>
    </row>
    <row r="4661" spans="1:17" ht="14" customHeight="1">
      <c r="A4661" s="29">
        <v>4660</v>
      </c>
      <c r="B4661" s="26">
        <v>-80.831500000000005</v>
      </c>
      <c r="C4661" s="26">
        <v>24.713283333333333</v>
      </c>
      <c r="D4661" s="116">
        <v>12</v>
      </c>
      <c r="E4661" s="30" t="s">
        <v>129</v>
      </c>
      <c r="F4661" s="31">
        <v>39574</v>
      </c>
      <c r="G4661" s="62">
        <v>0.89236111111111116</v>
      </c>
      <c r="H4661" s="63">
        <v>26.671333333333333</v>
      </c>
      <c r="I4661" s="63">
        <v>36.366666666666667</v>
      </c>
      <c r="J4661" s="76">
        <v>0.17613806827029599</v>
      </c>
      <c r="K4661" s="76">
        <v>5.2687273650955838E-2</v>
      </c>
      <c r="M4661" s="27">
        <v>0</v>
      </c>
      <c r="N4661" s="34">
        <v>0</v>
      </c>
      <c r="Q4661" s="34">
        <v>0</v>
      </c>
    </row>
    <row r="4662" spans="1:17" ht="14" customHeight="1">
      <c r="A4662" s="29">
        <v>4661</v>
      </c>
      <c r="B4662" s="26">
        <v>-81.028616666666665</v>
      </c>
      <c r="C4662" s="26">
        <v>24.701466666666668</v>
      </c>
      <c r="D4662" s="116">
        <v>13</v>
      </c>
      <c r="E4662" s="30" t="s">
        <v>129</v>
      </c>
      <c r="F4662" s="31">
        <v>39574</v>
      </c>
      <c r="G4662" s="62">
        <v>0.95347222222222217</v>
      </c>
      <c r="H4662" s="63">
        <v>27.913</v>
      </c>
      <c r="I4662" s="63">
        <v>37.039000000000001</v>
      </c>
      <c r="J4662" s="76">
        <v>0.10274720649100597</v>
      </c>
      <c r="K4662" s="76">
        <v>2.7581137857843479E-2</v>
      </c>
      <c r="M4662" s="27">
        <v>0</v>
      </c>
      <c r="N4662" s="34">
        <v>0.05</v>
      </c>
      <c r="Q4662" s="34">
        <v>0.85</v>
      </c>
    </row>
    <row r="4663" spans="1:17" ht="14" customHeight="1">
      <c r="A4663" s="29">
        <v>4662</v>
      </c>
      <c r="B4663" s="26">
        <v>-81.023583333333335</v>
      </c>
      <c r="C4663" s="26">
        <v>24.675316666666667</v>
      </c>
      <c r="D4663" s="116">
        <v>14</v>
      </c>
      <c r="E4663" s="30" t="s">
        <v>129</v>
      </c>
      <c r="F4663" s="31">
        <v>39574</v>
      </c>
      <c r="G4663" s="62">
        <v>0.96250000000000002</v>
      </c>
      <c r="H4663" s="63">
        <v>26.312999999999999</v>
      </c>
      <c r="I4663" s="63">
        <v>36.49</v>
      </c>
      <c r="J4663" s="76">
        <v>0.14678172355857996</v>
      </c>
      <c r="K4663" s="76">
        <v>4.3005174202878194E-2</v>
      </c>
      <c r="M4663" s="27">
        <v>0</v>
      </c>
      <c r="N4663" s="34">
        <v>0</v>
      </c>
      <c r="Q4663" s="34">
        <v>0</v>
      </c>
    </row>
    <row r="4664" spans="1:17" ht="14" customHeight="1">
      <c r="A4664" s="29">
        <v>4663</v>
      </c>
      <c r="B4664" s="26">
        <v>-80.990166666666667</v>
      </c>
      <c r="C4664" s="26">
        <v>24.592716666666668</v>
      </c>
      <c r="D4664" s="116">
        <v>15.5</v>
      </c>
      <c r="E4664" s="30" t="s">
        <v>129</v>
      </c>
      <c r="F4664" s="31">
        <v>39574</v>
      </c>
      <c r="G4664" s="62">
        <v>0.96805555555555556</v>
      </c>
      <c r="H4664" s="63">
        <v>26.422000000000001</v>
      </c>
      <c r="I4664" s="63">
        <v>36.396000000000001</v>
      </c>
      <c r="J4664" s="76">
        <v>0.10208001683846699</v>
      </c>
      <c r="K4664" s="76">
        <v>3.1551580477749634E-2</v>
      </c>
      <c r="M4664" s="27">
        <v>0</v>
      </c>
      <c r="N4664" s="34">
        <v>0</v>
      </c>
      <c r="Q4664" s="34">
        <v>0</v>
      </c>
    </row>
    <row r="4665" spans="1:17" ht="14" customHeight="1">
      <c r="A4665" s="29">
        <v>4664</v>
      </c>
      <c r="B4665" s="26">
        <v>-81.016616666666664</v>
      </c>
      <c r="C4665" s="26">
        <v>24.644216666666665</v>
      </c>
      <c r="D4665" s="116">
        <v>15</v>
      </c>
      <c r="E4665" s="30" t="s">
        <v>129</v>
      </c>
      <c r="F4665" s="31">
        <v>39574</v>
      </c>
      <c r="G4665" s="62">
        <v>0.97083333333333333</v>
      </c>
      <c r="H4665" s="63">
        <v>26.597999999999999</v>
      </c>
      <c r="I4665" s="63">
        <v>36.378</v>
      </c>
      <c r="J4665" s="76">
        <v>0.20516081815574247</v>
      </c>
      <c r="K4665" s="76">
        <v>6.9910065308649461E-2</v>
      </c>
      <c r="M4665" s="27">
        <v>0</v>
      </c>
      <c r="N4665" s="34">
        <v>0</v>
      </c>
      <c r="Q4665" s="34">
        <v>0</v>
      </c>
    </row>
    <row r="4666" spans="1:17" ht="14" customHeight="1">
      <c r="A4666" s="29">
        <v>4665</v>
      </c>
      <c r="B4666" s="26">
        <v>-81.204400000000007</v>
      </c>
      <c r="C4666" s="26">
        <v>24.674299999999999</v>
      </c>
      <c r="D4666" s="116">
        <v>16</v>
      </c>
      <c r="E4666" s="30" t="s">
        <v>129</v>
      </c>
      <c r="F4666" s="31">
        <v>39575</v>
      </c>
      <c r="G4666" s="62">
        <v>5.1388888888888894E-2</v>
      </c>
      <c r="H4666" s="63">
        <v>27.844666666666669</v>
      </c>
      <c r="I4666" s="63">
        <v>38.484666666666669</v>
      </c>
      <c r="J4666" s="76">
        <v>0.1164245943680555</v>
      </c>
      <c r="K4666" s="76">
        <v>6.3152248766995128E-2</v>
      </c>
      <c r="M4666" s="27">
        <v>0</v>
      </c>
      <c r="N4666" s="34">
        <v>0.09</v>
      </c>
      <c r="Q4666" s="34">
        <v>1.3</v>
      </c>
    </row>
    <row r="4667" spans="1:17" ht="14" customHeight="1">
      <c r="A4667" s="29">
        <v>4666</v>
      </c>
      <c r="B4667" s="26">
        <v>-81.193783333333329</v>
      </c>
      <c r="C4667" s="26">
        <v>24.635283333333334</v>
      </c>
      <c r="D4667" s="116">
        <v>17</v>
      </c>
      <c r="E4667" s="30" t="s">
        <v>129</v>
      </c>
      <c r="F4667" s="31">
        <v>39575</v>
      </c>
      <c r="G4667" s="62">
        <v>7.5694444444444439E-2</v>
      </c>
      <c r="H4667" s="63">
        <v>26.912333333333333</v>
      </c>
      <c r="I4667" s="63">
        <v>37.021333333333331</v>
      </c>
      <c r="J4667" s="76">
        <v>0.18414434410076397</v>
      </c>
      <c r="K4667" s="76">
        <v>5.6993122517038142E-2</v>
      </c>
      <c r="L4667" s="34">
        <v>0</v>
      </c>
      <c r="M4667" s="27">
        <v>0.02</v>
      </c>
      <c r="N4667" s="34">
        <v>0.1</v>
      </c>
      <c r="Q4667" s="34">
        <v>0.08</v>
      </c>
    </row>
    <row r="4668" spans="1:17" ht="14" customHeight="1">
      <c r="A4668" s="29">
        <v>4667</v>
      </c>
      <c r="B4668" s="26">
        <v>-81.18353333333333</v>
      </c>
      <c r="C4668" s="26">
        <v>24.598583333333334</v>
      </c>
      <c r="D4668" s="116">
        <v>18</v>
      </c>
      <c r="E4668" s="30" t="s">
        <v>129</v>
      </c>
      <c r="F4668" s="31">
        <v>39575</v>
      </c>
      <c r="G4668" s="62">
        <v>9.7916666666666666E-2</v>
      </c>
      <c r="H4668" s="63">
        <v>26.54</v>
      </c>
      <c r="I4668" s="63">
        <v>36.445333333333338</v>
      </c>
      <c r="J4668" s="76">
        <v>0.23952108526150095</v>
      </c>
      <c r="K4668" s="76">
        <v>4.8162218623747387E-2</v>
      </c>
      <c r="M4668" s="27">
        <v>0</v>
      </c>
      <c r="N4668" s="34">
        <v>0</v>
      </c>
      <c r="Q4668" s="34">
        <v>0</v>
      </c>
    </row>
    <row r="4669" spans="1:17" ht="14" customHeight="1">
      <c r="A4669" s="29">
        <v>4668</v>
      </c>
      <c r="B4669" s="26">
        <v>-81.421666666666667</v>
      </c>
      <c r="C4669" s="26">
        <v>24.610299999999999</v>
      </c>
      <c r="D4669" s="116">
        <v>19</v>
      </c>
      <c r="E4669" s="30" t="s">
        <v>129</v>
      </c>
      <c r="F4669" s="31">
        <v>39575</v>
      </c>
      <c r="G4669" s="62">
        <v>0.17291666666666669</v>
      </c>
      <c r="H4669" s="63">
        <v>27.3</v>
      </c>
      <c r="I4669" s="63">
        <v>37.521666666666668</v>
      </c>
      <c r="J4669" s="76">
        <v>0.17847323205418247</v>
      </c>
      <c r="K4669" s="76">
        <v>5.3355067110130341E-2</v>
      </c>
      <c r="L4669" s="34" t="s">
        <v>15</v>
      </c>
      <c r="M4669" s="27">
        <v>0</v>
      </c>
      <c r="N4669" s="34">
        <v>0.17</v>
      </c>
      <c r="Q4669" s="34">
        <v>0.28999999999999998</v>
      </c>
    </row>
    <row r="4670" spans="1:17" ht="14" customHeight="1">
      <c r="A4670" s="29">
        <v>4669</v>
      </c>
      <c r="B4670" s="26">
        <v>-81.418866666666673</v>
      </c>
      <c r="C4670" s="26">
        <v>24.575616666666665</v>
      </c>
      <c r="D4670" s="116">
        <v>20</v>
      </c>
      <c r="E4670" s="30" t="s">
        <v>129</v>
      </c>
      <c r="F4670" s="31">
        <v>39575</v>
      </c>
      <c r="G4670" s="62">
        <v>0.19236111111111112</v>
      </c>
      <c r="H4670" s="63">
        <v>26.588666666666665</v>
      </c>
      <c r="I4670" s="63">
        <v>36.703666666666663</v>
      </c>
      <c r="J4670" s="76">
        <v>0.10374799096981449</v>
      </c>
      <c r="K4670" s="76">
        <v>3.2586267865157038E-2</v>
      </c>
      <c r="M4670" s="27">
        <v>0</v>
      </c>
      <c r="N4670" s="34">
        <v>0</v>
      </c>
      <c r="Q4670" s="34">
        <v>0</v>
      </c>
    </row>
    <row r="4671" spans="1:17" ht="14" customHeight="1">
      <c r="A4671" s="29">
        <v>4670</v>
      </c>
      <c r="B4671" s="26">
        <v>-81.408199999999994</v>
      </c>
      <c r="C4671" s="26">
        <v>24.53875</v>
      </c>
      <c r="D4671" s="116">
        <v>21</v>
      </c>
      <c r="E4671" s="30" t="s">
        <v>129</v>
      </c>
      <c r="F4671" s="31">
        <v>39575</v>
      </c>
      <c r="G4671" s="62">
        <v>0.22291666666666665</v>
      </c>
      <c r="H4671" s="63">
        <v>26.067</v>
      </c>
      <c r="I4671" s="63">
        <v>36.298999999999999</v>
      </c>
      <c r="J4671" s="76">
        <v>0.10374799096981452</v>
      </c>
      <c r="K4671" s="76">
        <v>3.3186859313769232E-2</v>
      </c>
      <c r="M4671" s="27">
        <v>0</v>
      </c>
      <c r="N4671" s="34">
        <v>0</v>
      </c>
      <c r="Q4671" s="34">
        <v>0</v>
      </c>
    </row>
    <row r="4672" spans="1:17" ht="14" customHeight="1">
      <c r="A4672" s="29">
        <v>4671</v>
      </c>
      <c r="B4672" s="26">
        <v>-81.391716666666667</v>
      </c>
      <c r="C4672" s="26">
        <v>24.482900000000001</v>
      </c>
      <c r="D4672" s="116">
        <v>21.5</v>
      </c>
      <c r="E4672" s="30" t="s">
        <v>129</v>
      </c>
      <c r="F4672" s="31">
        <v>39575</v>
      </c>
      <c r="G4672" s="62">
        <v>0.23819444444444446</v>
      </c>
      <c r="H4672" s="63">
        <v>25.736333333333334</v>
      </c>
      <c r="I4672" s="63">
        <v>36.374333333333333</v>
      </c>
      <c r="J4672" s="76">
        <v>5.2707982550580998E-2</v>
      </c>
      <c r="K4672" s="76">
        <v>1.515885114259867E-2</v>
      </c>
      <c r="M4672" s="27">
        <v>0</v>
      </c>
      <c r="N4672" s="34">
        <v>0</v>
      </c>
      <c r="Q4672" s="34">
        <v>0</v>
      </c>
    </row>
    <row r="4673" spans="1:17" ht="14" customHeight="1">
      <c r="A4673" s="29">
        <v>4672</v>
      </c>
      <c r="B4673" s="26">
        <v>-81.828983333333326</v>
      </c>
      <c r="C4673" s="26">
        <v>24.536033333333332</v>
      </c>
      <c r="D4673" s="116">
        <v>24</v>
      </c>
      <c r="E4673" s="30" t="s">
        <v>129</v>
      </c>
      <c r="F4673" s="31">
        <v>39575</v>
      </c>
      <c r="G4673" s="62">
        <v>0.38472222222222219</v>
      </c>
      <c r="H4673" s="63">
        <v>26.759</v>
      </c>
      <c r="I4673" s="63">
        <v>37.379333333333335</v>
      </c>
      <c r="J4673" s="76">
        <v>0.21983899051160055</v>
      </c>
      <c r="K4673" s="76">
        <v>0.15763273494117305</v>
      </c>
      <c r="M4673" s="27">
        <v>0</v>
      </c>
      <c r="N4673" s="34">
        <v>0.33</v>
      </c>
      <c r="Q4673" s="34">
        <v>1.4</v>
      </c>
    </row>
    <row r="4674" spans="1:17" ht="14" customHeight="1">
      <c r="A4674" s="29">
        <v>4673</v>
      </c>
      <c r="B4674" s="26">
        <v>-81.828333333333333</v>
      </c>
      <c r="C4674" s="26">
        <v>24.486066666666666</v>
      </c>
      <c r="D4674" s="116">
        <v>23</v>
      </c>
      <c r="E4674" s="30" t="s">
        <v>129</v>
      </c>
      <c r="F4674" s="31">
        <v>39575</v>
      </c>
      <c r="G4674" s="62">
        <v>0.40972222222222227</v>
      </c>
      <c r="H4674" s="63">
        <v>26.486999999999998</v>
      </c>
      <c r="I4674" s="63">
        <v>36.643666666666668</v>
      </c>
      <c r="J4674" s="76">
        <v>0.35227613654059198</v>
      </c>
      <c r="K4674" s="76">
        <v>0.11888785489568639</v>
      </c>
      <c r="M4674" s="27">
        <v>0</v>
      </c>
      <c r="N4674" s="34">
        <v>0.14000000000000001</v>
      </c>
      <c r="Q4674" s="34">
        <v>1.4</v>
      </c>
    </row>
    <row r="4675" spans="1:17" ht="14" customHeight="1">
      <c r="A4675" s="29">
        <v>4674</v>
      </c>
      <c r="B4675" s="26">
        <v>-81.828050000000005</v>
      </c>
      <c r="C4675" s="26">
        <v>24.453033333333334</v>
      </c>
      <c r="D4675" s="116">
        <v>22</v>
      </c>
      <c r="E4675" s="30" t="s">
        <v>129</v>
      </c>
      <c r="F4675" s="31">
        <v>39575</v>
      </c>
      <c r="G4675" s="62">
        <v>0.4236111111111111</v>
      </c>
      <c r="H4675" s="63">
        <v>26.064</v>
      </c>
      <c r="I4675" s="63">
        <v>36.301000000000002</v>
      </c>
      <c r="J4675" s="76">
        <v>9.4407335834268469E-2</v>
      </c>
      <c r="K4675" s="76">
        <v>3.2918051271519942E-2</v>
      </c>
      <c r="L4675" s="34">
        <v>0</v>
      </c>
      <c r="M4675" s="27">
        <v>0.09</v>
      </c>
      <c r="N4675" s="34">
        <v>0</v>
      </c>
      <c r="Q4675" s="34">
        <v>0</v>
      </c>
    </row>
    <row r="4676" spans="1:17" ht="14" customHeight="1">
      <c r="A4676" s="29">
        <v>4675</v>
      </c>
      <c r="B4676" s="26">
        <v>-81.827449999999999</v>
      </c>
      <c r="C4676" s="26">
        <v>24.396116666666668</v>
      </c>
      <c r="D4676" s="116">
        <v>22.5</v>
      </c>
      <c r="E4676" s="30" t="s">
        <v>129</v>
      </c>
      <c r="F4676" s="31">
        <v>39575</v>
      </c>
      <c r="G4676" s="62">
        <v>0.44166666666666665</v>
      </c>
      <c r="H4676" s="63">
        <v>25.739333333333331</v>
      </c>
      <c r="I4676" s="63">
        <v>36.357666666666667</v>
      </c>
      <c r="J4676" s="76">
        <v>5.2374387724311494E-2</v>
      </c>
      <c r="K4676" s="76">
        <v>4.5221722675172535E-2</v>
      </c>
      <c r="M4676" s="27">
        <v>0.03</v>
      </c>
      <c r="N4676" s="34">
        <v>0.06</v>
      </c>
      <c r="Q4676" s="34">
        <v>0.67</v>
      </c>
    </row>
    <row r="4677" spans="1:17" ht="14" customHeight="1">
      <c r="A4677" s="29">
        <v>4676</v>
      </c>
      <c r="B4677" s="26">
        <v>-82.768983333333338</v>
      </c>
      <c r="C4677" s="26">
        <v>24.590199999999999</v>
      </c>
      <c r="D4677" s="116">
        <v>27</v>
      </c>
      <c r="E4677" s="30" t="s">
        <v>129</v>
      </c>
      <c r="F4677" s="31">
        <v>39575</v>
      </c>
      <c r="G4677" s="62">
        <v>0.70138888888888884</v>
      </c>
      <c r="H4677" s="63">
        <v>26.216333333333335</v>
      </c>
      <c r="I4677" s="63">
        <v>36.340000000000003</v>
      </c>
      <c r="J4677" s="76">
        <v>0.137441068423034</v>
      </c>
      <c r="K4677" s="76">
        <v>2.561950987518086E-2</v>
      </c>
      <c r="M4677" s="27">
        <v>0</v>
      </c>
      <c r="N4677" s="34">
        <v>0.09</v>
      </c>
      <c r="Q4677" s="34">
        <v>0.75</v>
      </c>
    </row>
    <row r="4678" spans="1:17" ht="14" customHeight="1">
      <c r="A4678" s="29">
        <v>4677</v>
      </c>
      <c r="B4678" s="26">
        <v>-82.766649999999998</v>
      </c>
      <c r="C4678" s="26">
        <v>24.493366666666667</v>
      </c>
      <c r="D4678" s="116">
        <v>26</v>
      </c>
      <c r="E4678" s="30" t="s">
        <v>129</v>
      </c>
      <c r="F4678" s="31">
        <v>39575</v>
      </c>
      <c r="G4678" s="62">
        <v>0.73750000000000004</v>
      </c>
      <c r="H4678" s="63">
        <v>26.43</v>
      </c>
      <c r="I4678" s="63">
        <v>36.307000000000002</v>
      </c>
      <c r="J4678" s="76">
        <v>8.7068249656339497E-2</v>
      </c>
      <c r="K4678" s="76">
        <v>3.3050040066102404E-2</v>
      </c>
      <c r="M4678" s="27">
        <v>0</v>
      </c>
      <c r="N4678" s="34">
        <v>0</v>
      </c>
      <c r="Q4678" s="34">
        <v>0.88</v>
      </c>
    </row>
    <row r="4679" spans="1:17" ht="14" customHeight="1">
      <c r="A4679" s="29">
        <v>4678</v>
      </c>
      <c r="B4679" s="26">
        <v>-82.766683333333333</v>
      </c>
      <c r="C4679" s="26">
        <v>24.394033333333333</v>
      </c>
      <c r="D4679" s="116">
        <v>25</v>
      </c>
      <c r="E4679" s="30" t="s">
        <v>129</v>
      </c>
      <c r="F4679" s="31">
        <v>39575</v>
      </c>
      <c r="G4679" s="62">
        <v>0.76666666666666661</v>
      </c>
      <c r="H4679" s="63">
        <v>26.506</v>
      </c>
      <c r="I4679" s="63">
        <v>36.317</v>
      </c>
      <c r="J4679" s="76">
        <v>6.6051775601360996E-2</v>
      </c>
      <c r="K4679" s="76">
        <v>1.6829844307123896E-2</v>
      </c>
      <c r="L4679" s="34" t="s">
        <v>15</v>
      </c>
      <c r="M4679" s="27">
        <v>0</v>
      </c>
      <c r="N4679" s="34">
        <v>0</v>
      </c>
      <c r="Q4679" s="34">
        <v>0.6</v>
      </c>
    </row>
    <row r="4680" spans="1:17" ht="14" customHeight="1">
      <c r="A4680" s="29">
        <v>4679</v>
      </c>
      <c r="B4680" s="26">
        <v>-82.767066666666665</v>
      </c>
      <c r="C4680" s="26">
        <v>24.287683333333334</v>
      </c>
      <c r="D4680" s="116">
        <v>25.5</v>
      </c>
      <c r="E4680" s="30" t="s">
        <v>129</v>
      </c>
      <c r="F4680" s="31">
        <v>39575</v>
      </c>
      <c r="G4680" s="62">
        <v>0.80069444444444438</v>
      </c>
      <c r="H4680" s="63">
        <v>26.526666666666667</v>
      </c>
      <c r="I4680" s="63">
        <v>36.305666666666667</v>
      </c>
      <c r="J4680" s="76">
        <v>4.0031379152340001E-2</v>
      </c>
      <c r="K4680" s="76">
        <v>1.9427174260268736E-2</v>
      </c>
      <c r="M4680" s="27">
        <v>0</v>
      </c>
      <c r="N4680" s="34">
        <v>0</v>
      </c>
      <c r="Q4680" s="34">
        <v>0.75</v>
      </c>
    </row>
    <row r="4681" spans="1:17" ht="14" customHeight="1">
      <c r="A4681" s="29">
        <v>4680</v>
      </c>
      <c r="B4681" s="26">
        <v>-83.041899999999998</v>
      </c>
      <c r="C4681" s="26">
        <v>24.467416666666665</v>
      </c>
      <c r="D4681" s="117" t="s">
        <v>24</v>
      </c>
      <c r="E4681" s="35" t="s">
        <v>129</v>
      </c>
      <c r="F4681" s="31">
        <v>39575</v>
      </c>
      <c r="G4681" s="62">
        <v>0.90763888888888899</v>
      </c>
      <c r="H4681" s="63">
        <v>25.901</v>
      </c>
      <c r="I4681" s="63">
        <v>36.411000000000001</v>
      </c>
      <c r="J4681" s="77">
        <v>5.3041577376850502E-2</v>
      </c>
      <c r="K4681" s="77">
        <v>1.6026439213553581E-2</v>
      </c>
      <c r="L4681" s="33"/>
      <c r="M4681" s="32">
        <v>0</v>
      </c>
      <c r="N4681" s="33">
        <v>0</v>
      </c>
      <c r="P4681" s="33"/>
      <c r="Q4681" s="33">
        <v>0</v>
      </c>
    </row>
    <row r="4682" spans="1:17" ht="14" customHeight="1">
      <c r="A4682" s="29">
        <v>4681</v>
      </c>
      <c r="B4682" s="26">
        <v>-82.971133333333327</v>
      </c>
      <c r="C4682" s="26">
        <v>24.548666666666666</v>
      </c>
      <c r="D4682" s="116" t="s">
        <v>25</v>
      </c>
      <c r="E4682" s="30" t="s">
        <v>129</v>
      </c>
      <c r="F4682" s="31">
        <v>39575</v>
      </c>
      <c r="G4682" s="62">
        <v>0.94236111111111109</v>
      </c>
      <c r="H4682" s="63">
        <v>26.308</v>
      </c>
      <c r="I4682" s="63">
        <v>36.361000000000004</v>
      </c>
      <c r="J4682" s="76">
        <v>9.9744853054580501E-2</v>
      </c>
      <c r="K4682" s="76">
        <v>2.7280238326901803E-2</v>
      </c>
      <c r="L4682" s="34" t="s">
        <v>15</v>
      </c>
      <c r="M4682" s="27">
        <v>0</v>
      </c>
      <c r="N4682" s="34">
        <v>0</v>
      </c>
      <c r="Q4682" s="34">
        <v>0</v>
      </c>
    </row>
    <row r="4683" spans="1:17" ht="14" customHeight="1">
      <c r="A4683" s="29">
        <v>4682</v>
      </c>
      <c r="B4683" s="26">
        <v>-82.911550000000005</v>
      </c>
      <c r="C4683" s="26">
        <v>24.619333333333334</v>
      </c>
      <c r="D4683" s="116" t="s">
        <v>26</v>
      </c>
      <c r="E4683" s="30" t="s">
        <v>129</v>
      </c>
      <c r="F4683" s="31">
        <v>39575</v>
      </c>
      <c r="G4683" s="62">
        <v>0.98402777777777783</v>
      </c>
      <c r="H4683" s="63">
        <v>26.446999999999999</v>
      </c>
      <c r="I4683" s="63">
        <v>36.392000000000003</v>
      </c>
      <c r="J4683" s="76">
        <v>0.24719376626569947</v>
      </c>
      <c r="K4683" s="76">
        <v>7.021881432585321E-2</v>
      </c>
      <c r="M4683" s="27">
        <v>0</v>
      </c>
      <c r="N4683" s="34">
        <v>0.04</v>
      </c>
      <c r="Q4683" s="34">
        <v>0</v>
      </c>
    </row>
    <row r="4684" spans="1:17" ht="14" customHeight="1">
      <c r="A4684" s="29">
        <v>4683</v>
      </c>
      <c r="B4684" s="26">
        <v>-82.74851666666666</v>
      </c>
      <c r="C4684" s="26">
        <v>24.728366666666666</v>
      </c>
      <c r="D4684" s="116">
        <v>28</v>
      </c>
      <c r="E4684" s="30" t="s">
        <v>129</v>
      </c>
      <c r="F4684" s="31">
        <v>39576</v>
      </c>
      <c r="G4684" s="62">
        <v>3.1944444444444449E-2</v>
      </c>
      <c r="H4684" s="63">
        <v>25.988666666666663</v>
      </c>
      <c r="I4684" s="63">
        <v>36.384333333333338</v>
      </c>
      <c r="J4684" s="76">
        <v>9.0737792745303997E-2</v>
      </c>
      <c r="K4684" s="76">
        <v>3.388493284172945E-2</v>
      </c>
      <c r="M4684" s="27">
        <v>0</v>
      </c>
      <c r="N4684" s="34">
        <v>0</v>
      </c>
      <c r="Q4684" s="34">
        <v>0.6</v>
      </c>
    </row>
    <row r="4685" spans="1:17" ht="14" customHeight="1">
      <c r="A4685" s="29">
        <v>4684</v>
      </c>
      <c r="B4685" s="26">
        <v>-82.618083333333331</v>
      </c>
      <c r="C4685" s="26">
        <v>24.901416666666666</v>
      </c>
      <c r="D4685" s="116">
        <v>28.5</v>
      </c>
      <c r="E4685" s="30" t="s">
        <v>129</v>
      </c>
      <c r="F4685" s="31">
        <v>39576</v>
      </c>
      <c r="G4685" s="62">
        <v>9.7222222222222224E-2</v>
      </c>
      <c r="H4685" s="63">
        <v>25.931999999999999</v>
      </c>
      <c r="I4685" s="63">
        <v>36.512</v>
      </c>
      <c r="J4685" s="76">
        <v>6.5718180775091492E-2</v>
      </c>
      <c r="K4685" s="76">
        <v>2.2568762170903284E-2</v>
      </c>
      <c r="M4685" s="27">
        <v>0</v>
      </c>
      <c r="N4685" s="34">
        <v>0</v>
      </c>
      <c r="Q4685" s="34">
        <v>0</v>
      </c>
    </row>
    <row r="4686" spans="1:17" ht="14" customHeight="1">
      <c r="A4686" s="29">
        <v>4685</v>
      </c>
      <c r="B4686" s="26">
        <v>-82.477683333333331</v>
      </c>
      <c r="C4686" s="26">
        <v>25.065899999999999</v>
      </c>
      <c r="D4686" s="116">
        <v>29</v>
      </c>
      <c r="E4686" s="30" t="s">
        <v>129</v>
      </c>
      <c r="F4686" s="31">
        <v>39576</v>
      </c>
      <c r="G4686" s="62">
        <v>0.15277777777777776</v>
      </c>
      <c r="H4686" s="63">
        <v>25.599666666666664</v>
      </c>
      <c r="I4686" s="63">
        <v>36.716666666666661</v>
      </c>
      <c r="J4686" s="76">
        <v>6.8720534211517012E-2</v>
      </c>
      <c r="K4686" s="76">
        <v>1.3260198524049572E-2</v>
      </c>
      <c r="M4686" s="27">
        <v>0</v>
      </c>
      <c r="N4686" s="34">
        <v>0</v>
      </c>
      <c r="Q4686" s="34">
        <v>0</v>
      </c>
    </row>
    <row r="4687" spans="1:17" ht="14" customHeight="1">
      <c r="A4687" s="29">
        <v>4686</v>
      </c>
      <c r="B4687" s="26">
        <v>-82.350183333333334</v>
      </c>
      <c r="C4687" s="26">
        <v>25.225999999999999</v>
      </c>
      <c r="D4687" s="116">
        <v>29.5</v>
      </c>
      <c r="E4687" s="30" t="s">
        <v>129</v>
      </c>
      <c r="F4687" s="31">
        <v>39576</v>
      </c>
      <c r="G4687" s="62">
        <v>0.21875</v>
      </c>
      <c r="H4687" s="63">
        <v>25.468</v>
      </c>
      <c r="I4687" s="63">
        <v>37.116</v>
      </c>
      <c r="J4687" s="76">
        <v>0.1270996288086795</v>
      </c>
      <c r="K4687" s="76">
        <v>3.2057105073556025E-2</v>
      </c>
      <c r="M4687" s="27">
        <v>0</v>
      </c>
      <c r="N4687" s="34">
        <v>0</v>
      </c>
      <c r="Q4687" s="34">
        <v>0</v>
      </c>
    </row>
    <row r="4688" spans="1:17" ht="14" customHeight="1">
      <c r="A4688" s="29">
        <v>4687</v>
      </c>
      <c r="B4688" s="26">
        <v>-82.211550000000003</v>
      </c>
      <c r="C4688" s="26">
        <v>25.403283333333334</v>
      </c>
      <c r="D4688" s="116">
        <v>30</v>
      </c>
      <c r="E4688" s="30" t="s">
        <v>129</v>
      </c>
      <c r="F4688" s="31">
        <v>39576</v>
      </c>
      <c r="G4688" s="62">
        <v>0.28333333333333333</v>
      </c>
      <c r="H4688" s="63">
        <v>25.141999999999999</v>
      </c>
      <c r="I4688" s="63">
        <v>36.92166666666666</v>
      </c>
      <c r="J4688" s="76">
        <v>0.14878329251619699</v>
      </c>
      <c r="K4688" s="76">
        <v>4.5808336834158872E-2</v>
      </c>
      <c r="M4688" s="27">
        <v>0</v>
      </c>
      <c r="N4688" s="34">
        <v>0</v>
      </c>
      <c r="Q4688" s="34">
        <v>0</v>
      </c>
    </row>
    <row r="4689" spans="1:17" ht="14" customHeight="1">
      <c r="A4689" s="29">
        <v>4688</v>
      </c>
      <c r="B4689" s="26">
        <v>-82.074066666666667</v>
      </c>
      <c r="C4689" s="26">
        <v>25.572033333333334</v>
      </c>
      <c r="D4689" s="116">
        <v>30.5</v>
      </c>
      <c r="E4689" s="30" t="s">
        <v>129</v>
      </c>
      <c r="F4689" s="31">
        <v>39576</v>
      </c>
      <c r="G4689" s="62">
        <v>0.35138888888888892</v>
      </c>
      <c r="H4689" s="63">
        <v>25.209</v>
      </c>
      <c r="I4689" s="63">
        <v>37.114000000000004</v>
      </c>
      <c r="J4689" s="76">
        <v>0.2525312834860115</v>
      </c>
      <c r="K4689" s="76">
        <v>9.6412348157682209E-2</v>
      </c>
      <c r="M4689" s="27">
        <v>0</v>
      </c>
      <c r="N4689" s="34">
        <v>0</v>
      </c>
      <c r="Q4689" s="34">
        <v>0</v>
      </c>
    </row>
    <row r="4690" spans="1:17" ht="14" customHeight="1">
      <c r="A4690" s="29">
        <v>4689</v>
      </c>
      <c r="B4690" s="26">
        <v>-81.944783333333334</v>
      </c>
      <c r="C4690" s="26">
        <v>25.744166666666665</v>
      </c>
      <c r="D4690" s="116">
        <v>31</v>
      </c>
      <c r="E4690" s="30" t="s">
        <v>129</v>
      </c>
      <c r="F4690" s="31">
        <v>39576</v>
      </c>
      <c r="G4690" s="62">
        <v>0.41666666666666669</v>
      </c>
      <c r="H4690" s="63">
        <v>25.35766666666667</v>
      </c>
      <c r="I4690" s="63">
        <v>37.338666666666661</v>
      </c>
      <c r="J4690" s="76">
        <v>0.38830437777769788</v>
      </c>
      <c r="K4690" s="76">
        <v>0.12610219795865954</v>
      </c>
      <c r="M4690" s="27">
        <v>0</v>
      </c>
      <c r="N4690" s="34">
        <v>0</v>
      </c>
      <c r="Q4690" s="34">
        <v>0</v>
      </c>
    </row>
    <row r="4691" spans="1:17" ht="14" customHeight="1">
      <c r="A4691" s="29">
        <v>4690</v>
      </c>
      <c r="B4691" s="26">
        <v>-81.832833333333326</v>
      </c>
      <c r="C4691" s="26">
        <v>25.873283333333333</v>
      </c>
      <c r="D4691" s="116">
        <v>32</v>
      </c>
      <c r="E4691" s="30" t="s">
        <v>129</v>
      </c>
      <c r="F4691" s="31">
        <v>39576</v>
      </c>
      <c r="G4691" s="62">
        <v>0.47222222222222227</v>
      </c>
      <c r="H4691" s="63">
        <v>25.701000000000001</v>
      </c>
      <c r="I4691" s="63">
        <v>37.58</v>
      </c>
      <c r="J4691" s="76">
        <v>0.50939929971352649</v>
      </c>
      <c r="K4691" s="76">
        <v>0.16116105266200542</v>
      </c>
      <c r="M4691" s="27">
        <v>0</v>
      </c>
      <c r="N4691" s="34">
        <v>0</v>
      </c>
      <c r="Q4691" s="34">
        <v>6.7</v>
      </c>
    </row>
    <row r="4692" spans="1:17" ht="14" customHeight="1">
      <c r="A4692" s="29">
        <v>4691</v>
      </c>
      <c r="B4692" s="26">
        <v>-81.799516666666662</v>
      </c>
      <c r="C4692" s="26">
        <v>25.911566666666666</v>
      </c>
      <c r="D4692" s="116">
        <v>33</v>
      </c>
      <c r="E4692" s="30" t="s">
        <v>129</v>
      </c>
      <c r="F4692" s="31">
        <v>39576</v>
      </c>
      <c r="G4692" s="62">
        <v>0.4861111111111111</v>
      </c>
      <c r="H4692" s="63">
        <v>26.047000000000001</v>
      </c>
      <c r="I4692" s="63">
        <v>37.831000000000003</v>
      </c>
      <c r="J4692" s="76">
        <v>0.82464641053820409</v>
      </c>
      <c r="K4692" s="76">
        <v>0.29065190953466891</v>
      </c>
      <c r="M4692" s="27">
        <v>0.06</v>
      </c>
      <c r="N4692" s="34">
        <v>0</v>
      </c>
      <c r="Q4692" s="34">
        <v>15.3</v>
      </c>
    </row>
    <row r="4693" spans="1:17" ht="14" customHeight="1">
      <c r="A4693" s="29">
        <v>4692</v>
      </c>
      <c r="B4693" s="26">
        <v>-81.767116666666666</v>
      </c>
      <c r="C4693" s="26">
        <v>25.951216666666667</v>
      </c>
      <c r="D4693" s="116">
        <v>34</v>
      </c>
      <c r="E4693" s="30" t="s">
        <v>129</v>
      </c>
      <c r="F4693" s="31">
        <v>39576</v>
      </c>
      <c r="G4693" s="62">
        <v>0.50138888888888888</v>
      </c>
      <c r="H4693" s="63">
        <v>26.646666666666665</v>
      </c>
      <c r="I4693" s="63">
        <v>38.06966666666667</v>
      </c>
      <c r="J4693" s="76">
        <v>1.149567771324697</v>
      </c>
      <c r="K4693" s="76">
        <v>1.1555022084489632</v>
      </c>
      <c r="M4693" s="27">
        <v>0.18</v>
      </c>
      <c r="N4693" s="34">
        <v>0</v>
      </c>
      <c r="Q4693" s="34">
        <v>26.7</v>
      </c>
    </row>
    <row r="4694" spans="1:17" ht="14" customHeight="1">
      <c r="A4694" s="29">
        <v>4693</v>
      </c>
      <c r="B4694" s="26">
        <v>-81.960066666666663</v>
      </c>
      <c r="C4694" s="26">
        <v>26.427099999999999</v>
      </c>
      <c r="D4694" s="116" t="s">
        <v>30</v>
      </c>
      <c r="E4694" s="30" t="s">
        <v>129</v>
      </c>
      <c r="F4694" s="31">
        <v>39576</v>
      </c>
      <c r="G4694" s="62">
        <v>0.65277777777777779</v>
      </c>
      <c r="H4694" s="63">
        <v>26.589666666666663</v>
      </c>
      <c r="I4694" s="63">
        <v>37.707333333333331</v>
      </c>
      <c r="J4694" s="76">
        <v>1.4881665199882392</v>
      </c>
      <c r="K4694" s="76">
        <v>0.95804245020928991</v>
      </c>
      <c r="M4694" s="27">
        <v>0.11</v>
      </c>
      <c r="N4694" s="34">
        <v>0.18</v>
      </c>
      <c r="Q4694" s="34">
        <v>21.6</v>
      </c>
    </row>
    <row r="4695" spans="1:17" ht="14" customHeight="1">
      <c r="A4695" s="29">
        <v>4694</v>
      </c>
      <c r="B4695" s="26">
        <v>-82.002733333333339</v>
      </c>
      <c r="C4695" s="26">
        <v>26.383050000000001</v>
      </c>
      <c r="D4695" s="116" t="s">
        <v>31</v>
      </c>
      <c r="E4695" s="30" t="s">
        <v>129</v>
      </c>
      <c r="F4695" s="31">
        <v>39576</v>
      </c>
      <c r="G4695" s="62">
        <v>0.67708333333333337</v>
      </c>
      <c r="H4695" s="63">
        <v>25.826000000000001</v>
      </c>
      <c r="I4695" s="63">
        <v>37.471000000000004</v>
      </c>
      <c r="J4695" s="76">
        <v>0.64517239400521298</v>
      </c>
      <c r="K4695" s="76">
        <v>0.23079023379569458</v>
      </c>
      <c r="L4695" s="34" t="s">
        <v>15</v>
      </c>
      <c r="M4695" s="27">
        <v>0.04</v>
      </c>
      <c r="N4695" s="34">
        <v>0</v>
      </c>
      <c r="Q4695" s="34">
        <v>9.9</v>
      </c>
    </row>
    <row r="4696" spans="1:17" ht="14" customHeight="1">
      <c r="A4696" s="29">
        <v>4695</v>
      </c>
      <c r="B4696" s="26">
        <v>-82.052000000000007</v>
      </c>
      <c r="C4696" s="26">
        <v>26.332316666666667</v>
      </c>
      <c r="D4696" s="116" t="s">
        <v>32</v>
      </c>
      <c r="E4696" s="30" t="s">
        <v>129</v>
      </c>
      <c r="F4696" s="31">
        <v>39576</v>
      </c>
      <c r="G4696" s="62">
        <v>0.6972222222222223</v>
      </c>
      <c r="H4696" s="63">
        <v>25.681999999999999</v>
      </c>
      <c r="I4696" s="63">
        <v>37.373000000000005</v>
      </c>
      <c r="J4696" s="76">
        <v>0.53708767029389493</v>
      </c>
      <c r="K4696" s="76">
        <v>0.14007918801637126</v>
      </c>
      <c r="M4696" s="27">
        <v>0.02</v>
      </c>
      <c r="N4696" s="34">
        <v>0</v>
      </c>
      <c r="Q4696" s="34">
        <v>4.5</v>
      </c>
    </row>
    <row r="4697" spans="1:17" ht="14" customHeight="1">
      <c r="A4697" s="29">
        <v>4696</v>
      </c>
      <c r="B4697" s="26">
        <v>-82.135249999999999</v>
      </c>
      <c r="C4697" s="26">
        <v>26.257333333333332</v>
      </c>
      <c r="D4697" s="116" t="s">
        <v>33</v>
      </c>
      <c r="E4697" s="30" t="s">
        <v>129</v>
      </c>
      <c r="F4697" s="31">
        <v>39576</v>
      </c>
      <c r="G4697" s="62">
        <v>0.7270833333333333</v>
      </c>
      <c r="H4697" s="63">
        <v>25.486000000000001</v>
      </c>
      <c r="I4697" s="63">
        <v>37.128</v>
      </c>
      <c r="J4697" s="76">
        <v>0.35361051584567005</v>
      </c>
      <c r="K4697" s="76">
        <v>0.12566146014687313</v>
      </c>
      <c r="L4697" s="34">
        <v>0</v>
      </c>
      <c r="M4697" s="27">
        <v>0</v>
      </c>
      <c r="N4697" s="34">
        <v>0</v>
      </c>
      <c r="Q4697" s="34">
        <v>0</v>
      </c>
    </row>
    <row r="4698" spans="1:17" ht="14" customHeight="1">
      <c r="A4698" s="29">
        <v>4697</v>
      </c>
      <c r="B4698" s="26">
        <v>-82.216883333333328</v>
      </c>
      <c r="C4698" s="26">
        <v>26.184233333333335</v>
      </c>
      <c r="D4698" s="116" t="s">
        <v>39</v>
      </c>
      <c r="E4698" s="30" t="s">
        <v>129</v>
      </c>
      <c r="F4698" s="31">
        <v>39576</v>
      </c>
      <c r="G4698" s="62">
        <v>0.75902777777777775</v>
      </c>
      <c r="H4698" s="63">
        <v>25.440666666666669</v>
      </c>
      <c r="I4698" s="63">
        <v>36.998666666666672</v>
      </c>
      <c r="J4698" s="76">
        <v>0.2598703696639405</v>
      </c>
      <c r="K4698" s="76">
        <v>6.3848421138040429E-2</v>
      </c>
      <c r="M4698" s="27">
        <v>0</v>
      </c>
      <c r="N4698" s="34">
        <v>0</v>
      </c>
      <c r="Q4698" s="34">
        <v>0.91</v>
      </c>
    </row>
    <row r="4699" spans="1:17" ht="14" customHeight="1">
      <c r="A4699" s="29">
        <v>4698</v>
      </c>
      <c r="B4699" s="26">
        <v>-82.25096666666667</v>
      </c>
      <c r="C4699" s="26">
        <v>26.71735</v>
      </c>
      <c r="D4699" s="116" t="s">
        <v>34</v>
      </c>
      <c r="E4699" s="30" t="s">
        <v>129</v>
      </c>
      <c r="F4699" s="31">
        <v>39576</v>
      </c>
      <c r="G4699" s="62">
        <v>0.92847222222222225</v>
      </c>
      <c r="H4699" s="63">
        <v>26.855999999999998</v>
      </c>
      <c r="I4699" s="63">
        <v>37.262</v>
      </c>
      <c r="J4699" s="76">
        <v>1.5739003903395004</v>
      </c>
      <c r="K4699" s="76">
        <v>0.79513257871135967</v>
      </c>
      <c r="M4699" s="27">
        <v>0.02</v>
      </c>
      <c r="N4699" s="34">
        <v>0</v>
      </c>
      <c r="Q4699" s="34">
        <v>3.6</v>
      </c>
    </row>
    <row r="4700" spans="1:17" ht="14" customHeight="1">
      <c r="A4700" s="29">
        <v>4699</v>
      </c>
      <c r="B4700" s="26">
        <v>-82.332883333333328</v>
      </c>
      <c r="C4700" s="26">
        <v>26.663583333333332</v>
      </c>
      <c r="D4700" s="116" t="s">
        <v>35</v>
      </c>
      <c r="E4700" s="30" t="s">
        <v>129</v>
      </c>
      <c r="F4700" s="31">
        <v>39576</v>
      </c>
      <c r="G4700" s="62">
        <v>0.95625000000000004</v>
      </c>
      <c r="H4700" s="63">
        <v>25.772666666666666</v>
      </c>
      <c r="I4700" s="63">
        <v>37.144000000000005</v>
      </c>
      <c r="J4700" s="76">
        <v>0.37229182611676204</v>
      </c>
      <c r="K4700" s="76">
        <v>0.13100380782026944</v>
      </c>
      <c r="M4700" s="27">
        <v>0</v>
      </c>
      <c r="N4700" s="34">
        <v>0</v>
      </c>
      <c r="Q4700" s="34">
        <v>2.9</v>
      </c>
    </row>
    <row r="4701" spans="1:17" ht="14" customHeight="1">
      <c r="A4701" s="29">
        <v>4700</v>
      </c>
      <c r="B4701" s="26">
        <v>-82.465000000000003</v>
      </c>
      <c r="C4701" s="26">
        <v>26.553516666666667</v>
      </c>
      <c r="D4701" s="116" t="s">
        <v>36</v>
      </c>
      <c r="E4701" s="30" t="s">
        <v>129</v>
      </c>
      <c r="F4701" s="31">
        <v>39577</v>
      </c>
      <c r="G4701" s="62">
        <v>9.7222222222222224E-3</v>
      </c>
      <c r="H4701" s="63">
        <v>25.335999999999999</v>
      </c>
      <c r="I4701" s="63">
        <v>37.034999999999997</v>
      </c>
      <c r="J4701" s="76">
        <v>0.27121259375710349</v>
      </c>
      <c r="K4701" s="76">
        <v>7.2325714849080333E-2</v>
      </c>
      <c r="L4701" s="34">
        <v>0</v>
      </c>
      <c r="M4701" s="27">
        <v>0</v>
      </c>
      <c r="N4701" s="34">
        <v>0</v>
      </c>
      <c r="Q4701" s="34">
        <v>0</v>
      </c>
    </row>
    <row r="4702" spans="1:17" ht="14" customHeight="1">
      <c r="A4702" s="29">
        <v>4701</v>
      </c>
      <c r="B4702" s="26">
        <v>-82.616</v>
      </c>
      <c r="C4702" s="26">
        <v>26.469883333333332</v>
      </c>
      <c r="D4702" s="116" t="s">
        <v>37</v>
      </c>
      <c r="E4702" s="30" t="s">
        <v>129</v>
      </c>
      <c r="F4702" s="31">
        <v>39577</v>
      </c>
      <c r="G4702" s="62">
        <v>5.486111111111111E-2</v>
      </c>
      <c r="H4702" s="63">
        <v>25.023999999999997</v>
      </c>
      <c r="I4702" s="63">
        <v>36.873000000000005</v>
      </c>
      <c r="J4702" s="76">
        <v>0.16379505969832447</v>
      </c>
      <c r="K4702" s="76">
        <v>5.9925254909723585E-2</v>
      </c>
      <c r="M4702" s="27">
        <v>0</v>
      </c>
      <c r="N4702" s="34">
        <v>0</v>
      </c>
      <c r="Q4702" s="34">
        <v>0</v>
      </c>
    </row>
    <row r="4703" spans="1:17" ht="14" customHeight="1">
      <c r="A4703" s="29">
        <v>4702</v>
      </c>
      <c r="B4703" s="26">
        <v>-82.767200000000003</v>
      </c>
      <c r="C4703" s="26">
        <v>26.383733333333332</v>
      </c>
      <c r="D4703" s="116" t="s">
        <v>38</v>
      </c>
      <c r="E4703" s="30" t="s">
        <v>129</v>
      </c>
      <c r="F4703" s="31">
        <v>39577</v>
      </c>
      <c r="G4703" s="62">
        <v>0.10277777777777779</v>
      </c>
      <c r="H4703" s="63">
        <v>24.925333333333338</v>
      </c>
      <c r="I4703" s="63">
        <v>36.739666666666665</v>
      </c>
      <c r="J4703" s="76">
        <v>9.173857722411248E-2</v>
      </c>
      <c r="K4703" s="76">
        <v>3.2583852638614873E-2</v>
      </c>
      <c r="M4703" s="27">
        <v>0</v>
      </c>
      <c r="N4703" s="34">
        <v>0</v>
      </c>
      <c r="Q4703" s="34">
        <v>0</v>
      </c>
    </row>
    <row r="4704" spans="1:17" ht="14" customHeight="1">
      <c r="A4704" s="29">
        <v>4703</v>
      </c>
      <c r="B4704" s="26">
        <v>-81.481716666666671</v>
      </c>
      <c r="C4704" s="26">
        <v>25.78295</v>
      </c>
      <c r="D4704" s="116">
        <v>39</v>
      </c>
      <c r="E4704" s="30" t="s">
        <v>129</v>
      </c>
      <c r="F4704" s="31">
        <v>39577</v>
      </c>
      <c r="G4704" s="62">
        <v>0.5395833333333333</v>
      </c>
      <c r="H4704" s="63">
        <v>26.923666666666666</v>
      </c>
      <c r="I4704" s="63">
        <v>38.26133333333334</v>
      </c>
      <c r="J4704" s="76">
        <v>1.7116750535888046</v>
      </c>
      <c r="K4704" s="76">
        <v>1.7705541654647865</v>
      </c>
      <c r="L4704" s="34" t="s">
        <v>15</v>
      </c>
      <c r="M4704" s="27">
        <v>0.12</v>
      </c>
      <c r="N4704" s="34">
        <v>0</v>
      </c>
      <c r="Q4704" s="34">
        <v>56.5</v>
      </c>
    </row>
    <row r="4705" spans="1:17" ht="14" customHeight="1">
      <c r="A4705" s="29">
        <v>4704</v>
      </c>
      <c r="B4705" s="26">
        <v>-81.525733333333335</v>
      </c>
      <c r="C4705" s="26">
        <v>25.760966666666668</v>
      </c>
      <c r="D4705" s="116">
        <v>40</v>
      </c>
      <c r="E4705" s="30" t="s">
        <v>129</v>
      </c>
      <c r="F4705" s="31">
        <v>39577</v>
      </c>
      <c r="G4705" s="62">
        <v>0.56041666666666667</v>
      </c>
      <c r="H4705" s="63">
        <v>26.913999999999998</v>
      </c>
      <c r="I4705" s="63">
        <v>38.469000000000001</v>
      </c>
      <c r="J4705" s="76">
        <v>1.6866554416185917</v>
      </c>
      <c r="K4705" s="76">
        <v>0.59469117593488607</v>
      </c>
      <c r="L4705" s="34" t="s">
        <v>15</v>
      </c>
      <c r="M4705" s="27">
        <v>0.18</v>
      </c>
      <c r="N4705" s="34">
        <v>0</v>
      </c>
      <c r="Q4705" s="34">
        <v>39.799999999999997</v>
      </c>
    </row>
    <row r="4706" spans="1:17" ht="14" customHeight="1">
      <c r="A4706" s="29">
        <v>4705</v>
      </c>
      <c r="B4706" s="26">
        <v>-81.574633333333338</v>
      </c>
      <c r="C4706" s="26">
        <v>25.733249999999998</v>
      </c>
      <c r="D4706" s="116">
        <v>41</v>
      </c>
      <c r="E4706" s="30" t="s">
        <v>129</v>
      </c>
      <c r="F4706" s="31">
        <v>39577</v>
      </c>
      <c r="G4706" s="62">
        <v>0.57638888888888895</v>
      </c>
      <c r="H4706" s="63">
        <v>26.779</v>
      </c>
      <c r="I4706" s="63">
        <v>38.292000000000002</v>
      </c>
      <c r="J4706" s="76">
        <v>1.8707997857193557</v>
      </c>
      <c r="K4706" s="76">
        <v>0.58471835193166277</v>
      </c>
      <c r="M4706" s="27">
        <v>0.19</v>
      </c>
      <c r="N4706" s="34">
        <v>0</v>
      </c>
      <c r="Q4706" s="34">
        <v>22</v>
      </c>
    </row>
    <row r="4707" spans="1:17" ht="14" customHeight="1">
      <c r="A4707" s="29">
        <v>4706</v>
      </c>
      <c r="B4707" s="26">
        <v>-81.719216666666668</v>
      </c>
      <c r="C4707" s="26">
        <v>25.656333333333333</v>
      </c>
      <c r="D4707" s="116">
        <v>42</v>
      </c>
      <c r="E4707" s="30" t="s">
        <v>129</v>
      </c>
      <c r="F4707" s="31">
        <v>39577</v>
      </c>
      <c r="G4707" s="62">
        <v>0.62361111111111112</v>
      </c>
      <c r="H4707" s="63">
        <v>26.469333333333335</v>
      </c>
      <c r="I4707" s="63">
        <v>37.736666666666665</v>
      </c>
      <c r="J4707" s="76">
        <v>2.1273342071206018</v>
      </c>
      <c r="K4707" s="76">
        <v>0.96120731736768561</v>
      </c>
      <c r="M4707" s="27">
        <v>0</v>
      </c>
      <c r="N4707" s="34">
        <v>0</v>
      </c>
      <c r="Q4707" s="34">
        <v>0</v>
      </c>
    </row>
    <row r="4708" spans="1:17" ht="14" customHeight="1">
      <c r="A4708" s="29">
        <v>4707</v>
      </c>
      <c r="B4708" s="26">
        <v>-81.471800000000002</v>
      </c>
      <c r="C4708" s="26">
        <v>25.584216666666666</v>
      </c>
      <c r="D4708" s="116">
        <v>45</v>
      </c>
      <c r="E4708" s="30" t="s">
        <v>129</v>
      </c>
      <c r="F4708" s="31">
        <v>39577</v>
      </c>
      <c r="G4708" s="62">
        <v>0.69861111111111107</v>
      </c>
      <c r="H4708" s="63">
        <v>27.113</v>
      </c>
      <c r="I4708" s="63">
        <v>38.184000000000005</v>
      </c>
      <c r="J4708" s="76">
        <v>0.7796111089918214</v>
      </c>
      <c r="K4708" s="76">
        <v>0.19935295224607988</v>
      </c>
      <c r="M4708" s="27">
        <v>0.04</v>
      </c>
      <c r="N4708" s="34">
        <v>0</v>
      </c>
      <c r="Q4708" s="34">
        <v>4.8</v>
      </c>
    </row>
    <row r="4709" spans="1:17" ht="14" customHeight="1">
      <c r="A4709" s="29">
        <v>4708</v>
      </c>
      <c r="B4709" s="26">
        <v>-81.408766666666665</v>
      </c>
      <c r="C4709" s="26">
        <v>25.583433333333332</v>
      </c>
      <c r="D4709" s="116">
        <v>46</v>
      </c>
      <c r="E4709" s="30" t="s">
        <v>129</v>
      </c>
      <c r="F4709" s="31">
        <v>39577</v>
      </c>
      <c r="G4709" s="62">
        <v>0.71458333333333324</v>
      </c>
      <c r="H4709" s="63">
        <v>27.193999999999999</v>
      </c>
      <c r="I4709" s="63">
        <v>38.282000000000004</v>
      </c>
      <c r="J4709" s="76">
        <v>0.75726025563176502</v>
      </c>
      <c r="K4709" s="76">
        <v>0.19047305027830141</v>
      </c>
      <c r="M4709" s="27">
        <v>0.03</v>
      </c>
      <c r="N4709" s="34">
        <v>0</v>
      </c>
      <c r="Q4709" s="34">
        <v>13.5</v>
      </c>
    </row>
    <row r="4710" spans="1:17" ht="14" customHeight="1">
      <c r="A4710" s="29">
        <v>4709</v>
      </c>
      <c r="B4710" s="26">
        <v>-81.368016666666662</v>
      </c>
      <c r="C4710" s="26">
        <v>25.583449999999999</v>
      </c>
      <c r="D4710" s="116">
        <v>47</v>
      </c>
      <c r="E4710" s="30" t="s">
        <v>129</v>
      </c>
      <c r="F4710" s="31">
        <v>39577</v>
      </c>
      <c r="G4710" s="62">
        <v>0.72499999999999998</v>
      </c>
      <c r="H4710" s="63">
        <v>27.190999999999999</v>
      </c>
      <c r="I4710" s="63">
        <v>38.277999999999999</v>
      </c>
      <c r="J4710" s="76">
        <v>1.2990182534934331</v>
      </c>
      <c r="K4710" s="76">
        <v>0.2865431708427999</v>
      </c>
      <c r="M4710" s="27">
        <v>0.04</v>
      </c>
      <c r="N4710" s="34">
        <v>0</v>
      </c>
      <c r="Q4710" s="34">
        <v>19.399999999999999</v>
      </c>
    </row>
    <row r="4711" spans="1:17" ht="14" customHeight="1">
      <c r="A4711" s="29">
        <v>4710</v>
      </c>
      <c r="B4711" s="26">
        <v>-81.330733333333328</v>
      </c>
      <c r="C4711" s="26">
        <v>25.583400000000001</v>
      </c>
      <c r="D4711" s="116">
        <v>48</v>
      </c>
      <c r="E4711" s="30" t="s">
        <v>129</v>
      </c>
      <c r="F4711" s="31">
        <v>39577</v>
      </c>
      <c r="G4711" s="62">
        <v>0.73472222222222217</v>
      </c>
      <c r="H4711" s="63">
        <v>27.388999999999999</v>
      </c>
      <c r="I4711" s="63">
        <v>38.259</v>
      </c>
      <c r="J4711" s="76">
        <v>1.5238611663990758</v>
      </c>
      <c r="K4711" s="76">
        <v>0.43706991331978817</v>
      </c>
      <c r="M4711" s="27">
        <v>0.04</v>
      </c>
      <c r="N4711" s="34">
        <v>0</v>
      </c>
      <c r="Q4711" s="34">
        <v>25.1</v>
      </c>
    </row>
    <row r="4712" spans="1:17" ht="14" customHeight="1">
      <c r="A4712" s="29">
        <v>4711</v>
      </c>
      <c r="B4712" s="26">
        <v>-81.291383333333329</v>
      </c>
      <c r="C4712" s="26">
        <v>25.583950000000002</v>
      </c>
      <c r="D4712" s="116">
        <v>49</v>
      </c>
      <c r="E4712" s="30" t="s">
        <v>129</v>
      </c>
      <c r="F4712" s="31">
        <v>39577</v>
      </c>
      <c r="G4712" s="62">
        <v>0.74722222222222223</v>
      </c>
      <c r="H4712" s="63">
        <v>27.580333333333339</v>
      </c>
      <c r="I4712" s="63">
        <v>38.435333333333325</v>
      </c>
      <c r="J4712" s="76">
        <v>1.148233392019619</v>
      </c>
      <c r="K4712" s="76">
        <v>0.2598532592517061</v>
      </c>
      <c r="M4712" s="27">
        <v>0</v>
      </c>
      <c r="N4712" s="34">
        <v>0</v>
      </c>
      <c r="Q4712" s="34">
        <v>32.200000000000003</v>
      </c>
    </row>
    <row r="4713" spans="1:17" ht="14" customHeight="1">
      <c r="A4713" s="29">
        <v>4712</v>
      </c>
      <c r="B4713" s="26">
        <v>-81.349483333333339</v>
      </c>
      <c r="C4713" s="26">
        <v>25.453416666666666</v>
      </c>
      <c r="D4713" s="116">
        <v>50</v>
      </c>
      <c r="E4713" s="30" t="s">
        <v>129</v>
      </c>
      <c r="F4713" s="31">
        <v>39577</v>
      </c>
      <c r="G4713" s="62">
        <v>0.79652777777777783</v>
      </c>
      <c r="H4713" s="63">
        <v>27.262</v>
      </c>
      <c r="I4713" s="63">
        <v>38.104999999999997</v>
      </c>
      <c r="J4713" s="76">
        <v>0.39831222256578291</v>
      </c>
      <c r="K4713" s="76">
        <v>0.1166949446191867</v>
      </c>
      <c r="M4713" s="27">
        <v>0</v>
      </c>
      <c r="N4713" s="34">
        <v>0</v>
      </c>
      <c r="Q4713" s="34">
        <v>6.8</v>
      </c>
    </row>
    <row r="4714" spans="1:17" ht="14" customHeight="1">
      <c r="A4714" s="29">
        <v>4713</v>
      </c>
      <c r="B4714" s="26">
        <v>-81.307649999999995</v>
      </c>
      <c r="C4714" s="26">
        <v>25.451066666666666</v>
      </c>
      <c r="D4714" s="116">
        <v>51</v>
      </c>
      <c r="E4714" s="30" t="s">
        <v>129</v>
      </c>
      <c r="F4714" s="31">
        <v>39577</v>
      </c>
      <c r="G4714" s="62">
        <v>0.8125</v>
      </c>
      <c r="H4714" s="63">
        <v>27.483999999999998</v>
      </c>
      <c r="I4714" s="63">
        <v>38.18</v>
      </c>
      <c r="J4714" s="76">
        <v>0.41866150696822257</v>
      </c>
      <c r="K4714" s="76">
        <v>0.14259120175988715</v>
      </c>
      <c r="M4714" s="27">
        <v>0</v>
      </c>
      <c r="N4714" s="34">
        <v>0</v>
      </c>
      <c r="Q4714" s="34">
        <v>10.1</v>
      </c>
    </row>
    <row r="4715" spans="1:17" ht="14" customHeight="1">
      <c r="A4715" s="29">
        <v>4714</v>
      </c>
      <c r="B4715" s="26">
        <v>-81.260850000000005</v>
      </c>
      <c r="C4715" s="26">
        <v>25.453333333333333</v>
      </c>
      <c r="D4715" s="116">
        <v>52</v>
      </c>
      <c r="E4715" s="30" t="s">
        <v>129</v>
      </c>
      <c r="F4715" s="31">
        <v>39577</v>
      </c>
      <c r="G4715" s="62">
        <v>0.82499999999999996</v>
      </c>
      <c r="H4715" s="63">
        <v>27.695999999999998</v>
      </c>
      <c r="I4715" s="63">
        <v>38.361000000000004</v>
      </c>
      <c r="J4715" s="76">
        <v>0.51707198071772498</v>
      </c>
      <c r="K4715" s="76">
        <v>0.13126648805915508</v>
      </c>
      <c r="M4715" s="27">
        <v>0.05</v>
      </c>
      <c r="N4715" s="34">
        <v>0</v>
      </c>
      <c r="Q4715" s="34">
        <v>16.5</v>
      </c>
    </row>
    <row r="4716" spans="1:17" ht="14" customHeight="1">
      <c r="A4716" s="29">
        <v>4715</v>
      </c>
      <c r="B4716" s="26">
        <v>-81.22496666666666</v>
      </c>
      <c r="C4716" s="26">
        <v>25.453383333333335</v>
      </c>
      <c r="D4716" s="116">
        <v>53</v>
      </c>
      <c r="E4716" s="30" t="s">
        <v>129</v>
      </c>
      <c r="F4716" s="31">
        <v>39577</v>
      </c>
      <c r="G4716" s="62">
        <v>0.83611111111111114</v>
      </c>
      <c r="H4716" s="63">
        <v>27.909000000000002</v>
      </c>
      <c r="I4716" s="63">
        <v>38.021000000000008</v>
      </c>
      <c r="J4716" s="76">
        <v>0.6038066355477949</v>
      </c>
      <c r="K4716" s="76">
        <v>0.2211057191210748</v>
      </c>
      <c r="L4716" s="34">
        <v>0</v>
      </c>
      <c r="M4716" s="27">
        <v>0</v>
      </c>
      <c r="N4716" s="34">
        <v>0</v>
      </c>
      <c r="Q4716" s="34">
        <v>26.1</v>
      </c>
    </row>
    <row r="4717" spans="1:17" ht="14" customHeight="1">
      <c r="A4717" s="29">
        <v>4716</v>
      </c>
      <c r="B4717" s="26">
        <v>-81.151916666666665</v>
      </c>
      <c r="C4717" s="26">
        <v>25.345266666666667</v>
      </c>
      <c r="D4717" s="116">
        <v>54</v>
      </c>
      <c r="E4717" s="30" t="s">
        <v>129</v>
      </c>
      <c r="F4717" s="31">
        <v>39577</v>
      </c>
      <c r="G4717" s="62">
        <v>0.90069444444444446</v>
      </c>
      <c r="H4717" s="63">
        <v>28.283666666666665</v>
      </c>
      <c r="I4717" s="63">
        <v>37.468666666666671</v>
      </c>
      <c r="J4717" s="76">
        <v>0.96909297031289721</v>
      </c>
      <c r="K4717" s="76">
        <v>0.40956469997642964</v>
      </c>
      <c r="L4717" s="34">
        <v>0</v>
      </c>
      <c r="M4717" s="27">
        <v>0.09</v>
      </c>
      <c r="N4717" s="34">
        <v>0</v>
      </c>
      <c r="Q4717" s="34">
        <v>41.2</v>
      </c>
    </row>
    <row r="4718" spans="1:17" ht="14" customHeight="1">
      <c r="A4718" s="29">
        <v>4717</v>
      </c>
      <c r="B4718" s="26">
        <v>-81.19371666666666</v>
      </c>
      <c r="C4718" s="26">
        <v>25.348466666666667</v>
      </c>
      <c r="D4718" s="116">
        <v>55</v>
      </c>
      <c r="E4718" s="30" t="s">
        <v>129</v>
      </c>
      <c r="F4718" s="31">
        <v>39577</v>
      </c>
      <c r="G4718" s="62">
        <v>0.92708333333333337</v>
      </c>
      <c r="H4718" s="63">
        <v>28.119</v>
      </c>
      <c r="I4718" s="63">
        <v>37.975999999999999</v>
      </c>
      <c r="J4718" s="76">
        <v>0.96375545309258537</v>
      </c>
      <c r="K4718" s="76">
        <v>0.34343183481188833</v>
      </c>
      <c r="L4718" s="34">
        <v>0</v>
      </c>
      <c r="M4718" s="27">
        <v>0.06</v>
      </c>
      <c r="N4718" s="34">
        <v>0</v>
      </c>
      <c r="Q4718" s="34">
        <v>31.9</v>
      </c>
    </row>
    <row r="4719" spans="1:17" ht="14" customHeight="1">
      <c r="A4719" s="29">
        <v>4718</v>
      </c>
      <c r="B4719" s="26">
        <v>-81.227000000000004</v>
      </c>
      <c r="C4719" s="26">
        <v>25.34995</v>
      </c>
      <c r="D4719" s="116">
        <v>56</v>
      </c>
      <c r="E4719" s="30" t="s">
        <v>129</v>
      </c>
      <c r="F4719" s="31">
        <v>39577</v>
      </c>
      <c r="G4719" s="62">
        <v>0.93819444444444444</v>
      </c>
      <c r="H4719" s="63">
        <v>27.945666666666668</v>
      </c>
      <c r="I4719" s="63">
        <v>38.253999999999998</v>
      </c>
      <c r="J4719" s="76">
        <v>0.48004295500181043</v>
      </c>
      <c r="K4719" s="76">
        <v>0.13856623706876525</v>
      </c>
      <c r="L4719" s="34">
        <v>0</v>
      </c>
      <c r="M4719" s="27">
        <v>0</v>
      </c>
      <c r="N4719" s="34">
        <v>0</v>
      </c>
      <c r="Q4719" s="34">
        <v>16.399999999999999</v>
      </c>
    </row>
    <row r="4720" spans="1:17" ht="14" customHeight="1">
      <c r="A4720" s="29">
        <v>4719</v>
      </c>
      <c r="B4720" s="26">
        <v>-81.26466666666667</v>
      </c>
      <c r="C4720" s="26">
        <v>25.351150000000001</v>
      </c>
      <c r="D4720" s="116">
        <v>57</v>
      </c>
      <c r="E4720" s="30" t="s">
        <v>129</v>
      </c>
      <c r="F4720" s="31">
        <v>39577</v>
      </c>
      <c r="G4720" s="62">
        <v>0.95208333333333339</v>
      </c>
      <c r="H4720" s="63">
        <v>27.855</v>
      </c>
      <c r="I4720" s="63">
        <v>38.271000000000001</v>
      </c>
      <c r="J4720" s="76">
        <v>0.53575329098881697</v>
      </c>
      <c r="K4720" s="76">
        <v>0.16093278940134603</v>
      </c>
      <c r="L4720" s="34">
        <v>0</v>
      </c>
      <c r="M4720" s="27">
        <v>0.02</v>
      </c>
      <c r="N4720" s="34">
        <v>0</v>
      </c>
      <c r="Q4720" s="34">
        <v>17.7</v>
      </c>
    </row>
    <row r="4721" spans="1:17" ht="14" customHeight="1">
      <c r="A4721" s="29">
        <v>4720</v>
      </c>
      <c r="B4721" s="26">
        <v>-81.654049999999998</v>
      </c>
      <c r="C4721" s="26">
        <v>25.167449999999999</v>
      </c>
      <c r="D4721" s="116">
        <v>58</v>
      </c>
      <c r="E4721" s="30" t="s">
        <v>129</v>
      </c>
      <c r="F4721" s="31">
        <v>39578</v>
      </c>
      <c r="G4721" s="62">
        <v>5.9027777777777783E-2</v>
      </c>
      <c r="H4721" s="63">
        <v>26.592333333333332</v>
      </c>
      <c r="I4721" s="63">
        <v>37.494666666666667</v>
      </c>
      <c r="J4721" s="76">
        <v>0.35561208480328699</v>
      </c>
      <c r="K4721" s="76">
        <v>0.11375013228715466</v>
      </c>
      <c r="L4721" s="34">
        <v>0</v>
      </c>
      <c r="M4721" s="27">
        <v>0</v>
      </c>
      <c r="N4721" s="34">
        <v>0</v>
      </c>
      <c r="P4721" s="33"/>
      <c r="Q4721" s="34">
        <v>0</v>
      </c>
    </row>
    <row r="4722" spans="1:17" ht="14" customHeight="1">
      <c r="A4722" s="29">
        <v>4721</v>
      </c>
      <c r="B4722" s="26">
        <v>-81.491433333333333</v>
      </c>
      <c r="C4722" s="26">
        <v>25.166683333333335</v>
      </c>
      <c r="D4722" s="116">
        <v>59</v>
      </c>
      <c r="E4722" s="30" t="s">
        <v>129</v>
      </c>
      <c r="F4722" s="31">
        <v>39578</v>
      </c>
      <c r="G4722" s="62">
        <v>0.11527777777777777</v>
      </c>
      <c r="H4722" s="63">
        <v>27.073999999999998</v>
      </c>
      <c r="I4722" s="63">
        <v>37.959000000000003</v>
      </c>
      <c r="J4722" s="76">
        <v>0.42166386040464804</v>
      </c>
      <c r="K4722" s="76">
        <v>0.16481368916517447</v>
      </c>
      <c r="L4722" s="34">
        <v>0</v>
      </c>
      <c r="M4722" s="27">
        <v>0</v>
      </c>
      <c r="N4722" s="34">
        <v>0</v>
      </c>
      <c r="Q4722" s="34">
        <v>1.1000000000000001</v>
      </c>
    </row>
    <row r="4723" spans="1:17" ht="14" customHeight="1">
      <c r="A4723" s="29">
        <v>4722</v>
      </c>
      <c r="B4723" s="26">
        <v>-81.336399999999998</v>
      </c>
      <c r="C4723" s="26">
        <v>25.167066666666667</v>
      </c>
      <c r="D4723" s="116">
        <v>60</v>
      </c>
      <c r="E4723" s="30" t="s">
        <v>129</v>
      </c>
      <c r="F4723" s="31">
        <v>39578</v>
      </c>
      <c r="G4723" s="62">
        <v>0.15833333333333333</v>
      </c>
      <c r="H4723" s="63">
        <v>27.331999999999997</v>
      </c>
      <c r="I4723" s="63">
        <v>38.32033333333333</v>
      </c>
      <c r="J4723" s="76">
        <v>0.4393443861969315</v>
      </c>
      <c r="K4723" s="76">
        <v>0.19307840919172495</v>
      </c>
      <c r="L4723" s="34">
        <v>0</v>
      </c>
      <c r="M4723" s="27">
        <v>0</v>
      </c>
      <c r="N4723" s="34">
        <v>0</v>
      </c>
      <c r="Q4723" s="34">
        <v>11.2</v>
      </c>
    </row>
    <row r="4724" spans="1:17" ht="14" customHeight="1">
      <c r="A4724" s="29">
        <v>4723</v>
      </c>
      <c r="B4724" s="26">
        <v>-81.275049999999993</v>
      </c>
      <c r="C4724" s="26">
        <v>25.166583333333332</v>
      </c>
      <c r="D4724" s="116">
        <v>61</v>
      </c>
      <c r="E4724" s="30" t="s">
        <v>129</v>
      </c>
      <c r="F4724" s="31">
        <v>39578</v>
      </c>
      <c r="G4724" s="62">
        <v>0.18055555555555555</v>
      </c>
      <c r="H4724" s="63">
        <v>27.515000000000001</v>
      </c>
      <c r="I4724" s="63">
        <v>38.384</v>
      </c>
      <c r="J4724" s="76">
        <v>0.66685605771273049</v>
      </c>
      <c r="K4724" s="76">
        <v>0.25234915438825606</v>
      </c>
      <c r="L4724" s="34">
        <v>0</v>
      </c>
      <c r="M4724" s="27">
        <v>0</v>
      </c>
      <c r="N4724" s="34">
        <v>0.04</v>
      </c>
      <c r="Q4724" s="34">
        <v>3.4</v>
      </c>
    </row>
    <row r="4725" spans="1:17" ht="14" customHeight="1">
      <c r="A4725" s="29">
        <v>4724</v>
      </c>
      <c r="B4725" s="26">
        <v>-81.233800000000002</v>
      </c>
      <c r="C4725" s="26">
        <v>25.166783333333335</v>
      </c>
      <c r="D4725" s="116">
        <v>62</v>
      </c>
      <c r="E4725" s="30" t="s">
        <v>129</v>
      </c>
      <c r="F4725" s="31">
        <v>39578</v>
      </c>
      <c r="G4725" s="62">
        <v>0.19236111111111112</v>
      </c>
      <c r="H4725" s="63">
        <v>27.613</v>
      </c>
      <c r="I4725" s="63">
        <v>38.429000000000002</v>
      </c>
      <c r="J4725" s="76">
        <v>0.59279800628090151</v>
      </c>
      <c r="K4725" s="76">
        <v>0.33181252885759516</v>
      </c>
      <c r="L4725" s="34">
        <v>0</v>
      </c>
      <c r="M4725" s="27">
        <v>0</v>
      </c>
      <c r="N4725" s="34">
        <v>0.02</v>
      </c>
      <c r="Q4725" s="34">
        <v>5.6</v>
      </c>
    </row>
    <row r="4726" spans="1:17" ht="14" customHeight="1">
      <c r="A4726" s="29">
        <v>4725</v>
      </c>
      <c r="B4726" s="26">
        <v>-81.201599999999999</v>
      </c>
      <c r="C4726" s="26">
        <v>25.166983333333334</v>
      </c>
      <c r="D4726" s="116">
        <v>63</v>
      </c>
      <c r="E4726" s="30" t="s">
        <v>129</v>
      </c>
      <c r="F4726" s="31">
        <v>39578</v>
      </c>
      <c r="G4726" s="62">
        <v>0.20486111111111113</v>
      </c>
      <c r="H4726" s="63">
        <v>27.54</v>
      </c>
      <c r="I4726" s="63">
        <v>38.469000000000001</v>
      </c>
      <c r="J4726" s="76">
        <v>0.66618886806019151</v>
      </c>
      <c r="K4726" s="76">
        <v>0.37013167652017587</v>
      </c>
      <c r="L4726" s="34">
        <v>0</v>
      </c>
      <c r="M4726" s="27">
        <v>0</v>
      </c>
      <c r="N4726" s="34">
        <v>0.28000000000000003</v>
      </c>
      <c r="Q4726" s="34">
        <v>9.1</v>
      </c>
    </row>
    <row r="4727" spans="1:17" ht="14" customHeight="1">
      <c r="A4727" s="29">
        <v>4726</v>
      </c>
      <c r="B4727" s="26">
        <v>-81.0976</v>
      </c>
      <c r="C4727" s="26">
        <v>25.098833333333332</v>
      </c>
      <c r="D4727" s="116">
        <v>65</v>
      </c>
      <c r="E4727" s="30" t="s">
        <v>129</v>
      </c>
      <c r="F4727" s="31">
        <v>39578</v>
      </c>
      <c r="G4727" s="62">
        <v>0.29236111111111113</v>
      </c>
      <c r="H4727" s="63">
        <v>28.172999999999998</v>
      </c>
      <c r="I4727" s="63">
        <v>40.255000000000003</v>
      </c>
      <c r="J4727" s="76">
        <v>0.8383237984152534</v>
      </c>
      <c r="K4727" s="76">
        <v>0.43312829829679411</v>
      </c>
      <c r="L4727" s="34">
        <v>0</v>
      </c>
      <c r="M4727" s="27">
        <v>0</v>
      </c>
      <c r="N4727" s="34">
        <v>0.11</v>
      </c>
      <c r="Q4727" s="34">
        <v>24.3</v>
      </c>
    </row>
    <row r="4728" spans="1:17" ht="14" customHeight="1">
      <c r="A4728" s="29">
        <v>4727</v>
      </c>
      <c r="B4728" s="26">
        <v>-81.108716666666666</v>
      </c>
      <c r="C4728" s="26">
        <v>25.069683333333334</v>
      </c>
      <c r="D4728" s="116">
        <v>66</v>
      </c>
      <c r="E4728" s="30" t="s">
        <v>129</v>
      </c>
      <c r="F4728" s="31">
        <v>39578</v>
      </c>
      <c r="G4728" s="62">
        <v>0.30763888888888891</v>
      </c>
      <c r="H4728" s="63">
        <v>27.803999999999998</v>
      </c>
      <c r="I4728" s="63">
        <v>38.383000000000003</v>
      </c>
      <c r="J4728" s="76">
        <v>1.1592420212865124</v>
      </c>
      <c r="K4728" s="76">
        <v>0.24013605397993565</v>
      </c>
      <c r="L4728" s="34">
        <v>0</v>
      </c>
      <c r="M4728" s="27">
        <v>0</v>
      </c>
      <c r="N4728" s="34">
        <v>0</v>
      </c>
      <c r="Q4728" s="34">
        <v>8.6</v>
      </c>
    </row>
    <row r="4729" spans="1:17" ht="14" customHeight="1">
      <c r="A4729" s="29">
        <v>4728</v>
      </c>
      <c r="B4729" s="26">
        <v>-81.126966666666661</v>
      </c>
      <c r="C4729" s="26">
        <v>25.02965</v>
      </c>
      <c r="D4729" s="116">
        <v>67</v>
      </c>
      <c r="E4729" s="30" t="s">
        <v>129</v>
      </c>
      <c r="F4729" s="31">
        <v>39578</v>
      </c>
      <c r="G4729" s="62">
        <v>0.32291666666666669</v>
      </c>
      <c r="H4729" s="63">
        <v>27.625999999999998</v>
      </c>
      <c r="I4729" s="63">
        <v>38.463999999999999</v>
      </c>
      <c r="J4729" s="76">
        <v>0.39030594673531493</v>
      </c>
      <c r="K4729" s="76">
        <v>0.20758284035813956</v>
      </c>
      <c r="L4729" s="34">
        <v>0</v>
      </c>
      <c r="M4729" s="27">
        <v>0</v>
      </c>
      <c r="N4729" s="34">
        <v>0</v>
      </c>
      <c r="Q4729" s="34">
        <v>0.56999999999999995</v>
      </c>
    </row>
    <row r="4730" spans="1:17" ht="14" customHeight="1">
      <c r="A4730" s="29">
        <v>4729</v>
      </c>
      <c r="B4730" s="26">
        <v>-81.165000000000006</v>
      </c>
      <c r="C4730" s="26">
        <v>24.930316666666666</v>
      </c>
      <c r="D4730" s="116">
        <v>68</v>
      </c>
      <c r="E4730" s="30" t="s">
        <v>129</v>
      </c>
      <c r="F4730" s="31">
        <v>39578</v>
      </c>
      <c r="G4730" s="62">
        <v>0.36249999999999999</v>
      </c>
      <c r="H4730" s="63">
        <v>27.606666666666666</v>
      </c>
      <c r="I4730" s="63">
        <v>38.920666666666669</v>
      </c>
      <c r="J4730" s="76">
        <v>0.33159325731188299</v>
      </c>
      <c r="K4730" s="76">
        <v>0.1650958706904142</v>
      </c>
      <c r="L4730" s="34">
        <v>0</v>
      </c>
      <c r="M4730" s="27">
        <v>0</v>
      </c>
      <c r="N4730" s="34">
        <v>0</v>
      </c>
      <c r="Q4730" s="34">
        <v>7.1</v>
      </c>
    </row>
    <row r="4731" spans="1:17" ht="14" customHeight="1">
      <c r="A4731" s="29">
        <v>4730</v>
      </c>
      <c r="B4731" s="26">
        <v>-81.093983333333327</v>
      </c>
      <c r="C4731" s="26">
        <v>24.929816666666667</v>
      </c>
      <c r="D4731" s="116">
        <v>69</v>
      </c>
      <c r="E4731" s="30" t="s">
        <v>129</v>
      </c>
      <c r="F4731" s="31">
        <v>39578</v>
      </c>
      <c r="G4731" s="62">
        <v>0.3888888888888889</v>
      </c>
      <c r="H4731" s="63">
        <v>27.608333333333334</v>
      </c>
      <c r="I4731" s="63">
        <v>39.448666666666668</v>
      </c>
      <c r="J4731" s="76">
        <v>0.27554932649860703</v>
      </c>
      <c r="K4731" s="76">
        <v>0.15657622077787761</v>
      </c>
      <c r="L4731" s="34">
        <v>0</v>
      </c>
      <c r="M4731" s="27">
        <v>0</v>
      </c>
      <c r="N4731" s="34">
        <v>0</v>
      </c>
      <c r="Q4731" s="34">
        <v>7.9</v>
      </c>
    </row>
    <row r="4732" spans="1:17" ht="14" customHeight="1">
      <c r="A4732" s="29">
        <v>4731</v>
      </c>
      <c r="B4732" s="26">
        <v>-81.025833333333338</v>
      </c>
      <c r="C4732" s="26">
        <v>24.9299</v>
      </c>
      <c r="D4732" s="116">
        <v>70</v>
      </c>
      <c r="E4732" s="30" t="s">
        <v>129</v>
      </c>
      <c r="F4732" s="31">
        <v>39578</v>
      </c>
      <c r="G4732" s="62">
        <v>0.41388888888888892</v>
      </c>
      <c r="H4732" s="63">
        <v>27.617999999999999</v>
      </c>
      <c r="I4732" s="63">
        <v>39.51</v>
      </c>
      <c r="J4732" s="76">
        <v>0.43067092071392454</v>
      </c>
      <c r="K4732" s="76">
        <v>0.1933435943941611</v>
      </c>
      <c r="L4732" s="34">
        <v>0</v>
      </c>
      <c r="M4732" s="27">
        <v>0</v>
      </c>
      <c r="N4732" s="34">
        <v>0</v>
      </c>
      <c r="Q4732" s="34">
        <v>29.2</v>
      </c>
    </row>
    <row r="4733" spans="1:17" ht="14" customHeight="1">
      <c r="A4733" s="29">
        <v>4732</v>
      </c>
      <c r="B4733" s="26">
        <v>-80.964066666666668</v>
      </c>
      <c r="C4733" s="26">
        <v>24.928516666666667</v>
      </c>
      <c r="D4733" s="116">
        <v>71</v>
      </c>
      <c r="E4733" s="30" t="s">
        <v>129</v>
      </c>
      <c r="F4733" s="31">
        <v>39578</v>
      </c>
      <c r="G4733" s="62">
        <v>0.43194444444444446</v>
      </c>
      <c r="H4733" s="63">
        <v>27.983000000000001</v>
      </c>
      <c r="I4733" s="63">
        <v>42.029000000000003</v>
      </c>
      <c r="J4733" s="76">
        <v>0.45936007577310145</v>
      </c>
      <c r="K4733" s="76">
        <v>0.21180086805104259</v>
      </c>
      <c r="L4733" s="34">
        <v>0</v>
      </c>
      <c r="M4733" s="27">
        <v>0</v>
      </c>
      <c r="N4733" s="34">
        <v>0</v>
      </c>
      <c r="Q4733" s="34">
        <v>41.9</v>
      </c>
    </row>
    <row r="4734" spans="1:17" ht="14" customHeight="1">
      <c r="A4734" s="29">
        <v>4733</v>
      </c>
      <c r="B4734" s="26">
        <v>-80.129433333333338</v>
      </c>
      <c r="C4734" s="26">
        <v>25.642533333333333</v>
      </c>
      <c r="D4734" s="116">
        <v>1</v>
      </c>
      <c r="E4734" s="30" t="s">
        <v>129</v>
      </c>
      <c r="F4734" s="31">
        <v>39738</v>
      </c>
      <c r="G4734" s="62">
        <v>0.28958333333333336</v>
      </c>
      <c r="H4734" s="63">
        <v>26.744333333333334</v>
      </c>
      <c r="I4734" s="63">
        <v>33.643333333333338</v>
      </c>
      <c r="J4734" s="76">
        <v>0.94258250252671205</v>
      </c>
      <c r="K4734" s="76">
        <v>0.40750673120590608</v>
      </c>
      <c r="L4734" s="34">
        <v>2.2000000000000002</v>
      </c>
      <c r="M4734" s="27">
        <v>0.1</v>
      </c>
      <c r="Q4734" s="34">
        <v>0</v>
      </c>
    </row>
    <row r="4735" spans="1:17" ht="14" customHeight="1">
      <c r="A4735" s="29">
        <v>4734</v>
      </c>
      <c r="B4735" s="26">
        <v>-80.10678333333334</v>
      </c>
      <c r="C4735" s="26">
        <v>25.640416666666667</v>
      </c>
      <c r="D4735" s="116">
        <v>2</v>
      </c>
      <c r="E4735" s="30" t="s">
        <v>129</v>
      </c>
      <c r="F4735" s="31">
        <v>39738</v>
      </c>
      <c r="G4735" s="62">
        <v>0.3125</v>
      </c>
      <c r="H4735" s="63">
        <v>26.988666666666671</v>
      </c>
      <c r="I4735" s="63">
        <v>34.450000000000003</v>
      </c>
      <c r="J4735" s="76">
        <v>2.0497696314437519</v>
      </c>
      <c r="K4735" s="76">
        <v>0.70523290159018426</v>
      </c>
      <c r="L4735" s="34" t="s">
        <v>15</v>
      </c>
      <c r="M4735" s="27">
        <v>0.02</v>
      </c>
      <c r="Q4735" s="34">
        <v>0</v>
      </c>
    </row>
    <row r="4736" spans="1:17" ht="14" customHeight="1">
      <c r="A4736" s="29">
        <v>4735</v>
      </c>
      <c r="B4736" s="26">
        <v>-80.084766666666667</v>
      </c>
      <c r="C4736" s="26">
        <v>25.646483333333332</v>
      </c>
      <c r="D4736" s="86">
        <v>3</v>
      </c>
      <c r="E4736" s="39" t="s">
        <v>129</v>
      </c>
      <c r="F4736" s="31">
        <v>39738</v>
      </c>
      <c r="G4736" s="62">
        <v>0.34027777777777773</v>
      </c>
      <c r="H4736" s="63">
        <v>28.142333333333337</v>
      </c>
      <c r="I4736" s="63">
        <v>36.077333333333335</v>
      </c>
      <c r="J4736" s="76">
        <v>0.22480529537707197</v>
      </c>
      <c r="K4736" s="76">
        <v>9.1831654744196745E-2</v>
      </c>
      <c r="L4736" s="34" t="s">
        <v>15</v>
      </c>
      <c r="M4736" s="27">
        <v>0.05</v>
      </c>
      <c r="Q4736" s="34">
        <v>0</v>
      </c>
    </row>
    <row r="4737" spans="1:47" ht="14" customHeight="1">
      <c r="A4737" s="29">
        <v>4736</v>
      </c>
      <c r="B4737" s="26">
        <v>-80.37466666666667</v>
      </c>
      <c r="C4737" s="26">
        <v>25.111166666666666</v>
      </c>
      <c r="D4737" s="86">
        <v>4</v>
      </c>
      <c r="E4737" s="39" t="s">
        <v>129</v>
      </c>
      <c r="F4737" s="31">
        <v>39738</v>
      </c>
      <c r="G4737" s="62">
        <v>0.53263888888888888</v>
      </c>
      <c r="H4737" s="63">
        <v>26.459</v>
      </c>
      <c r="I4737" s="63">
        <v>35.677</v>
      </c>
      <c r="J4737" s="76">
        <v>0.28248006216856791</v>
      </c>
      <c r="K4737" s="76">
        <v>0.1094933590062888</v>
      </c>
      <c r="M4737" s="27">
        <v>0.02</v>
      </c>
      <c r="Q4737" s="34">
        <v>0</v>
      </c>
    </row>
    <row r="4738" spans="1:47" ht="14" customHeight="1">
      <c r="A4738" s="29">
        <v>4737</v>
      </c>
      <c r="B4738" s="26">
        <v>-80.355500000000006</v>
      </c>
      <c r="C4738" s="26">
        <v>25.092483333333334</v>
      </c>
      <c r="D4738" s="86">
        <v>5</v>
      </c>
      <c r="E4738" s="39" t="s">
        <v>129</v>
      </c>
      <c r="F4738" s="31">
        <v>39738</v>
      </c>
      <c r="G4738" s="62">
        <v>0.55208333333333337</v>
      </c>
      <c r="H4738" s="63">
        <v>26.806666666666668</v>
      </c>
      <c r="I4738" s="63">
        <v>36.103666666666669</v>
      </c>
      <c r="J4738" s="76">
        <v>0.40288140014205598</v>
      </c>
      <c r="K4738" s="76">
        <v>0.10097786913218898</v>
      </c>
      <c r="M4738" s="27">
        <v>0.02</v>
      </c>
      <c r="Q4738" s="34">
        <v>0</v>
      </c>
    </row>
    <row r="4739" spans="1:47" ht="14" customHeight="1">
      <c r="A4739" s="29">
        <v>4738</v>
      </c>
      <c r="B4739" s="26">
        <v>-80.332266666666669</v>
      </c>
      <c r="C4739" s="26">
        <v>25.079499999999999</v>
      </c>
      <c r="D4739" s="86">
        <v>5.5</v>
      </c>
      <c r="E4739" s="39" t="s">
        <v>129</v>
      </c>
      <c r="F4739" s="31">
        <v>39738</v>
      </c>
      <c r="G4739" s="62">
        <v>0.56805555555555554</v>
      </c>
      <c r="H4739" s="63">
        <v>27.109000000000002</v>
      </c>
      <c r="I4739" s="63">
        <v>36.192</v>
      </c>
      <c r="J4739" s="76">
        <v>0.23953972484935196</v>
      </c>
      <c r="K4739" s="76">
        <v>9.574486662181482E-2</v>
      </c>
      <c r="M4739" s="27">
        <v>0.02</v>
      </c>
      <c r="Q4739" s="34">
        <v>0</v>
      </c>
    </row>
    <row r="4740" spans="1:47" ht="14" customHeight="1">
      <c r="A4740" s="29">
        <v>4739</v>
      </c>
      <c r="B4740" s="26">
        <v>-80.318666666666672</v>
      </c>
      <c r="C4740" s="26">
        <v>25.064833333333333</v>
      </c>
      <c r="D4740" s="86">
        <v>6</v>
      </c>
      <c r="E4740" s="39" t="s">
        <v>129</v>
      </c>
      <c r="F4740" s="31">
        <v>39738</v>
      </c>
      <c r="G4740" s="62">
        <v>0.58125000000000004</v>
      </c>
      <c r="H4740" s="63">
        <v>28.000666666666671</v>
      </c>
      <c r="I4740" s="63">
        <v>36.119333333333337</v>
      </c>
      <c r="J4740" s="76">
        <v>0.198704306026176</v>
      </c>
      <c r="K4740" s="76">
        <v>6.6838106796372032E-2</v>
      </c>
      <c r="M4740" s="27">
        <v>0.02</v>
      </c>
      <c r="Q4740" s="34">
        <v>0</v>
      </c>
    </row>
    <row r="4741" spans="1:47" ht="14" customHeight="1">
      <c r="A4741" s="29">
        <v>4740</v>
      </c>
      <c r="B4741" s="26">
        <v>-80.288816666666662</v>
      </c>
      <c r="C4741" s="26">
        <v>25.047433333333334</v>
      </c>
      <c r="D4741" s="86">
        <v>6.5</v>
      </c>
      <c r="E4741" s="39" t="s">
        <v>129</v>
      </c>
      <c r="F4741" s="31">
        <v>39738</v>
      </c>
      <c r="G4741" s="62">
        <v>0.60416666666666663</v>
      </c>
      <c r="H4741" s="63">
        <v>28.192666666666668</v>
      </c>
      <c r="I4741" s="63">
        <v>36.075333333333333</v>
      </c>
      <c r="J4741" s="76">
        <v>0.15660593610537599</v>
      </c>
      <c r="K4741" s="76">
        <v>5.4858316802467805E-2</v>
      </c>
      <c r="M4741" s="27">
        <v>0.03</v>
      </c>
      <c r="Q4741" s="34">
        <v>0</v>
      </c>
    </row>
    <row r="4742" spans="1:47" ht="14" customHeight="1">
      <c r="A4742" s="29">
        <v>4741</v>
      </c>
      <c r="B4742" s="26">
        <v>-80.75533333333334</v>
      </c>
      <c r="C4742" s="26">
        <v>24.816916666666668</v>
      </c>
      <c r="D4742" s="86">
        <v>7</v>
      </c>
      <c r="E4742" s="39" t="s">
        <v>129</v>
      </c>
      <c r="F4742" s="31">
        <v>39738</v>
      </c>
      <c r="G4742" s="62">
        <v>0.76875000000000004</v>
      </c>
      <c r="H4742" s="63">
        <v>27.189666666666668</v>
      </c>
      <c r="I4742" s="63">
        <v>36.115333333333332</v>
      </c>
      <c r="J4742" s="76">
        <v>0.23364595306043998</v>
      </c>
      <c r="K4742" s="76">
        <v>6.1732685921944967E-2</v>
      </c>
      <c r="M4742" s="27">
        <v>0</v>
      </c>
      <c r="Q4742" s="34">
        <v>0.26</v>
      </c>
    </row>
    <row r="4743" spans="1:47" ht="14" customHeight="1">
      <c r="A4743" s="29">
        <v>4742</v>
      </c>
      <c r="B4743" s="26">
        <v>-80.74593333333334</v>
      </c>
      <c r="C4743" s="26">
        <v>24.79195</v>
      </c>
      <c r="D4743" s="86">
        <v>8</v>
      </c>
      <c r="E4743" s="39" t="s">
        <v>129</v>
      </c>
      <c r="F4743" s="31">
        <v>39738</v>
      </c>
      <c r="G4743" s="62">
        <v>0.79374999999999996</v>
      </c>
      <c r="H4743" s="63">
        <v>27.776</v>
      </c>
      <c r="I4743" s="63">
        <v>36.146000000000001</v>
      </c>
      <c r="J4743" s="76">
        <v>0.22564726277548799</v>
      </c>
      <c r="K4743" s="76">
        <v>9.9194649539735863E-2</v>
      </c>
      <c r="M4743" s="27">
        <v>0.03</v>
      </c>
      <c r="Q4743" s="34">
        <v>0</v>
      </c>
    </row>
    <row r="4744" spans="1:47" ht="14" customHeight="1">
      <c r="A4744" s="29">
        <v>4743</v>
      </c>
      <c r="B4744" s="26">
        <v>-80.731200000000001</v>
      </c>
      <c r="C4744" s="26">
        <v>24.764533333333333</v>
      </c>
      <c r="D4744" s="86">
        <v>9</v>
      </c>
      <c r="E4744" s="39" t="s">
        <v>129</v>
      </c>
      <c r="F4744" s="31">
        <v>39738</v>
      </c>
      <c r="G4744" s="62">
        <v>0.81874999999999998</v>
      </c>
      <c r="H4744" s="63">
        <v>28.22666666666667</v>
      </c>
      <c r="I4744" s="63">
        <v>36.104666666666667</v>
      </c>
      <c r="J4744" s="76">
        <v>0.13134691415289598</v>
      </c>
      <c r="K4744" s="76">
        <v>4.3567961709147632E-2</v>
      </c>
      <c r="M4744" s="27">
        <v>0.02</v>
      </c>
      <c r="Q4744" s="34">
        <v>0.33</v>
      </c>
    </row>
    <row r="4745" spans="1:47" ht="14" customHeight="1">
      <c r="A4745" s="29">
        <v>4744</v>
      </c>
      <c r="B4745" s="26">
        <v>-80.690200000000004</v>
      </c>
      <c r="C4745" s="26">
        <v>24.717933333333335</v>
      </c>
      <c r="D4745" s="86">
        <v>9.5</v>
      </c>
      <c r="E4745" s="39" t="s">
        <v>129</v>
      </c>
      <c r="F4745" s="31">
        <v>39738</v>
      </c>
      <c r="G4745" s="62">
        <v>0.8569444444444444</v>
      </c>
      <c r="H4745" s="63">
        <v>28.408666666666665</v>
      </c>
      <c r="I4745" s="63">
        <v>36.001666666666665</v>
      </c>
      <c r="J4745" s="76">
        <v>0.22606824647469592</v>
      </c>
      <c r="K4745" s="76">
        <v>6.5580864237709438E-2</v>
      </c>
      <c r="M4745" s="27">
        <v>0.02</v>
      </c>
      <c r="Q4745" s="34">
        <v>0.03</v>
      </c>
    </row>
    <row r="4746" spans="1:47" ht="14" customHeight="1">
      <c r="A4746" s="29">
        <v>4745</v>
      </c>
      <c r="B4746" s="26">
        <v>-80.857866666666666</v>
      </c>
      <c r="C4746" s="26">
        <v>24.784500000000001</v>
      </c>
      <c r="D4746" s="86">
        <v>10</v>
      </c>
      <c r="E4746" s="39" t="s">
        <v>129</v>
      </c>
      <c r="F4746" s="31">
        <v>39738</v>
      </c>
      <c r="G4746" s="62">
        <v>0.92083333333333339</v>
      </c>
      <c r="H4746" s="63">
        <v>27.27866666666667</v>
      </c>
      <c r="I4746" s="63">
        <v>36.140333333333338</v>
      </c>
      <c r="J4746" s="76">
        <v>0.19996725712379998</v>
      </c>
      <c r="K4746" s="76">
        <v>8.5341655529640015E-2</v>
      </c>
      <c r="M4746" s="27">
        <v>0.02</v>
      </c>
      <c r="Q4746" s="34">
        <v>0</v>
      </c>
    </row>
    <row r="4747" spans="1:47" s="41" customFormat="1" ht="14" customHeight="1">
      <c r="A4747" s="29">
        <v>4746</v>
      </c>
      <c r="B4747" s="26">
        <v>-80.847200000000001</v>
      </c>
      <c r="C4747" s="26">
        <v>24.75375</v>
      </c>
      <c r="D4747" s="86">
        <v>11</v>
      </c>
      <c r="E4747" s="39" t="s">
        <v>129</v>
      </c>
      <c r="F4747" s="31">
        <v>39738</v>
      </c>
      <c r="G4747" s="62">
        <v>0.93402777777777779</v>
      </c>
      <c r="H4747" s="63">
        <v>27.599</v>
      </c>
      <c r="I4747" s="63">
        <v>36.164999999999999</v>
      </c>
      <c r="J4747" s="76">
        <v>0.18228594175706397</v>
      </c>
      <c r="K4747" s="76">
        <v>5.9014537310616622E-2</v>
      </c>
      <c r="L4747" s="34"/>
      <c r="M4747" s="27">
        <v>0.02</v>
      </c>
      <c r="N4747" s="34"/>
      <c r="O4747" s="32"/>
      <c r="P4747" s="34"/>
      <c r="Q4747" s="34">
        <v>0</v>
      </c>
      <c r="R4747" s="29"/>
      <c r="S4747" s="29"/>
      <c r="T4747" s="29"/>
      <c r="U4747" s="29"/>
      <c r="V4747" s="29"/>
      <c r="W4747" s="29"/>
      <c r="X4747" s="144"/>
      <c r="Y4747" s="29"/>
      <c r="Z4747" s="29"/>
      <c r="AA4747" s="29"/>
      <c r="AB4747" s="29"/>
      <c r="AC4747" s="29"/>
      <c r="AD4747" s="29"/>
      <c r="AE4747" s="29"/>
      <c r="AF4747" s="29"/>
      <c r="AG4747" s="29"/>
      <c r="AH4747" s="29"/>
      <c r="AI4747" s="29"/>
      <c r="AJ4747" s="29"/>
      <c r="AK4747" s="29"/>
      <c r="AL4747" s="29"/>
      <c r="AM4747" s="29"/>
      <c r="AN4747" s="29"/>
      <c r="AO4747" s="29"/>
      <c r="AP4747" s="29"/>
      <c r="AQ4747" s="29"/>
      <c r="AR4747" s="29"/>
      <c r="AS4747" s="29"/>
      <c r="AT4747" s="29"/>
      <c r="AU4747" s="29"/>
    </row>
    <row r="4748" spans="1:47" ht="14" customHeight="1">
      <c r="A4748" s="29">
        <v>4747</v>
      </c>
      <c r="B4748" s="26">
        <v>-80.833466666666666</v>
      </c>
      <c r="C4748" s="26">
        <v>24.713066666666666</v>
      </c>
      <c r="D4748" s="86">
        <v>12</v>
      </c>
      <c r="E4748" s="39" t="s">
        <v>129</v>
      </c>
      <c r="F4748" s="31">
        <v>39738</v>
      </c>
      <c r="G4748" s="62">
        <v>0.9555555555555556</v>
      </c>
      <c r="H4748" s="63">
        <v>28.228999999999999</v>
      </c>
      <c r="I4748" s="63">
        <v>36.042333333333339</v>
      </c>
      <c r="J4748" s="76">
        <v>0.11240264768853599</v>
      </c>
      <c r="K4748" s="76">
        <v>2.9692379397687072E-2</v>
      </c>
      <c r="M4748" s="27">
        <v>0.02</v>
      </c>
      <c r="Q4748" s="34">
        <v>0</v>
      </c>
    </row>
    <row r="4749" spans="1:47" ht="14" customHeight="1">
      <c r="A4749" s="29">
        <v>4748</v>
      </c>
      <c r="B4749" s="26">
        <v>-81.027799999999999</v>
      </c>
      <c r="C4749" s="26">
        <v>24.699616666666667</v>
      </c>
      <c r="D4749" s="86">
        <v>13</v>
      </c>
      <c r="E4749" s="39" t="s">
        <v>129</v>
      </c>
      <c r="F4749" s="31">
        <v>39739</v>
      </c>
      <c r="G4749" s="62">
        <v>1.3194444444444444E-2</v>
      </c>
      <c r="H4749" s="63">
        <v>27.295999999999999</v>
      </c>
      <c r="I4749" s="63">
        <v>36.216999999999999</v>
      </c>
      <c r="J4749" s="76">
        <v>0.25343218692321601</v>
      </c>
      <c r="K4749" s="76">
        <v>9.1549178049897706E-2</v>
      </c>
      <c r="M4749" s="27">
        <v>0.02</v>
      </c>
      <c r="Q4749" s="34">
        <v>0</v>
      </c>
    </row>
    <row r="4750" spans="1:47" ht="14" customHeight="1">
      <c r="A4750" s="29">
        <v>4749</v>
      </c>
      <c r="B4750" s="26">
        <v>-81.023899999999998</v>
      </c>
      <c r="C4750" s="26">
        <v>24.675216666666667</v>
      </c>
      <c r="D4750" s="86">
        <v>14</v>
      </c>
      <c r="E4750" s="39" t="s">
        <v>129</v>
      </c>
      <c r="F4750" s="31">
        <v>39739</v>
      </c>
      <c r="G4750" s="62">
        <v>2.2916666666666669E-2</v>
      </c>
      <c r="H4750" s="63">
        <v>27.484000000000002</v>
      </c>
      <c r="I4750" s="63">
        <v>36.162999999999997</v>
      </c>
      <c r="J4750" s="76">
        <v>0.211754800701624</v>
      </c>
      <c r="K4750" s="76">
        <v>4.4090838618977085E-2</v>
      </c>
      <c r="M4750" s="27">
        <v>0.02</v>
      </c>
      <c r="Q4750" s="34">
        <v>0</v>
      </c>
    </row>
    <row r="4751" spans="1:47" ht="14" customHeight="1">
      <c r="A4751" s="29">
        <v>4750</v>
      </c>
      <c r="B4751" s="26">
        <v>-81.016833333333338</v>
      </c>
      <c r="C4751" s="26">
        <v>24.644516666666668</v>
      </c>
      <c r="D4751" s="86">
        <v>15</v>
      </c>
      <c r="E4751" s="39" t="s">
        <v>129</v>
      </c>
      <c r="F4751" s="31">
        <v>39739</v>
      </c>
      <c r="G4751" s="62">
        <v>3.7499999999999999E-2</v>
      </c>
      <c r="H4751" s="63">
        <v>28.302</v>
      </c>
      <c r="I4751" s="63">
        <v>36.006999999999998</v>
      </c>
      <c r="J4751" s="76">
        <v>0.12713707716081599</v>
      </c>
      <c r="K4751" s="76">
        <v>5.2999138279199061E-2</v>
      </c>
      <c r="M4751" s="27">
        <v>0.05</v>
      </c>
      <c r="Q4751" s="34">
        <v>0</v>
      </c>
    </row>
    <row r="4752" spans="1:47" ht="14" customHeight="1">
      <c r="A4752" s="29">
        <v>4751</v>
      </c>
      <c r="B4752" s="26">
        <v>-80.991</v>
      </c>
      <c r="C4752" s="26">
        <v>24.591850000000001</v>
      </c>
      <c r="D4752" s="86">
        <v>15.5</v>
      </c>
      <c r="E4752" s="39" t="s">
        <v>129</v>
      </c>
      <c r="F4752" s="31">
        <v>39739</v>
      </c>
      <c r="G4752" s="62">
        <v>5.9027777777777783E-2</v>
      </c>
      <c r="H4752" s="63">
        <v>28.387</v>
      </c>
      <c r="I4752" s="63">
        <v>36.031999999999996</v>
      </c>
      <c r="J4752" s="76">
        <v>9.7247234517047976E-2</v>
      </c>
      <c r="K4752" s="76">
        <v>3.0302632316254616E-2</v>
      </c>
      <c r="M4752" s="27">
        <v>0.02</v>
      </c>
      <c r="Q4752" s="34">
        <v>0</v>
      </c>
    </row>
    <row r="4753" spans="1:17" ht="14" customHeight="1">
      <c r="A4753" s="29">
        <v>4752</v>
      </c>
      <c r="B4753" s="26">
        <v>-81.205483333333333</v>
      </c>
      <c r="C4753" s="26">
        <v>24.675799999999999</v>
      </c>
      <c r="D4753" s="86">
        <v>16</v>
      </c>
      <c r="E4753" s="39" t="s">
        <v>129</v>
      </c>
      <c r="F4753" s="31">
        <v>39739</v>
      </c>
      <c r="G4753" s="62">
        <v>0.15486111111111112</v>
      </c>
      <c r="H4753" s="63">
        <v>27.194666666666667</v>
      </c>
      <c r="I4753" s="63">
        <v>36.244666666666667</v>
      </c>
      <c r="J4753" s="76">
        <v>0.29300465464876801</v>
      </c>
      <c r="K4753" s="76">
        <v>0.14596082272783178</v>
      </c>
      <c r="L4753" s="34">
        <v>0</v>
      </c>
      <c r="M4753" s="27">
        <v>0.02</v>
      </c>
      <c r="Q4753" s="34">
        <v>0</v>
      </c>
    </row>
    <row r="4754" spans="1:17" ht="14" customHeight="1">
      <c r="A4754" s="29">
        <v>4753</v>
      </c>
      <c r="B4754" s="26">
        <v>-81.195800000000006</v>
      </c>
      <c r="C4754" s="26">
        <v>24.636800000000001</v>
      </c>
      <c r="D4754" s="86">
        <v>17</v>
      </c>
      <c r="E4754" s="39" t="s">
        <v>129</v>
      </c>
      <c r="F4754" s="31">
        <v>39739</v>
      </c>
      <c r="G4754" s="62">
        <v>0.18055555555555555</v>
      </c>
      <c r="H4754" s="63">
        <v>27.659333333333336</v>
      </c>
      <c r="I4754" s="63">
        <v>36.137333333333338</v>
      </c>
      <c r="J4754" s="76">
        <v>0.19533643643251197</v>
      </c>
      <c r="K4754" s="76">
        <v>9.5193815798899462E-2</v>
      </c>
      <c r="L4754" s="34">
        <v>0</v>
      </c>
      <c r="M4754" s="27">
        <v>0.04</v>
      </c>
      <c r="Q4754" s="34">
        <v>0</v>
      </c>
    </row>
    <row r="4755" spans="1:17" ht="14" customHeight="1">
      <c r="A4755" s="29">
        <v>4754</v>
      </c>
      <c r="B4755" s="26">
        <v>-81.18386666666666</v>
      </c>
      <c r="C4755" s="26">
        <v>24.598166666666668</v>
      </c>
      <c r="D4755" s="86">
        <v>18</v>
      </c>
      <c r="E4755" s="39" t="s">
        <v>129</v>
      </c>
      <c r="F4755" s="31">
        <v>39739</v>
      </c>
      <c r="G4755" s="62">
        <v>0.2076388888888889</v>
      </c>
      <c r="H4755" s="63">
        <v>28.136499999999998</v>
      </c>
      <c r="I4755" s="63">
        <v>36.0505</v>
      </c>
      <c r="J4755" s="76"/>
      <c r="K4755" s="76"/>
    </row>
    <row r="4756" spans="1:17" ht="14" customHeight="1">
      <c r="A4756" s="29">
        <v>4755</v>
      </c>
      <c r="B4756" s="26">
        <v>-81.421633333333332</v>
      </c>
      <c r="C4756" s="26">
        <v>24.609933333333334</v>
      </c>
      <c r="D4756" s="86">
        <v>19</v>
      </c>
      <c r="E4756" s="39" t="s">
        <v>129</v>
      </c>
      <c r="F4756" s="31">
        <v>39739</v>
      </c>
      <c r="G4756" s="62">
        <v>0.28263888888888888</v>
      </c>
      <c r="H4756" s="63">
        <v>27.809333333333331</v>
      </c>
      <c r="I4756" s="63">
        <v>36.270000000000003</v>
      </c>
      <c r="J4756" s="76">
        <v>0.36793975310779198</v>
      </c>
      <c r="K4756" s="76">
        <v>0.10235376173663657</v>
      </c>
      <c r="M4756" s="27">
        <v>0.02</v>
      </c>
      <c r="Q4756" s="34">
        <v>0</v>
      </c>
    </row>
    <row r="4757" spans="1:17" ht="14" customHeight="1">
      <c r="A4757" s="29">
        <v>4756</v>
      </c>
      <c r="B4757" s="26">
        <v>-81.420500000000004</v>
      </c>
      <c r="C4757" s="26">
        <v>24.576499999999999</v>
      </c>
      <c r="D4757" s="86">
        <v>20</v>
      </c>
      <c r="E4757" s="39" t="s">
        <v>129</v>
      </c>
      <c r="F4757" s="31">
        <v>39739</v>
      </c>
      <c r="G4757" s="62">
        <v>0.30277777777777776</v>
      </c>
      <c r="H4757" s="63">
        <v>27.226333333333333</v>
      </c>
      <c r="I4757" s="63">
        <v>36.048999999999999</v>
      </c>
      <c r="J4757" s="76">
        <v>0.36078303022125596</v>
      </c>
      <c r="K4757" s="76">
        <v>9.2354654581266363E-2</v>
      </c>
      <c r="M4757" s="27">
        <v>0</v>
      </c>
      <c r="Q4757" s="34">
        <v>0</v>
      </c>
    </row>
    <row r="4758" spans="1:17" ht="14" customHeight="1">
      <c r="A4758" s="29">
        <v>4757</v>
      </c>
      <c r="B4758" s="26">
        <v>-81.413166666666669</v>
      </c>
      <c r="C4758" s="26">
        <v>24.536316666666668</v>
      </c>
      <c r="D4758" s="86">
        <v>21</v>
      </c>
      <c r="E4758" s="39" t="s">
        <v>129</v>
      </c>
      <c r="F4758" s="31">
        <v>39739</v>
      </c>
      <c r="G4758" s="62">
        <v>0.33263888888888887</v>
      </c>
      <c r="H4758" s="63">
        <v>28.134</v>
      </c>
      <c r="I4758" s="63">
        <v>36.015000000000001</v>
      </c>
      <c r="J4758" s="76">
        <v>0.19954627342459197</v>
      </c>
      <c r="K4758" s="76">
        <v>6.0028894165988722E-2</v>
      </c>
      <c r="M4758" s="27">
        <v>0.03</v>
      </c>
      <c r="Q4758" s="34">
        <v>0</v>
      </c>
    </row>
    <row r="4759" spans="1:17" ht="14" customHeight="1">
      <c r="A4759" s="29">
        <v>4758</v>
      </c>
      <c r="B4759" s="26">
        <v>-81.391616666666664</v>
      </c>
      <c r="C4759" s="26">
        <v>24.483933333333333</v>
      </c>
      <c r="D4759" s="86">
        <v>21.5</v>
      </c>
      <c r="E4759" s="39" t="s">
        <v>129</v>
      </c>
      <c r="F4759" s="31">
        <v>39739</v>
      </c>
      <c r="G4759" s="62">
        <v>0.34861111111111115</v>
      </c>
      <c r="H4759" s="63">
        <v>28.335666666666668</v>
      </c>
      <c r="I4759" s="63">
        <v>36.01466666666667</v>
      </c>
      <c r="J4759" s="76"/>
      <c r="K4759" s="76"/>
    </row>
    <row r="4760" spans="1:17" ht="14" customHeight="1">
      <c r="A4760" s="29">
        <v>4759</v>
      </c>
      <c r="B4760" s="26">
        <v>-81.828383333333335</v>
      </c>
      <c r="C4760" s="26">
        <v>24.537199999999999</v>
      </c>
      <c r="D4760" s="86">
        <v>24</v>
      </c>
      <c r="E4760" s="39" t="s">
        <v>129</v>
      </c>
      <c r="F4760" s="31">
        <v>39739</v>
      </c>
      <c r="G4760" s="62">
        <v>0.50416666666666665</v>
      </c>
      <c r="H4760" s="63">
        <v>27.175666666666668</v>
      </c>
      <c r="I4760" s="63">
        <v>35.913666666666664</v>
      </c>
      <c r="J4760" s="76">
        <v>0.43235025908661601</v>
      </c>
      <c r="K4760" s="76">
        <v>0.24828865018466251</v>
      </c>
      <c r="L4760" s="34">
        <v>0</v>
      </c>
      <c r="M4760" s="27">
        <v>0.05</v>
      </c>
      <c r="Q4760" s="34">
        <v>0</v>
      </c>
    </row>
    <row r="4761" spans="1:17" ht="14" customHeight="1">
      <c r="A4761" s="29">
        <v>4760</v>
      </c>
      <c r="B4761" s="26">
        <v>-81.827833333333331</v>
      </c>
      <c r="C4761" s="26">
        <v>24.482800000000001</v>
      </c>
      <c r="D4761" s="86">
        <v>23</v>
      </c>
      <c r="E4761" s="39" t="s">
        <v>129</v>
      </c>
      <c r="F4761" s="31">
        <v>39739</v>
      </c>
      <c r="G4761" s="62">
        <v>0.53263888888888888</v>
      </c>
      <c r="H4761" s="63">
        <v>27.703333333333333</v>
      </c>
      <c r="I4761" s="63">
        <v>36.097333333333331</v>
      </c>
      <c r="J4761" s="76">
        <v>0.42898238949295198</v>
      </c>
      <c r="K4761" s="76">
        <v>0.12895503969599736</v>
      </c>
      <c r="L4761" s="34">
        <v>0</v>
      </c>
      <c r="M4761" s="27">
        <v>0.04</v>
      </c>
      <c r="Q4761" s="34">
        <v>0</v>
      </c>
    </row>
    <row r="4762" spans="1:17" ht="14" customHeight="1">
      <c r="A4762" s="29">
        <v>4761</v>
      </c>
      <c r="B4762" s="26">
        <v>-81.828500000000005</v>
      </c>
      <c r="C4762" s="26">
        <v>24.451166666666666</v>
      </c>
      <c r="D4762" s="86">
        <v>22</v>
      </c>
      <c r="E4762" s="39" t="s">
        <v>129</v>
      </c>
      <c r="F4762" s="31">
        <v>39739</v>
      </c>
      <c r="G4762" s="62">
        <v>0.56736111111111109</v>
      </c>
      <c r="H4762" s="63">
        <v>28.208000000000002</v>
      </c>
      <c r="I4762" s="63">
        <v>36.027999999999999</v>
      </c>
      <c r="J4762" s="76">
        <v>0.22522627907627996</v>
      </c>
      <c r="K4762" s="76">
        <v>6.977940707910707E-2</v>
      </c>
      <c r="L4762" s="34">
        <v>0</v>
      </c>
      <c r="M4762" s="27">
        <v>0</v>
      </c>
      <c r="Q4762" s="34">
        <v>0</v>
      </c>
    </row>
    <row r="4763" spans="1:17" ht="14" customHeight="1">
      <c r="A4763" s="29">
        <v>4762</v>
      </c>
      <c r="B4763" s="26">
        <v>-81.829499999999996</v>
      </c>
      <c r="C4763" s="26">
        <v>24.396100000000001</v>
      </c>
      <c r="D4763" s="86">
        <v>22.5</v>
      </c>
      <c r="E4763" s="39" t="s">
        <v>129</v>
      </c>
      <c r="F4763" s="31">
        <v>39739</v>
      </c>
      <c r="G4763" s="62">
        <v>0.59375</v>
      </c>
      <c r="H4763" s="63">
        <v>28.352333333333334</v>
      </c>
      <c r="I4763" s="63">
        <v>36.009666666666668</v>
      </c>
      <c r="J4763" s="76">
        <v>0.10692985959883199</v>
      </c>
      <c r="K4763" s="76">
        <v>2.9570875082421674E-2</v>
      </c>
      <c r="L4763" s="34" t="s">
        <v>15</v>
      </c>
      <c r="M4763" s="27">
        <v>0.05</v>
      </c>
      <c r="Q4763" s="34">
        <v>0</v>
      </c>
    </row>
    <row r="4764" spans="1:17" ht="14" customHeight="1">
      <c r="A4764" s="29">
        <v>4763</v>
      </c>
      <c r="B4764" s="26">
        <v>-82.767899999999997</v>
      </c>
      <c r="C4764" s="26">
        <v>24.588933333333333</v>
      </c>
      <c r="D4764" s="86">
        <v>27</v>
      </c>
      <c r="E4764" s="39" t="s">
        <v>129</v>
      </c>
      <c r="F4764" s="31">
        <v>39740</v>
      </c>
      <c r="G4764" s="62">
        <v>3.4027777777777775E-2</v>
      </c>
      <c r="H4764" s="63">
        <v>27.876999999999999</v>
      </c>
      <c r="I4764" s="63">
        <v>36.121999999999993</v>
      </c>
      <c r="J4764" s="76">
        <v>0.20375611041667196</v>
      </c>
      <c r="K4764" s="76">
        <v>0.10281111337565177</v>
      </c>
      <c r="M4764" s="27">
        <v>0.06</v>
      </c>
      <c r="Q4764" s="34">
        <v>0</v>
      </c>
    </row>
    <row r="4765" spans="1:17" ht="14" customHeight="1">
      <c r="A4765" s="29">
        <v>4764</v>
      </c>
      <c r="B4765" s="26">
        <v>-82.768483333333336</v>
      </c>
      <c r="C4765" s="26">
        <v>24.491800000000001</v>
      </c>
      <c r="D4765" s="86">
        <v>26</v>
      </c>
      <c r="E4765" s="39" t="s">
        <v>129</v>
      </c>
      <c r="F4765" s="31">
        <v>39740</v>
      </c>
      <c r="G4765" s="62">
        <v>6.3194444444444442E-2</v>
      </c>
      <c r="H4765" s="63">
        <v>28.163</v>
      </c>
      <c r="I4765" s="63">
        <v>36.045000000000002</v>
      </c>
      <c r="J4765" s="76">
        <v>0.18481184395231198</v>
      </c>
      <c r="K4765" s="76">
        <v>6.9169031233299316E-2</v>
      </c>
      <c r="M4765" s="27">
        <v>0.08</v>
      </c>
      <c r="Q4765" s="34">
        <v>0</v>
      </c>
    </row>
    <row r="4766" spans="1:17" ht="14" customHeight="1">
      <c r="A4766" s="29">
        <v>4765</v>
      </c>
      <c r="B4766" s="26">
        <v>-82.767283333333339</v>
      </c>
      <c r="C4766" s="26">
        <v>24.392616666666665</v>
      </c>
      <c r="D4766" s="86">
        <v>25</v>
      </c>
      <c r="E4766" s="39" t="s">
        <v>129</v>
      </c>
      <c r="F4766" s="31">
        <v>39740</v>
      </c>
      <c r="G4766" s="62">
        <v>9.0972222222222218E-2</v>
      </c>
      <c r="H4766" s="63">
        <v>28.287000000000003</v>
      </c>
      <c r="I4766" s="63">
        <v>36.024000000000001</v>
      </c>
      <c r="J4766" s="76">
        <v>8.8827560532887984E-2</v>
      </c>
      <c r="K4766" s="76">
        <v>3.9841164781408464E-2</v>
      </c>
      <c r="M4766" s="27">
        <v>0.1</v>
      </c>
      <c r="Q4766" s="34">
        <v>0</v>
      </c>
    </row>
    <row r="4767" spans="1:17" ht="14" customHeight="1">
      <c r="A4767" s="29">
        <v>4766</v>
      </c>
      <c r="B4767" s="26">
        <v>-82.767300000000006</v>
      </c>
      <c r="C4767" s="26">
        <v>24.286083333333334</v>
      </c>
      <c r="D4767" s="86">
        <v>25.5</v>
      </c>
      <c r="E4767" s="39" t="s">
        <v>129</v>
      </c>
      <c r="F4767" s="31">
        <v>39740</v>
      </c>
      <c r="G4767" s="62">
        <v>0.13472222222222222</v>
      </c>
      <c r="H4767" s="63">
        <v>28.137</v>
      </c>
      <c r="I4767" s="63">
        <v>36.108666666666664</v>
      </c>
      <c r="J4767" s="76">
        <v>0.11240264768853597</v>
      </c>
      <c r="K4767" s="76">
        <v>3.4167813321662591E-2</v>
      </c>
      <c r="M4767" s="27">
        <v>0.02</v>
      </c>
      <c r="Q4767" s="34">
        <v>0</v>
      </c>
    </row>
    <row r="4768" spans="1:17" ht="14" customHeight="1">
      <c r="A4768" s="29">
        <v>4767</v>
      </c>
      <c r="B4768" s="26">
        <v>-83.042883333333336</v>
      </c>
      <c r="C4768" s="26">
        <v>24.467199999999998</v>
      </c>
      <c r="D4768" s="86" t="s">
        <v>24</v>
      </c>
      <c r="E4768" s="39" t="s">
        <v>129</v>
      </c>
      <c r="F4768" s="31">
        <v>39740</v>
      </c>
      <c r="G4768" s="62">
        <v>0.23263888888888887</v>
      </c>
      <c r="H4768" s="63">
        <v>28.184999999999999</v>
      </c>
      <c r="I4768" s="63">
        <v>36.040999999999997</v>
      </c>
      <c r="J4768" s="77">
        <v>0.116612484680616</v>
      </c>
      <c r="K4768" s="77">
        <v>4.1892466793517338E-2</v>
      </c>
      <c r="L4768" s="33"/>
      <c r="M4768" s="32">
        <v>0.04</v>
      </c>
      <c r="N4768" s="33"/>
      <c r="P4768" s="33"/>
      <c r="Q4768" s="33">
        <v>0</v>
      </c>
    </row>
    <row r="4769" spans="1:17" ht="14" customHeight="1">
      <c r="A4769" s="29">
        <v>4768</v>
      </c>
      <c r="B4769" s="26">
        <v>-82.969949999999997</v>
      </c>
      <c r="C4769" s="26">
        <v>24.556666666666665</v>
      </c>
      <c r="D4769" s="86" t="s">
        <v>25</v>
      </c>
      <c r="E4769" s="39" t="s">
        <v>129</v>
      </c>
      <c r="F4769" s="31">
        <v>39740</v>
      </c>
      <c r="G4769" s="62">
        <v>0.27083333333333331</v>
      </c>
      <c r="H4769" s="63">
        <v>27.626000000000001</v>
      </c>
      <c r="I4769" s="63">
        <v>35.21</v>
      </c>
      <c r="J4769" s="76">
        <v>0.27700727407886394</v>
      </c>
      <c r="K4769" s="76">
        <v>4.2240345831390497E-2</v>
      </c>
      <c r="L4769" s="34" t="s">
        <v>15</v>
      </c>
      <c r="M4769" s="27">
        <v>0.03</v>
      </c>
      <c r="Q4769" s="34">
        <v>0</v>
      </c>
    </row>
    <row r="4770" spans="1:17" ht="14" customHeight="1">
      <c r="A4770" s="29">
        <v>4769</v>
      </c>
      <c r="B4770" s="26">
        <v>-82.916650000000004</v>
      </c>
      <c r="C4770" s="26">
        <v>24.619350000000001</v>
      </c>
      <c r="D4770" s="86" t="s">
        <v>26</v>
      </c>
      <c r="E4770" s="39" t="s">
        <v>129</v>
      </c>
      <c r="F4770" s="31">
        <v>39740</v>
      </c>
      <c r="G4770" s="62">
        <v>0.30138888888888887</v>
      </c>
      <c r="H4770" s="63">
        <v>27.657</v>
      </c>
      <c r="I4770" s="63">
        <v>36.152000000000001</v>
      </c>
      <c r="J4770" s="76">
        <v>0.43150829168819987</v>
      </c>
      <c r="K4770" s="76">
        <v>0.11151102442083104</v>
      </c>
      <c r="M4770" s="27">
        <v>0.01</v>
      </c>
      <c r="Q4770" s="34">
        <v>0</v>
      </c>
    </row>
    <row r="4771" spans="1:17" ht="14" customHeight="1">
      <c r="A4771" s="29">
        <v>4770</v>
      </c>
      <c r="B4771" s="26">
        <v>-82.749233333333336</v>
      </c>
      <c r="C4771" s="26">
        <v>24.727033333333335</v>
      </c>
      <c r="D4771" s="86">
        <v>28</v>
      </c>
      <c r="E4771" s="39" t="s">
        <v>129</v>
      </c>
      <c r="F4771" s="31">
        <v>39740</v>
      </c>
      <c r="G4771" s="62">
        <v>0.39374999999999999</v>
      </c>
      <c r="H4771" s="63">
        <v>27.770333333333337</v>
      </c>
      <c r="I4771" s="63">
        <v>36.112333333333332</v>
      </c>
      <c r="J4771" s="76">
        <v>0.46897584091771194</v>
      </c>
      <c r="K4771" s="76">
        <v>0.1616873895358398</v>
      </c>
      <c r="L4771" s="34">
        <v>0</v>
      </c>
      <c r="M4771" s="27">
        <v>0.05</v>
      </c>
      <c r="Q4771" s="34">
        <v>0</v>
      </c>
    </row>
    <row r="4772" spans="1:17" ht="14" customHeight="1">
      <c r="A4772" s="29">
        <v>4771</v>
      </c>
      <c r="B4772" s="26">
        <v>-82.617316666666667</v>
      </c>
      <c r="C4772" s="26">
        <v>24.899966666666668</v>
      </c>
      <c r="D4772" s="86">
        <v>28.5</v>
      </c>
      <c r="E4772" s="39" t="s">
        <v>129</v>
      </c>
      <c r="F4772" s="31">
        <v>39740</v>
      </c>
      <c r="G4772" s="62">
        <v>0.46597222222222223</v>
      </c>
      <c r="H4772" s="63">
        <v>27.806000000000001</v>
      </c>
      <c r="I4772" s="63">
        <v>35.854999999999997</v>
      </c>
      <c r="J4772" s="76">
        <v>0.57169586352446389</v>
      </c>
      <c r="K4772" s="76">
        <v>0.17085321502847611</v>
      </c>
      <c r="M4772" s="27">
        <v>0.04</v>
      </c>
      <c r="Q4772" s="34">
        <v>0</v>
      </c>
    </row>
    <row r="4773" spans="1:17" ht="14" customHeight="1">
      <c r="A4773" s="29">
        <v>4772</v>
      </c>
      <c r="B4773" s="26">
        <v>-82.48041666666667</v>
      </c>
      <c r="C4773" s="26">
        <v>25.059033333333332</v>
      </c>
      <c r="D4773" s="86">
        <v>29</v>
      </c>
      <c r="E4773" s="39" t="s">
        <v>129</v>
      </c>
      <c r="F4773" s="31">
        <v>39740</v>
      </c>
      <c r="G4773" s="62">
        <v>0.54722222222222217</v>
      </c>
      <c r="H4773" s="63">
        <v>28.080666666666662</v>
      </c>
      <c r="I4773" s="63">
        <v>36.20066666666667</v>
      </c>
      <c r="J4773" s="76">
        <v>0.6727319513343839</v>
      </c>
      <c r="K4773" s="76">
        <v>0.17573573008597693</v>
      </c>
      <c r="L4773" s="34">
        <v>0</v>
      </c>
      <c r="M4773" s="27">
        <v>0.03</v>
      </c>
      <c r="Q4773" s="34">
        <v>0</v>
      </c>
    </row>
    <row r="4774" spans="1:17" ht="14" customHeight="1">
      <c r="A4774" s="29">
        <v>4773</v>
      </c>
      <c r="B4774" s="26">
        <v>-82.348333333333329</v>
      </c>
      <c r="C4774" s="26">
        <v>25.228649999999998</v>
      </c>
      <c r="D4774" s="86">
        <v>29.5</v>
      </c>
      <c r="E4774" s="39" t="s">
        <v>129</v>
      </c>
      <c r="F4774" s="31">
        <v>39740</v>
      </c>
      <c r="G4774" s="62">
        <v>0.64236111111111105</v>
      </c>
      <c r="H4774" s="63">
        <v>28.042999999999999</v>
      </c>
      <c r="I4774" s="63">
        <v>36.459000000000003</v>
      </c>
      <c r="J4774" s="76">
        <v>0.43740206347711191</v>
      </c>
      <c r="K4774" s="76">
        <v>0.15447407296865173</v>
      </c>
      <c r="L4774" s="34" t="s">
        <v>15</v>
      </c>
      <c r="M4774" s="27">
        <v>0.01</v>
      </c>
      <c r="Q4774" s="34">
        <v>0</v>
      </c>
    </row>
    <row r="4775" spans="1:17" ht="14" customHeight="1">
      <c r="A4775" s="29">
        <v>4774</v>
      </c>
      <c r="B4775" s="26">
        <v>-82.210133333333332</v>
      </c>
      <c r="C4775" s="26">
        <v>25.401199999999999</v>
      </c>
      <c r="D4775" s="86">
        <v>30</v>
      </c>
      <c r="E4775" s="39" t="s">
        <v>129</v>
      </c>
      <c r="F4775" s="31">
        <v>39740</v>
      </c>
      <c r="G4775" s="62">
        <v>0.7416666666666667</v>
      </c>
      <c r="H4775" s="63">
        <v>28.080666666666669</v>
      </c>
      <c r="I4775" s="63">
        <v>37.193999999999996</v>
      </c>
      <c r="J4775" s="76">
        <v>0.56201323844267992</v>
      </c>
      <c r="K4775" s="76">
        <v>0.15181847243141705</v>
      </c>
      <c r="L4775" s="34">
        <v>0</v>
      </c>
      <c r="M4775" s="27">
        <v>0.04</v>
      </c>
      <c r="Q4775" s="34">
        <v>0</v>
      </c>
    </row>
    <row r="4776" spans="1:17" ht="14" customHeight="1">
      <c r="A4776" s="29">
        <v>4775</v>
      </c>
      <c r="B4776" s="26">
        <v>-82.075383333333335</v>
      </c>
      <c r="C4776" s="26">
        <v>25.571716666666667</v>
      </c>
      <c r="D4776" s="86">
        <v>30.5</v>
      </c>
      <c r="E4776" s="39" t="s">
        <v>129</v>
      </c>
      <c r="F4776" s="31">
        <v>39740</v>
      </c>
      <c r="G4776" s="62">
        <v>0.8208333333333333</v>
      </c>
      <c r="H4776" s="63">
        <v>28.063000000000002</v>
      </c>
      <c r="I4776" s="63">
        <v>36.872999999999998</v>
      </c>
      <c r="J4776" s="76">
        <v>0.43445517758265595</v>
      </c>
      <c r="K4776" s="76">
        <v>0.12534701574128315</v>
      </c>
      <c r="M4776" s="27">
        <v>0.02</v>
      </c>
      <c r="Q4776" s="34">
        <v>0</v>
      </c>
    </row>
    <row r="4777" spans="1:17" ht="14" customHeight="1">
      <c r="A4777" s="29">
        <v>4776</v>
      </c>
      <c r="B4777" s="26">
        <v>-81.943516666666667</v>
      </c>
      <c r="C4777" s="26">
        <v>25.740833333333335</v>
      </c>
      <c r="D4777" s="86">
        <v>31</v>
      </c>
      <c r="E4777" s="39" t="s">
        <v>129</v>
      </c>
      <c r="F4777" s="31">
        <v>39740</v>
      </c>
      <c r="G4777" s="62">
        <v>0.89513888888888893</v>
      </c>
      <c r="H4777" s="63">
        <v>27.902000000000001</v>
      </c>
      <c r="I4777" s="63">
        <v>36.775666666666666</v>
      </c>
      <c r="J4777" s="76">
        <v>0.95521201350295182</v>
      </c>
      <c r="K4777" s="76">
        <v>0.30909807002013512</v>
      </c>
      <c r="L4777" s="34">
        <v>0</v>
      </c>
      <c r="M4777" s="27">
        <v>7.0000000000000007E-2</v>
      </c>
      <c r="Q4777" s="34">
        <v>0</v>
      </c>
    </row>
    <row r="4778" spans="1:17" ht="14" customHeight="1">
      <c r="A4778" s="29">
        <v>4777</v>
      </c>
      <c r="B4778" s="26">
        <v>-81.833183333333338</v>
      </c>
      <c r="C4778" s="26">
        <v>25.873616666666667</v>
      </c>
      <c r="D4778" s="86">
        <v>32</v>
      </c>
      <c r="E4778" s="39" t="s">
        <v>129</v>
      </c>
      <c r="F4778" s="31">
        <v>39740</v>
      </c>
      <c r="G4778" s="62">
        <v>0.95</v>
      </c>
      <c r="H4778" s="63">
        <v>27.364999999999998</v>
      </c>
      <c r="I4778" s="63">
        <v>35.795999999999999</v>
      </c>
      <c r="J4778" s="76">
        <v>3.9404074245868799</v>
      </c>
      <c r="K4778" s="76">
        <v>0.42687017955924145</v>
      </c>
      <c r="L4778" s="34">
        <v>0</v>
      </c>
      <c r="M4778" s="27">
        <v>0.01</v>
      </c>
      <c r="O4778" s="33"/>
      <c r="Q4778" s="34">
        <v>0</v>
      </c>
    </row>
    <row r="4779" spans="1:17" ht="14" customHeight="1">
      <c r="A4779" s="29">
        <v>4778</v>
      </c>
      <c r="B4779" s="26">
        <v>-81.798516666666671</v>
      </c>
      <c r="C4779" s="26">
        <v>25.912616666666665</v>
      </c>
      <c r="D4779" s="86">
        <v>33</v>
      </c>
      <c r="E4779" s="39" t="s">
        <v>129</v>
      </c>
      <c r="F4779" s="31">
        <v>39740</v>
      </c>
      <c r="G4779" s="62">
        <v>0.96597222222222223</v>
      </c>
      <c r="H4779" s="63">
        <v>27.132000000000001</v>
      </c>
      <c r="I4779" s="63">
        <v>35.451999999999998</v>
      </c>
      <c r="J4779" s="76">
        <v>7.1567228865359986</v>
      </c>
      <c r="K4779" s="76">
        <v>0.63239690531641179</v>
      </c>
      <c r="M4779" s="27">
        <v>0.36</v>
      </c>
      <c r="Q4779" s="34">
        <v>1.9</v>
      </c>
    </row>
    <row r="4780" spans="1:17" ht="14" customHeight="1">
      <c r="A4780" s="29">
        <v>4779</v>
      </c>
      <c r="B4780" s="26">
        <v>-81.767783333333327</v>
      </c>
      <c r="C4780" s="26">
        <v>25.949283333333334</v>
      </c>
      <c r="D4780" s="86">
        <v>34</v>
      </c>
      <c r="E4780" s="39" t="s">
        <v>129</v>
      </c>
      <c r="F4780" s="31">
        <v>39740</v>
      </c>
      <c r="G4780" s="62">
        <v>0.9868055555555556</v>
      </c>
      <c r="H4780" s="63">
        <v>26.720333333333333</v>
      </c>
      <c r="I4780" s="63">
        <v>34.722999999999992</v>
      </c>
      <c r="J4780" s="76">
        <v>5.8264143970387181</v>
      </c>
      <c r="K4780" s="76">
        <v>2.2200428454422863</v>
      </c>
      <c r="L4780" s="34">
        <v>0</v>
      </c>
      <c r="M4780" s="27">
        <v>0.06</v>
      </c>
      <c r="Q4780" s="34">
        <v>3.2</v>
      </c>
    </row>
    <row r="4781" spans="1:17" ht="14" customHeight="1">
      <c r="A4781" s="29">
        <v>4780</v>
      </c>
      <c r="B4781" s="26">
        <v>-81.961416666666665</v>
      </c>
      <c r="C4781" s="26">
        <v>26.425033333333332</v>
      </c>
      <c r="D4781" s="86" t="s">
        <v>30</v>
      </c>
      <c r="E4781" s="39" t="s">
        <v>129</v>
      </c>
      <c r="F4781" s="31">
        <v>39741</v>
      </c>
      <c r="G4781" s="62">
        <v>0.15694444444444444</v>
      </c>
      <c r="H4781" s="63">
        <v>26.108999999999998</v>
      </c>
      <c r="I4781" s="63">
        <v>34.713333333333331</v>
      </c>
      <c r="J4781" s="76">
        <v>3.2963023647986396</v>
      </c>
      <c r="K4781" s="76">
        <v>1.098946701372328</v>
      </c>
      <c r="L4781" s="34">
        <v>0</v>
      </c>
      <c r="M4781" s="27">
        <v>0.14000000000000001</v>
      </c>
      <c r="Q4781" s="34">
        <v>4.5</v>
      </c>
    </row>
    <row r="4782" spans="1:17" ht="14" customHeight="1">
      <c r="A4782" s="29">
        <v>4781</v>
      </c>
      <c r="B4782" s="26">
        <v>-82.00151666666666</v>
      </c>
      <c r="C4782" s="26">
        <v>26.382616666666667</v>
      </c>
      <c r="D4782" s="86" t="s">
        <v>31</v>
      </c>
      <c r="E4782" s="39" t="s">
        <v>129</v>
      </c>
      <c r="F4782" s="31">
        <v>39741</v>
      </c>
      <c r="G4782" s="62">
        <v>0.17499999999999999</v>
      </c>
      <c r="H4782" s="63">
        <v>26.541</v>
      </c>
      <c r="I4782" s="63">
        <v>35.326000000000001</v>
      </c>
      <c r="J4782" s="76">
        <v>2.0708188164041514</v>
      </c>
      <c r="K4782" s="76">
        <v>0.87662737536073276</v>
      </c>
      <c r="L4782" s="34">
        <v>2.2999999999999998</v>
      </c>
      <c r="M4782" s="27">
        <v>0.19</v>
      </c>
      <c r="Q4782" s="34">
        <v>0.36</v>
      </c>
    </row>
    <row r="4783" spans="1:17" ht="14" customHeight="1">
      <c r="A4783" s="29">
        <v>4782</v>
      </c>
      <c r="B4783" s="26">
        <v>-82.043333333333337</v>
      </c>
      <c r="C4783" s="26">
        <v>26.341733333333334</v>
      </c>
      <c r="D4783" s="86" t="s">
        <v>32</v>
      </c>
      <c r="E4783" s="39" t="s">
        <v>129</v>
      </c>
      <c r="F4783" s="31">
        <v>39741</v>
      </c>
      <c r="G4783" s="62">
        <v>0.19375000000000001</v>
      </c>
      <c r="H4783" s="63">
        <v>26.792000000000002</v>
      </c>
      <c r="I4783" s="63">
        <v>35.536000000000001</v>
      </c>
      <c r="J4783" s="76">
        <v>2.5612648259814712</v>
      </c>
      <c r="K4783" s="76">
        <v>0.83223294687297389</v>
      </c>
      <c r="L4783" s="34">
        <v>0</v>
      </c>
      <c r="M4783" s="27">
        <v>0.05</v>
      </c>
      <c r="Q4783" s="34">
        <v>0</v>
      </c>
    </row>
    <row r="4784" spans="1:17" ht="14" customHeight="1">
      <c r="A4784" s="29">
        <v>4783</v>
      </c>
      <c r="B4784" s="26">
        <v>-82.134333333333331</v>
      </c>
      <c r="C4784" s="26">
        <v>26.257483333333333</v>
      </c>
      <c r="D4784" s="86" t="s">
        <v>33</v>
      </c>
      <c r="E4784" s="39" t="s">
        <v>129</v>
      </c>
      <c r="F4784" s="31">
        <v>39741</v>
      </c>
      <c r="G4784" s="62">
        <v>0.23541666666666669</v>
      </c>
      <c r="H4784" s="63">
        <v>26.962</v>
      </c>
      <c r="I4784" s="63">
        <v>36.14</v>
      </c>
      <c r="J4784" s="76">
        <v>1.1341300856663519</v>
      </c>
      <c r="K4784" s="76">
        <v>0.39907898612226494</v>
      </c>
      <c r="L4784" s="34">
        <v>7.2</v>
      </c>
      <c r="M4784" s="27">
        <v>0.12</v>
      </c>
      <c r="Q4784" s="34">
        <v>0</v>
      </c>
    </row>
    <row r="4785" spans="1:47" ht="14" customHeight="1">
      <c r="A4785" s="29">
        <v>4784</v>
      </c>
      <c r="B4785" s="26">
        <v>-82.217600000000004</v>
      </c>
      <c r="C4785" s="26">
        <v>26.181566666666665</v>
      </c>
      <c r="D4785" s="86" t="s">
        <v>39</v>
      </c>
      <c r="E4785" s="39" t="s">
        <v>129</v>
      </c>
      <c r="F4785" s="31">
        <v>39741</v>
      </c>
      <c r="G4785" s="62">
        <v>0.27500000000000002</v>
      </c>
      <c r="H4785" s="63">
        <v>27.238666666666671</v>
      </c>
      <c r="I4785" s="63">
        <v>36.854666666666667</v>
      </c>
      <c r="J4785" s="76">
        <v>0.79523820780391186</v>
      </c>
      <c r="K4785" s="76">
        <v>0.18786544416271261</v>
      </c>
      <c r="M4785" s="27">
        <v>0.04</v>
      </c>
      <c r="Q4785" s="34">
        <v>0</v>
      </c>
    </row>
    <row r="4786" spans="1:47" ht="14" customHeight="1">
      <c r="A4786" s="29">
        <v>4785</v>
      </c>
      <c r="B4786" s="26">
        <v>-82.249449999999996</v>
      </c>
      <c r="C4786" s="26">
        <v>26.716983333333332</v>
      </c>
      <c r="D4786" s="86" t="s">
        <v>34</v>
      </c>
      <c r="E4786" s="39" t="s">
        <v>129</v>
      </c>
      <c r="F4786" s="31">
        <v>39741</v>
      </c>
      <c r="G4786" s="62">
        <v>0.49722222222222223</v>
      </c>
      <c r="H4786" s="63">
        <v>25.912000000000003</v>
      </c>
      <c r="I4786" s="63">
        <v>36.113999999999997</v>
      </c>
      <c r="J4786" s="76">
        <v>0.84701920280649601</v>
      </c>
      <c r="K4786" s="76">
        <v>0.62950103927843071</v>
      </c>
      <c r="L4786" s="34">
        <v>0</v>
      </c>
      <c r="M4786" s="27">
        <v>0.15</v>
      </c>
      <c r="N4786" s="34">
        <v>18</v>
      </c>
      <c r="Q4786" s="34">
        <v>0</v>
      </c>
    </row>
    <row r="4787" spans="1:47" ht="14" customHeight="1">
      <c r="A4787" s="29">
        <v>4786</v>
      </c>
      <c r="B4787" s="26">
        <v>-82.332316666666671</v>
      </c>
      <c r="C4787" s="26">
        <v>26.660616666666666</v>
      </c>
      <c r="D4787" s="86" t="s">
        <v>35</v>
      </c>
      <c r="E4787" s="39" t="s">
        <v>129</v>
      </c>
      <c r="F4787" s="31">
        <v>39741</v>
      </c>
      <c r="G4787" s="62">
        <v>0.52986111111111112</v>
      </c>
      <c r="H4787" s="63">
        <v>26.245999999999999</v>
      </c>
      <c r="I4787" s="63">
        <v>36.037666666666667</v>
      </c>
      <c r="J4787" s="76">
        <v>0.67399490243200799</v>
      </c>
      <c r="K4787" s="76">
        <v>0.36505167358431068</v>
      </c>
      <c r="L4787" s="34">
        <v>0.6</v>
      </c>
      <c r="M4787" s="27">
        <v>0.13</v>
      </c>
      <c r="Q4787" s="34">
        <v>0</v>
      </c>
    </row>
    <row r="4788" spans="1:47" ht="14" customHeight="1">
      <c r="A4788" s="29">
        <v>4787</v>
      </c>
      <c r="B4788" s="26">
        <v>-82.466669999999993</v>
      </c>
      <c r="C4788" s="26">
        <v>26.554966666666665</v>
      </c>
      <c r="D4788" s="86" t="s">
        <v>36</v>
      </c>
      <c r="E4788" s="39" t="s">
        <v>129</v>
      </c>
      <c r="F4788" s="31">
        <v>39741</v>
      </c>
      <c r="G4788" s="62">
        <v>0.5805555555555556</v>
      </c>
      <c r="H4788" s="63">
        <v>26.899000000000001</v>
      </c>
      <c r="I4788" s="63">
        <v>36.28</v>
      </c>
      <c r="J4788" s="76">
        <v>0.91816544797264799</v>
      </c>
      <c r="K4788" s="76">
        <v>0.29728781521370606</v>
      </c>
      <c r="L4788" s="34">
        <v>0</v>
      </c>
      <c r="M4788" s="27">
        <v>0.06</v>
      </c>
      <c r="Q4788" s="34">
        <v>0</v>
      </c>
    </row>
    <row r="4789" spans="1:47" ht="14" customHeight="1">
      <c r="A4789" s="29">
        <v>4788</v>
      </c>
      <c r="B4789" s="26">
        <v>-82.617999999999995</v>
      </c>
      <c r="C4789" s="26">
        <v>26.471483333333332</v>
      </c>
      <c r="D4789" s="86" t="s">
        <v>37</v>
      </c>
      <c r="E4789" s="39" t="s">
        <v>129</v>
      </c>
      <c r="F4789" s="31">
        <v>39741</v>
      </c>
      <c r="G4789" s="62">
        <v>0.62777777777777777</v>
      </c>
      <c r="H4789" s="63">
        <v>27.116</v>
      </c>
      <c r="I4789" s="63">
        <v>36.488999999999997</v>
      </c>
      <c r="J4789" s="76">
        <v>1.5041747572701838</v>
      </c>
      <c r="K4789" s="76">
        <v>0.52468862159872265</v>
      </c>
      <c r="M4789" s="27">
        <v>0.04</v>
      </c>
      <c r="Q4789" s="34">
        <v>0</v>
      </c>
    </row>
    <row r="4790" spans="1:47" ht="14" customHeight="1">
      <c r="A4790" s="29">
        <v>4789</v>
      </c>
      <c r="B4790" s="26">
        <v>-82.767833333333328</v>
      </c>
      <c r="C4790" s="26">
        <v>26.381733333333333</v>
      </c>
      <c r="D4790" s="86" t="s">
        <v>38</v>
      </c>
      <c r="E4790" s="39" t="s">
        <v>129</v>
      </c>
      <c r="F4790" s="31">
        <v>39741</v>
      </c>
      <c r="G4790" s="62">
        <v>0.68402777777777779</v>
      </c>
      <c r="H4790" s="63">
        <v>27.499333333333336</v>
      </c>
      <c r="I4790" s="63">
        <v>36.507333333333328</v>
      </c>
      <c r="J4790" s="76">
        <v>0.74261524540291191</v>
      </c>
      <c r="K4790" s="76">
        <v>0.31731668892529263</v>
      </c>
      <c r="M4790" s="27">
        <v>0.02</v>
      </c>
      <c r="Q4790" s="34">
        <v>0.31</v>
      </c>
    </row>
    <row r="4791" spans="1:47" ht="14" customHeight="1">
      <c r="A4791" s="29">
        <v>4790</v>
      </c>
      <c r="B4791" s="26">
        <v>-81.482983333333337</v>
      </c>
      <c r="C4791" s="26">
        <v>25.782</v>
      </c>
      <c r="D4791" s="86">
        <v>39</v>
      </c>
      <c r="E4791" s="39" t="s">
        <v>129</v>
      </c>
      <c r="F4791" s="31">
        <v>39742</v>
      </c>
      <c r="G4791" s="62">
        <v>0.16666666666666666</v>
      </c>
      <c r="H4791" s="63">
        <v>26.136666666666667</v>
      </c>
      <c r="I4791" s="63">
        <v>28.220333333333333</v>
      </c>
      <c r="J4791" s="76">
        <v>3.7151811455105994</v>
      </c>
      <c r="K4791" s="76">
        <v>0.9280815506140121</v>
      </c>
      <c r="L4791" s="34">
        <v>1.1000000000000001</v>
      </c>
      <c r="M4791" s="27">
        <v>0.06</v>
      </c>
      <c r="N4791" s="34">
        <v>0</v>
      </c>
      <c r="Q4791" s="34">
        <v>31.6</v>
      </c>
    </row>
    <row r="4792" spans="1:47" ht="14" customHeight="1">
      <c r="A4792" s="29">
        <v>4791</v>
      </c>
      <c r="B4792" s="26">
        <v>-81.522199999999998</v>
      </c>
      <c r="C4792" s="26">
        <v>25.760533333333335</v>
      </c>
      <c r="D4792" s="86">
        <v>40</v>
      </c>
      <c r="E4792" s="39" t="s">
        <v>129</v>
      </c>
      <c r="F4792" s="31">
        <v>39742</v>
      </c>
      <c r="G4792" s="62">
        <v>0.18472222222222223</v>
      </c>
      <c r="H4792" s="63">
        <v>26.086000000000002</v>
      </c>
      <c r="I4792" s="63">
        <v>32.137999999999998</v>
      </c>
      <c r="J4792" s="76">
        <v>2.4610707055699681</v>
      </c>
      <c r="K4792" s="76">
        <v>0.9316811616304812</v>
      </c>
      <c r="L4792" s="34">
        <v>0.3</v>
      </c>
      <c r="M4792" s="27">
        <v>0.04</v>
      </c>
      <c r="N4792" s="34">
        <v>0</v>
      </c>
      <c r="Q4792" s="34">
        <v>30.9</v>
      </c>
    </row>
    <row r="4793" spans="1:47" ht="14" customHeight="1">
      <c r="A4793" s="29">
        <v>4792</v>
      </c>
      <c r="B4793" s="26">
        <v>-81.575379999999996</v>
      </c>
      <c r="C4793" s="26">
        <v>25.733216666666667</v>
      </c>
      <c r="D4793" s="86">
        <v>41</v>
      </c>
      <c r="E4793" s="39" t="s">
        <v>129</v>
      </c>
      <c r="F4793" s="31">
        <v>39742</v>
      </c>
      <c r="G4793" s="62">
        <v>0.20347222222222219</v>
      </c>
      <c r="H4793" s="63">
        <v>26.167000000000002</v>
      </c>
      <c r="I4793" s="63">
        <v>33.017000000000003</v>
      </c>
      <c r="J4793" s="76">
        <v>2.3869775745093595</v>
      </c>
      <c r="K4793" s="76">
        <v>0.70293659716874579</v>
      </c>
      <c r="L4793" s="34">
        <v>0</v>
      </c>
      <c r="M4793" s="27">
        <v>0.14000000000000001</v>
      </c>
      <c r="Q4793" s="34">
        <v>1.4</v>
      </c>
    </row>
    <row r="4794" spans="1:47" ht="14" customHeight="1">
      <c r="A4794" s="29">
        <v>4793</v>
      </c>
      <c r="B4794" s="26">
        <v>-81.71896666666666</v>
      </c>
      <c r="C4794" s="26">
        <v>25.654900000000001</v>
      </c>
      <c r="D4794" s="86">
        <v>42</v>
      </c>
      <c r="E4794" s="39" t="s">
        <v>129</v>
      </c>
      <c r="F4794" s="31">
        <v>39742</v>
      </c>
      <c r="G4794" s="62">
        <v>0.25972222222222224</v>
      </c>
      <c r="H4794" s="63">
        <v>26.714333333333332</v>
      </c>
      <c r="I4794" s="63">
        <v>36.038999999999994</v>
      </c>
      <c r="J4794" s="78">
        <v>3.8772598697056795</v>
      </c>
      <c r="K4794" s="78">
        <v>0.84618768422349411</v>
      </c>
      <c r="L4794" s="32">
        <v>0</v>
      </c>
      <c r="M4794" s="32">
        <v>0.06</v>
      </c>
      <c r="N4794" s="32"/>
      <c r="P4794" s="32"/>
      <c r="Q4794" s="32">
        <v>3.2</v>
      </c>
    </row>
    <row r="4795" spans="1:47" ht="14" customHeight="1">
      <c r="A4795" s="29">
        <v>4794</v>
      </c>
      <c r="B4795" s="26">
        <v>-81.466816666666674</v>
      </c>
      <c r="C4795" s="26">
        <v>25.582733333333334</v>
      </c>
      <c r="D4795" s="86">
        <v>45</v>
      </c>
      <c r="E4795" s="39" t="s">
        <v>129</v>
      </c>
      <c r="F4795" s="31">
        <v>39742</v>
      </c>
      <c r="G4795" s="62">
        <v>0.33888888888888885</v>
      </c>
      <c r="H4795" s="63">
        <v>26.474</v>
      </c>
      <c r="I4795" s="63">
        <v>35.034999999999997</v>
      </c>
      <c r="J4795" s="76">
        <v>2.8302734097753834</v>
      </c>
      <c r="K4795" s="76">
        <v>1.1360799053479291</v>
      </c>
      <c r="L4795" s="34">
        <v>0</v>
      </c>
      <c r="M4795" s="27">
        <v>0.02</v>
      </c>
      <c r="Q4795" s="34">
        <v>8</v>
      </c>
    </row>
    <row r="4796" spans="1:47" ht="14" customHeight="1">
      <c r="A4796" s="29">
        <v>4795</v>
      </c>
      <c r="B4796" s="26">
        <v>-81.407234500000001</v>
      </c>
      <c r="C4796" s="26">
        <v>25.583298833333334</v>
      </c>
      <c r="D4796" s="86">
        <v>46</v>
      </c>
      <c r="E4796" s="39" t="s">
        <v>129</v>
      </c>
      <c r="F4796" s="31">
        <v>39742</v>
      </c>
      <c r="G4796" s="62">
        <v>0.35625000000000001</v>
      </c>
      <c r="H4796" s="63">
        <v>26.698</v>
      </c>
      <c r="I4796" s="63">
        <v>34.308</v>
      </c>
      <c r="J4796" s="76">
        <v>1.9811492884728481</v>
      </c>
      <c r="K4796" s="76">
        <v>0.65077881165176144</v>
      </c>
      <c r="L4796" s="34">
        <v>0</v>
      </c>
      <c r="M4796" s="27">
        <v>0</v>
      </c>
      <c r="Q4796" s="34">
        <v>17.100000000000001</v>
      </c>
    </row>
    <row r="4797" spans="1:47" ht="14" customHeight="1">
      <c r="A4797" s="29">
        <v>4796</v>
      </c>
      <c r="B4797" s="26">
        <v>-81.365966666666665</v>
      </c>
      <c r="C4797" s="26">
        <v>25.583348999999998</v>
      </c>
      <c r="D4797" s="86">
        <v>47</v>
      </c>
      <c r="E4797" s="39" t="s">
        <v>129</v>
      </c>
      <c r="F4797" s="31">
        <v>39742</v>
      </c>
      <c r="G4797" s="62">
        <v>0.36736111111111108</v>
      </c>
      <c r="H4797" s="63">
        <v>26.159000000000002</v>
      </c>
      <c r="I4797" s="63">
        <v>33.72</v>
      </c>
      <c r="J4797" s="76">
        <v>2.0186168377023597</v>
      </c>
      <c r="K4797" s="76">
        <v>0.89600950528670342</v>
      </c>
      <c r="L4797" s="34">
        <v>0.1</v>
      </c>
      <c r="M4797" s="27">
        <v>0</v>
      </c>
      <c r="Q4797" s="34">
        <v>20.8</v>
      </c>
    </row>
    <row r="4798" spans="1:47" s="41" customFormat="1" ht="14" customHeight="1">
      <c r="A4798" s="29">
        <v>4797</v>
      </c>
      <c r="B4798" s="26">
        <v>-81.331144166666661</v>
      </c>
      <c r="C4798" s="26">
        <v>25.583367166666665</v>
      </c>
      <c r="D4798" s="86">
        <v>48</v>
      </c>
      <c r="E4798" s="39" t="s">
        <v>129</v>
      </c>
      <c r="F4798" s="31">
        <v>39742</v>
      </c>
      <c r="G4798" s="62">
        <v>0.37847222222222227</v>
      </c>
      <c r="H4798" s="63">
        <v>26.033000000000001</v>
      </c>
      <c r="I4798" s="63">
        <v>32.585999999999999</v>
      </c>
      <c r="J4798" s="76">
        <v>2.2303716384039842</v>
      </c>
      <c r="K4798" s="76">
        <v>0.78346015656653645</v>
      </c>
      <c r="L4798" s="34">
        <v>0</v>
      </c>
      <c r="M4798" s="27">
        <v>0.09</v>
      </c>
      <c r="N4798" s="34"/>
      <c r="O4798" s="32"/>
      <c r="P4798" s="34"/>
      <c r="Q4798" s="34">
        <v>26.5</v>
      </c>
      <c r="R4798" s="29"/>
      <c r="S4798" s="29"/>
      <c r="T4798" s="29"/>
      <c r="U4798" s="29"/>
      <c r="V4798" s="29"/>
      <c r="W4798" s="29"/>
      <c r="X4798" s="144"/>
      <c r="Y4798" s="29"/>
      <c r="Z4798" s="29"/>
      <c r="AA4798" s="29"/>
      <c r="AB4798" s="29"/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  <c r="AM4798" s="29"/>
      <c r="AN4798" s="29"/>
      <c r="AO4798" s="29"/>
      <c r="AP4798" s="29"/>
      <c r="AQ4798" s="29"/>
      <c r="AR4798" s="29"/>
      <c r="AS4798" s="29"/>
      <c r="AT4798" s="29"/>
      <c r="AU4798" s="29"/>
    </row>
    <row r="4799" spans="1:47" ht="14" customHeight="1">
      <c r="A4799" s="29">
        <v>4798</v>
      </c>
      <c r="B4799" s="26">
        <v>-81.292183333333327</v>
      </c>
      <c r="C4799" s="26">
        <v>25.582333333333334</v>
      </c>
      <c r="D4799" s="86">
        <v>49</v>
      </c>
      <c r="E4799" s="39" t="s">
        <v>129</v>
      </c>
      <c r="F4799" s="31">
        <v>39742</v>
      </c>
      <c r="G4799" s="62">
        <v>0.4</v>
      </c>
      <c r="H4799" s="63">
        <v>25.858000000000001</v>
      </c>
      <c r="I4799" s="63">
        <v>31.788999999999998</v>
      </c>
      <c r="J4799" s="76">
        <v>2.2055336001507113</v>
      </c>
      <c r="K4799" s="76">
        <v>0.66620316773358645</v>
      </c>
      <c r="L4799" s="34">
        <v>0</v>
      </c>
      <c r="M4799" s="27">
        <v>0.04</v>
      </c>
      <c r="N4799" s="34">
        <v>0.157</v>
      </c>
      <c r="Q4799" s="34">
        <v>30</v>
      </c>
    </row>
    <row r="4800" spans="1:47" ht="14" customHeight="1">
      <c r="A4800" s="29">
        <v>4799</v>
      </c>
      <c r="B4800" s="26">
        <v>-81.349316666666667</v>
      </c>
      <c r="C4800" s="26">
        <v>25.452383333333334</v>
      </c>
      <c r="D4800" s="86">
        <v>50</v>
      </c>
      <c r="E4800" s="39" t="s">
        <v>129</v>
      </c>
      <c r="F4800" s="31">
        <v>39742</v>
      </c>
      <c r="G4800" s="62">
        <v>0.45069444444444445</v>
      </c>
      <c r="H4800" s="63">
        <v>26.23266666666667</v>
      </c>
      <c r="I4800" s="63">
        <v>34.899000000000001</v>
      </c>
      <c r="J4800" s="76">
        <v>2.057347338029496</v>
      </c>
      <c r="K4800" s="76">
        <v>0.55556016791821738</v>
      </c>
      <c r="L4800" s="34">
        <v>0</v>
      </c>
      <c r="M4800" s="27">
        <v>0.06</v>
      </c>
      <c r="N4800" s="34">
        <v>1.4E-2</v>
      </c>
      <c r="Q4800" s="34">
        <v>20.5</v>
      </c>
    </row>
    <row r="4801" spans="1:47" ht="14" customHeight="1">
      <c r="A4801" s="29">
        <v>4800</v>
      </c>
      <c r="B4801" s="26">
        <v>-81.304599999999994</v>
      </c>
      <c r="C4801" s="26">
        <v>25.45025</v>
      </c>
      <c r="D4801" s="86">
        <v>51</v>
      </c>
      <c r="E4801" s="39" t="s">
        <v>129</v>
      </c>
      <c r="F4801" s="31">
        <v>39742</v>
      </c>
      <c r="G4801" s="62">
        <v>0.46527777777777773</v>
      </c>
      <c r="H4801" s="63">
        <v>26.248000000000001</v>
      </c>
      <c r="I4801" s="63">
        <v>33.966999999999999</v>
      </c>
      <c r="J4801" s="76">
        <v>2.373927079833912</v>
      </c>
      <c r="K4801" s="76">
        <v>0.7051714598612524</v>
      </c>
      <c r="L4801" s="34">
        <v>0.5</v>
      </c>
      <c r="M4801" s="27">
        <v>0</v>
      </c>
      <c r="Q4801" s="34">
        <v>22.6</v>
      </c>
    </row>
    <row r="4802" spans="1:47" ht="14" customHeight="1">
      <c r="A4802" s="29">
        <v>4801</v>
      </c>
      <c r="B4802" s="26">
        <v>-81.26136666666666</v>
      </c>
      <c r="C4802" s="26">
        <v>25.452883333333332</v>
      </c>
      <c r="D4802" s="86">
        <v>52</v>
      </c>
      <c r="E4802" s="39" t="s">
        <v>129</v>
      </c>
      <c r="F4802" s="31">
        <v>39742</v>
      </c>
      <c r="G4802" s="62">
        <v>0.47847222222222219</v>
      </c>
      <c r="H4802" s="63">
        <v>25.626000000000001</v>
      </c>
      <c r="I4802" s="63">
        <v>32.164999999999999</v>
      </c>
      <c r="J4802" s="76">
        <v>2.2779427964144876</v>
      </c>
      <c r="K4802" s="76">
        <v>0.67547064058236383</v>
      </c>
      <c r="L4802" s="34">
        <v>0</v>
      </c>
      <c r="M4802" s="27">
        <v>0</v>
      </c>
      <c r="Q4802" s="34">
        <v>30.5</v>
      </c>
    </row>
    <row r="4803" spans="1:47" ht="14" customHeight="1">
      <c r="A4803" s="29">
        <v>4802</v>
      </c>
      <c r="B4803" s="26">
        <v>-81.225499999999997</v>
      </c>
      <c r="C4803" s="26">
        <v>25.452683333333333</v>
      </c>
      <c r="D4803" s="86">
        <v>53</v>
      </c>
      <c r="E4803" s="39" t="s">
        <v>129</v>
      </c>
      <c r="F4803" s="31">
        <v>39742</v>
      </c>
      <c r="G4803" s="62">
        <v>0.49652777777777773</v>
      </c>
      <c r="H4803" s="63">
        <v>25.971</v>
      </c>
      <c r="I4803" s="63">
        <v>32.155666666666662</v>
      </c>
      <c r="J4803" s="76">
        <v>3.75096475994328</v>
      </c>
      <c r="K4803" s="76">
        <v>1.1943897260496799</v>
      </c>
      <c r="L4803" s="34">
        <v>0.2</v>
      </c>
      <c r="M4803" s="27">
        <v>0</v>
      </c>
      <c r="Q4803" s="34">
        <v>32.299999999999997</v>
      </c>
    </row>
    <row r="4804" spans="1:47" ht="14" customHeight="1">
      <c r="A4804" s="29">
        <v>4803</v>
      </c>
      <c r="B4804" s="26">
        <v>-81.152883333333335</v>
      </c>
      <c r="C4804" s="26">
        <v>25.345216666666666</v>
      </c>
      <c r="D4804" s="86">
        <v>54</v>
      </c>
      <c r="E4804" s="39" t="s">
        <v>129</v>
      </c>
      <c r="F4804" s="31">
        <v>39742</v>
      </c>
      <c r="G4804" s="62">
        <v>0.56388888888888888</v>
      </c>
      <c r="H4804" s="63">
        <v>26.23266666666667</v>
      </c>
      <c r="I4804" s="63">
        <v>27.653000000000002</v>
      </c>
      <c r="J4804" s="76">
        <v>7.4619360684617995</v>
      </c>
      <c r="K4804" s="76">
        <v>1.1029256035463688</v>
      </c>
      <c r="L4804" s="34">
        <v>0</v>
      </c>
      <c r="M4804" s="27">
        <v>0.02</v>
      </c>
      <c r="Q4804" s="34">
        <v>33.5</v>
      </c>
    </row>
    <row r="4805" spans="1:47" ht="14" customHeight="1">
      <c r="A4805" s="29">
        <v>4804</v>
      </c>
      <c r="B4805" s="26">
        <v>-81.194550000000007</v>
      </c>
      <c r="C4805" s="26">
        <v>25.346766666666667</v>
      </c>
      <c r="D4805" s="86">
        <v>55</v>
      </c>
      <c r="E4805" s="39" t="s">
        <v>129</v>
      </c>
      <c r="F4805" s="31">
        <v>39742</v>
      </c>
      <c r="G4805" s="62">
        <v>0.58402777777777781</v>
      </c>
      <c r="H4805" s="63">
        <v>25.760999999999999</v>
      </c>
      <c r="I4805" s="63">
        <v>31.393999999999998</v>
      </c>
      <c r="J4805" s="76">
        <v>6.1779357858773984</v>
      </c>
      <c r="K4805" s="76">
        <v>0.80933542792939706</v>
      </c>
      <c r="L4805" s="34">
        <v>0</v>
      </c>
      <c r="M4805" s="27">
        <v>0</v>
      </c>
      <c r="Q4805" s="34">
        <v>31.8</v>
      </c>
    </row>
    <row r="4806" spans="1:47" ht="14" customHeight="1">
      <c r="A4806" s="29">
        <v>4805</v>
      </c>
      <c r="B4806" s="26">
        <v>-81.227766666666668</v>
      </c>
      <c r="C4806" s="26">
        <v>25.349633333333333</v>
      </c>
      <c r="D4806" s="86">
        <v>56</v>
      </c>
      <c r="E4806" s="39" t="s">
        <v>129</v>
      </c>
      <c r="F4806" s="31">
        <v>39742</v>
      </c>
      <c r="G4806" s="62">
        <v>0.6</v>
      </c>
      <c r="H4806" s="63">
        <v>25.962333333333333</v>
      </c>
      <c r="I4806" s="63">
        <v>32.640666666666668</v>
      </c>
      <c r="J4806" s="76">
        <v>4.74027645308208</v>
      </c>
      <c r="K4806" s="76">
        <v>0.81485590505254568</v>
      </c>
      <c r="L4806" s="34">
        <v>0</v>
      </c>
      <c r="M4806" s="27">
        <v>0</v>
      </c>
      <c r="Q4806" s="34">
        <v>31.4</v>
      </c>
    </row>
    <row r="4807" spans="1:47" ht="14" customHeight="1">
      <c r="A4807" s="29">
        <v>4806</v>
      </c>
      <c r="B4807" s="26">
        <v>-81.268666666666661</v>
      </c>
      <c r="C4807" s="26">
        <v>25.349550000000001</v>
      </c>
      <c r="D4807" s="86">
        <v>57</v>
      </c>
      <c r="E4807" s="39" t="s">
        <v>129</v>
      </c>
      <c r="F4807" s="31">
        <v>39742</v>
      </c>
      <c r="G4807" s="62">
        <v>0.61250000000000004</v>
      </c>
      <c r="H4807" s="63">
        <v>26.117000000000001</v>
      </c>
      <c r="I4807" s="63">
        <v>33.731999999999999</v>
      </c>
      <c r="J4807" s="76">
        <v>3.485745029442239</v>
      </c>
      <c r="K4807" s="76">
        <v>0.60368271859040068</v>
      </c>
      <c r="L4807" s="34">
        <v>0.2</v>
      </c>
      <c r="M4807" s="27">
        <v>0</v>
      </c>
      <c r="N4807" s="34">
        <v>0</v>
      </c>
      <c r="Q4807" s="34">
        <v>21.4</v>
      </c>
    </row>
    <row r="4808" spans="1:47" ht="14" customHeight="1">
      <c r="A4808" s="29">
        <v>4807</v>
      </c>
      <c r="B4808" s="26">
        <v>-81.654583333333335</v>
      </c>
      <c r="C4808" s="26">
        <v>25.1662</v>
      </c>
      <c r="D4808" s="118">
        <v>58</v>
      </c>
      <c r="E4808" s="40" t="s">
        <v>129</v>
      </c>
      <c r="F4808" s="31">
        <v>39742</v>
      </c>
      <c r="G4808" s="62">
        <v>0.72916666666666663</v>
      </c>
      <c r="H4808" s="63">
        <v>27.22366666666667</v>
      </c>
      <c r="I4808" s="63">
        <v>37.875333333333337</v>
      </c>
      <c r="J4808" s="76">
        <v>1.3614612832386719</v>
      </c>
      <c r="K4808" s="76">
        <v>0.41192940913663179</v>
      </c>
      <c r="M4808" s="27">
        <v>0</v>
      </c>
      <c r="N4808" s="34">
        <v>2.556</v>
      </c>
      <c r="Q4808" s="34">
        <v>4.2</v>
      </c>
    </row>
    <row r="4809" spans="1:47" ht="14" customHeight="1">
      <c r="A4809" s="29">
        <v>4808</v>
      </c>
      <c r="B4809" s="26">
        <v>-81.489083333333326</v>
      </c>
      <c r="C4809" s="26">
        <v>25.167100000000001</v>
      </c>
      <c r="D4809" s="86">
        <v>59</v>
      </c>
      <c r="E4809" s="39" t="s">
        <v>129</v>
      </c>
      <c r="F4809" s="31">
        <v>39742</v>
      </c>
      <c r="G4809" s="62">
        <v>0.77847222222222223</v>
      </c>
      <c r="H4809" s="63">
        <v>26.788</v>
      </c>
      <c r="I4809" s="63">
        <v>37.780999999999999</v>
      </c>
      <c r="J4809" s="76">
        <v>1.283158315185984</v>
      </c>
      <c r="K4809" s="76">
        <v>0.51111773550120532</v>
      </c>
      <c r="M4809" s="27">
        <v>0</v>
      </c>
      <c r="N4809" s="34">
        <v>0</v>
      </c>
      <c r="Q4809" s="34">
        <v>0.25</v>
      </c>
    </row>
    <row r="4810" spans="1:47" ht="14" customHeight="1">
      <c r="A4810" s="29">
        <v>4809</v>
      </c>
      <c r="B4810" s="26">
        <v>-81.336600000000004</v>
      </c>
      <c r="C4810" s="26">
        <v>25.167400000000001</v>
      </c>
      <c r="D4810" s="86">
        <v>60</v>
      </c>
      <c r="E4810" s="39" t="s">
        <v>129</v>
      </c>
      <c r="F4810" s="31">
        <v>39742</v>
      </c>
      <c r="G4810" s="62">
        <v>0.82638888888888884</v>
      </c>
      <c r="H4810" s="63">
        <v>26.525333333333332</v>
      </c>
      <c r="I4810" s="63">
        <v>36.796666666666667</v>
      </c>
      <c r="J4810" s="76">
        <v>2.2467900026730954</v>
      </c>
      <c r="K4810" s="76">
        <v>0.53543808673169191</v>
      </c>
      <c r="L4810" s="34">
        <v>0.6</v>
      </c>
      <c r="M4810" s="27">
        <v>0</v>
      </c>
      <c r="N4810" s="34">
        <v>0.186</v>
      </c>
      <c r="Q4810" s="34">
        <v>16.899999999999999</v>
      </c>
    </row>
    <row r="4811" spans="1:47" ht="14" customHeight="1">
      <c r="A4811" s="29">
        <v>4810</v>
      </c>
      <c r="B4811" s="26">
        <v>-81.274333333333331</v>
      </c>
      <c r="C4811" s="26">
        <v>25.167216666666668</v>
      </c>
      <c r="D4811" s="86">
        <v>61</v>
      </c>
      <c r="E4811" s="39" t="s">
        <v>129</v>
      </c>
      <c r="F4811" s="31">
        <v>39742</v>
      </c>
      <c r="G4811" s="62">
        <v>0.84722222222222221</v>
      </c>
      <c r="H4811" s="63">
        <v>26.545999999999999</v>
      </c>
      <c r="I4811" s="63">
        <v>36.26</v>
      </c>
      <c r="J4811" s="76">
        <v>2.5393736736226558</v>
      </c>
      <c r="K4811" s="76">
        <v>0.52965513974356337</v>
      </c>
      <c r="L4811" s="34">
        <v>0</v>
      </c>
      <c r="M4811" s="27">
        <v>0</v>
      </c>
      <c r="N4811" s="34">
        <v>0.58799999999999997</v>
      </c>
      <c r="Q4811" s="34">
        <v>17.600000000000001</v>
      </c>
    </row>
    <row r="4812" spans="1:47" ht="14" customHeight="1">
      <c r="A4812" s="29">
        <v>4811</v>
      </c>
      <c r="B4812" s="26">
        <v>-81.233800000000002</v>
      </c>
      <c r="C4812" s="26">
        <v>25.166699999999999</v>
      </c>
      <c r="D4812" s="86">
        <v>62</v>
      </c>
      <c r="E4812" s="39" t="s">
        <v>129</v>
      </c>
      <c r="F4812" s="31">
        <v>39742</v>
      </c>
      <c r="G4812" s="62">
        <v>0.85972222222222217</v>
      </c>
      <c r="H4812" s="63">
        <v>26.563000000000002</v>
      </c>
      <c r="I4812" s="63">
        <v>36.158999999999999</v>
      </c>
      <c r="J4812" s="76">
        <v>1.8178076131801442</v>
      </c>
      <c r="K4812" s="76">
        <v>0.52284432905905787</v>
      </c>
      <c r="L4812" s="34">
        <v>0</v>
      </c>
      <c r="M4812" s="27">
        <v>0.03</v>
      </c>
      <c r="Q4812" s="34">
        <v>22.4</v>
      </c>
    </row>
    <row r="4813" spans="1:47" ht="14" customHeight="1">
      <c r="A4813" s="29">
        <v>4812</v>
      </c>
      <c r="B4813" s="26">
        <v>-81.199766666666662</v>
      </c>
      <c r="C4813" s="26">
        <v>25.166499999999999</v>
      </c>
      <c r="D4813" s="86">
        <v>63</v>
      </c>
      <c r="E4813" s="39" t="s">
        <v>129</v>
      </c>
      <c r="F4813" s="31">
        <v>39742</v>
      </c>
      <c r="G4813" s="62">
        <v>0.87083333333333324</v>
      </c>
      <c r="H4813" s="63">
        <v>26.754000000000001</v>
      </c>
      <c r="I4813" s="63">
        <v>35.396999999999998</v>
      </c>
      <c r="J4813" s="76">
        <v>2.3061487042614242</v>
      </c>
      <c r="K4813" s="76">
        <v>0.56372329948788424</v>
      </c>
      <c r="L4813" s="34">
        <v>0</v>
      </c>
      <c r="M4813" s="27">
        <v>0</v>
      </c>
      <c r="Q4813" s="34">
        <v>23</v>
      </c>
    </row>
    <row r="4814" spans="1:47" ht="14" customHeight="1">
      <c r="A4814" s="29">
        <v>4813</v>
      </c>
      <c r="B4814" s="26">
        <v>-81.157516666666666</v>
      </c>
      <c r="C4814" s="26">
        <v>25.166183333333333</v>
      </c>
      <c r="D4814" s="86">
        <v>64</v>
      </c>
      <c r="E4814" s="39" t="s">
        <v>129</v>
      </c>
      <c r="F4814" s="31">
        <v>39742</v>
      </c>
      <c r="G4814" s="62">
        <v>0.8847222222222223</v>
      </c>
      <c r="H4814" s="63">
        <v>27.026</v>
      </c>
      <c r="I4814" s="63">
        <v>35.206000000000003</v>
      </c>
      <c r="J4814" s="76">
        <v>2.2282667199079436</v>
      </c>
      <c r="K4814" s="76">
        <v>0.71321222662497319</v>
      </c>
      <c r="L4814" s="34">
        <v>0</v>
      </c>
      <c r="M4814" s="27">
        <v>0</v>
      </c>
      <c r="Q4814" s="34">
        <v>22.4</v>
      </c>
    </row>
    <row r="4815" spans="1:47" ht="14" customHeight="1">
      <c r="A4815" s="29">
        <v>4814</v>
      </c>
      <c r="B4815" s="26">
        <v>-81.09471666666667</v>
      </c>
      <c r="C4815" s="26">
        <v>25.101916666666668</v>
      </c>
      <c r="D4815" s="86">
        <v>65</v>
      </c>
      <c r="E4815" s="39" t="s">
        <v>129</v>
      </c>
      <c r="F4815" s="31">
        <v>39742</v>
      </c>
      <c r="G4815" s="62">
        <v>0.93333333333333324</v>
      </c>
      <c r="H4815" s="63">
        <v>26.385000000000002</v>
      </c>
      <c r="I4815" s="63">
        <v>35.481000000000002</v>
      </c>
      <c r="J4815" s="76">
        <v>2.1941670402720952</v>
      </c>
      <c r="K4815" s="76">
        <v>0.70516823681005159</v>
      </c>
      <c r="L4815" s="34">
        <v>0</v>
      </c>
      <c r="M4815" s="27">
        <v>0</v>
      </c>
      <c r="Q4815" s="34">
        <v>27</v>
      </c>
    </row>
    <row r="4816" spans="1:47" ht="14" customHeight="1">
      <c r="A4816" s="29">
        <v>4815</v>
      </c>
      <c r="B4816" s="26">
        <v>-81.10841666666667</v>
      </c>
      <c r="C4816" s="26">
        <v>25.068633333333334</v>
      </c>
      <c r="D4816" s="86">
        <v>66</v>
      </c>
      <c r="E4816" s="39" t="s">
        <v>129</v>
      </c>
      <c r="F4816" s="31">
        <v>39742</v>
      </c>
      <c r="G4816" s="62">
        <v>0.94444444444444453</v>
      </c>
      <c r="H4816" s="63">
        <v>26.332000000000001</v>
      </c>
      <c r="I4816" s="63">
        <v>36.012</v>
      </c>
      <c r="J4816" s="76">
        <v>1.084874992859016</v>
      </c>
      <c r="K4816" s="76">
        <v>0.36218197589307188</v>
      </c>
      <c r="L4816" s="34">
        <v>0</v>
      </c>
      <c r="M4816" s="27">
        <v>0</v>
      </c>
      <c r="Q4816" s="34">
        <v>14</v>
      </c>
      <c r="R4816" s="41"/>
      <c r="S4816" s="41"/>
      <c r="T4816" s="41"/>
      <c r="U4816" s="41"/>
      <c r="V4816" s="41"/>
      <c r="W4816" s="41"/>
      <c r="X4816" s="41"/>
      <c r="Y4816" s="41"/>
      <c r="Z4816" s="41"/>
      <c r="AA4816" s="41"/>
      <c r="AB4816" s="41"/>
      <c r="AC4816" s="41"/>
      <c r="AD4816" s="41"/>
      <c r="AE4816" s="41"/>
      <c r="AF4816" s="41"/>
      <c r="AG4816" s="41"/>
      <c r="AH4816" s="41"/>
      <c r="AI4816" s="41"/>
      <c r="AJ4816" s="41"/>
      <c r="AK4816" s="41"/>
      <c r="AL4816" s="41"/>
      <c r="AM4816" s="41"/>
      <c r="AN4816" s="41"/>
      <c r="AO4816" s="41"/>
      <c r="AP4816" s="41"/>
      <c r="AQ4816" s="41"/>
      <c r="AR4816" s="41"/>
      <c r="AS4816" s="41"/>
      <c r="AT4816" s="41"/>
      <c r="AU4816" s="41"/>
    </row>
    <row r="4817" spans="1:17" ht="14" customHeight="1">
      <c r="A4817" s="29">
        <v>4816</v>
      </c>
      <c r="B4817" s="26">
        <v>-81.125799999999998</v>
      </c>
      <c r="C4817" s="26">
        <v>25.030233333333335</v>
      </c>
      <c r="D4817" s="86">
        <v>67</v>
      </c>
      <c r="E4817" s="39" t="s">
        <v>129</v>
      </c>
      <c r="F4817" s="31">
        <v>39742</v>
      </c>
      <c r="G4817" s="62">
        <v>0.95833333333333337</v>
      </c>
      <c r="H4817" s="63">
        <v>26.524999999999999</v>
      </c>
      <c r="I4817" s="63">
        <v>36.500999999999998</v>
      </c>
      <c r="J4817" s="76">
        <v>1.0423556392390079</v>
      </c>
      <c r="K4817" s="76">
        <v>0.30474997187762648</v>
      </c>
      <c r="L4817" s="34">
        <v>0</v>
      </c>
      <c r="M4817" s="27">
        <v>0</v>
      </c>
      <c r="Q4817" s="34">
        <v>14</v>
      </c>
    </row>
    <row r="4818" spans="1:17" ht="14" customHeight="1">
      <c r="A4818" s="29">
        <v>4817</v>
      </c>
      <c r="B4818" s="26">
        <v>-81.166816666666662</v>
      </c>
      <c r="C4818" s="26">
        <v>24.9297</v>
      </c>
      <c r="D4818" s="86">
        <v>68</v>
      </c>
      <c r="E4818" s="39" t="s">
        <v>129</v>
      </c>
      <c r="F4818" s="31">
        <v>39742</v>
      </c>
      <c r="G4818" s="62">
        <v>0.99722222222222223</v>
      </c>
      <c r="H4818" s="63">
        <v>26.675000000000001</v>
      </c>
      <c r="I4818" s="63">
        <v>35.738</v>
      </c>
      <c r="J4818" s="76">
        <v>0.73630048991479191</v>
      </c>
      <c r="K4818" s="76">
        <v>0.21472921893000807</v>
      </c>
      <c r="L4818" s="34">
        <v>0</v>
      </c>
      <c r="M4818" s="27">
        <v>0</v>
      </c>
      <c r="Q4818" s="34">
        <v>0</v>
      </c>
    </row>
    <row r="4819" spans="1:17" ht="14" customHeight="1">
      <c r="A4819" s="29">
        <v>4818</v>
      </c>
      <c r="B4819" s="26">
        <v>-81.095683333333326</v>
      </c>
      <c r="C4819" s="26">
        <v>24.928716666666666</v>
      </c>
      <c r="D4819" s="86">
        <v>69</v>
      </c>
      <c r="E4819" s="39" t="s">
        <v>129</v>
      </c>
      <c r="F4819" s="31">
        <v>39743</v>
      </c>
      <c r="G4819" s="62">
        <v>2.4305555555555556E-2</v>
      </c>
      <c r="H4819" s="63">
        <v>26.596333333333334</v>
      </c>
      <c r="I4819" s="63">
        <v>35.090000000000003</v>
      </c>
      <c r="J4819" s="77">
        <v>0.59232406478565591</v>
      </c>
      <c r="K4819" s="77">
        <v>0.26322972034766606</v>
      </c>
      <c r="L4819" s="34">
        <v>0</v>
      </c>
      <c r="M4819" s="27">
        <v>0</v>
      </c>
      <c r="N4819" s="34">
        <v>0.19</v>
      </c>
      <c r="P4819" s="33"/>
      <c r="Q4819" s="34">
        <v>4.9000000000000004</v>
      </c>
    </row>
    <row r="4820" spans="1:17" ht="14" customHeight="1">
      <c r="A4820" s="29">
        <v>4819</v>
      </c>
      <c r="B4820" s="26">
        <v>-81.021716666666663</v>
      </c>
      <c r="C4820" s="26">
        <v>24.928816666666666</v>
      </c>
      <c r="D4820" s="86">
        <v>70</v>
      </c>
      <c r="E4820" s="39" t="s">
        <v>129</v>
      </c>
      <c r="F4820" s="31">
        <v>39743</v>
      </c>
      <c r="G4820" s="62">
        <v>4.8611111111111112E-2</v>
      </c>
      <c r="H4820" s="63">
        <v>26.494</v>
      </c>
      <c r="I4820" s="63">
        <v>37.731999999999999</v>
      </c>
      <c r="J4820" s="76">
        <v>0.73082770182508794</v>
      </c>
      <c r="K4820" s="76">
        <v>0.33357966642709236</v>
      </c>
      <c r="L4820" s="34">
        <v>0</v>
      </c>
      <c r="M4820" s="27">
        <v>0</v>
      </c>
      <c r="N4820" s="34">
        <v>0</v>
      </c>
      <c r="Q4820" s="34">
        <v>27.3</v>
      </c>
    </row>
    <row r="4821" spans="1:17" ht="14" customHeight="1">
      <c r="A4821" s="29">
        <v>4820</v>
      </c>
      <c r="B4821" s="26">
        <v>-80.964616666666672</v>
      </c>
      <c r="C4821" s="26">
        <v>24.930150000000001</v>
      </c>
      <c r="D4821" s="86">
        <v>71</v>
      </c>
      <c r="E4821" s="39" t="s">
        <v>129</v>
      </c>
      <c r="F4821" s="31">
        <v>39743</v>
      </c>
      <c r="G4821" s="62">
        <v>6.805555555555555E-2</v>
      </c>
      <c r="H4821" s="63">
        <v>26.36</v>
      </c>
      <c r="I4821" s="63">
        <v>36.475000000000001</v>
      </c>
      <c r="J4821" s="76">
        <v>0.43571812868027993</v>
      </c>
      <c r="K4821" s="76">
        <v>0.29489645940872522</v>
      </c>
      <c r="L4821" s="34">
        <v>0</v>
      </c>
      <c r="M4821" s="27">
        <v>0.32</v>
      </c>
      <c r="N4821" s="34">
        <v>0.23899999999999999</v>
      </c>
      <c r="Q4821" s="34">
        <v>0.66</v>
      </c>
    </row>
    <row r="4822" spans="1:17" ht="14" customHeight="1">
      <c r="A4822" s="29">
        <v>4821</v>
      </c>
      <c r="B4822" s="42">
        <v>-80.127966666666666</v>
      </c>
      <c r="C4822" s="42">
        <v>25.640183333333333</v>
      </c>
      <c r="D4822" s="116">
        <v>1</v>
      </c>
      <c r="E4822" s="30" t="s">
        <v>129</v>
      </c>
      <c r="F4822" s="31">
        <v>39834</v>
      </c>
      <c r="G4822" s="154">
        <v>0.49027777777777781</v>
      </c>
      <c r="H4822" s="63">
        <v>20.836333333333332</v>
      </c>
      <c r="I4822" s="63">
        <v>36.526000000000003</v>
      </c>
      <c r="J4822" s="76">
        <v>0.40456533493888791</v>
      </c>
      <c r="K4822" s="76">
        <v>0.19104032977685545</v>
      </c>
      <c r="L4822" s="34">
        <v>3.1</v>
      </c>
      <c r="M4822" s="27">
        <v>0</v>
      </c>
      <c r="N4822" s="34">
        <v>0.06</v>
      </c>
      <c r="Q4822" s="34">
        <v>0</v>
      </c>
    </row>
    <row r="4823" spans="1:17" ht="14" customHeight="1">
      <c r="A4823" s="29">
        <v>4822</v>
      </c>
      <c r="B4823" s="26">
        <v>-80.104766666666663</v>
      </c>
      <c r="C4823" s="26">
        <v>25.638000000000002</v>
      </c>
      <c r="D4823" s="116">
        <v>2</v>
      </c>
      <c r="E4823" s="30" t="s">
        <v>129</v>
      </c>
      <c r="F4823" s="31">
        <v>39834</v>
      </c>
      <c r="G4823" s="62">
        <v>0.50347222222222221</v>
      </c>
      <c r="H4823" s="63">
        <v>21.041</v>
      </c>
      <c r="I4823" s="63">
        <v>36.5</v>
      </c>
      <c r="J4823" s="76">
        <v>0.59611291807852806</v>
      </c>
      <c r="K4823" s="76">
        <v>0.25086295203384079</v>
      </c>
      <c r="L4823" s="34">
        <v>3.8</v>
      </c>
      <c r="M4823" s="27">
        <v>0</v>
      </c>
      <c r="N4823" s="34">
        <v>0.14000000000000001</v>
      </c>
      <c r="Q4823" s="34">
        <v>0</v>
      </c>
    </row>
    <row r="4824" spans="1:17" ht="14" customHeight="1">
      <c r="A4824" s="29">
        <v>4823</v>
      </c>
      <c r="B4824" s="26">
        <v>-80.083399999999997</v>
      </c>
      <c r="C4824" s="26">
        <v>25.642666666666667</v>
      </c>
      <c r="D4824" s="86">
        <v>3</v>
      </c>
      <c r="E4824" s="39" t="s">
        <v>129</v>
      </c>
      <c r="F4824" s="31">
        <v>39834</v>
      </c>
      <c r="G4824" s="62">
        <v>0.52083333333333337</v>
      </c>
      <c r="H4824" s="63">
        <v>22.304666666666666</v>
      </c>
      <c r="I4824" s="63">
        <v>36.413666666666664</v>
      </c>
      <c r="J4824" s="76">
        <v>0.42982435689136789</v>
      </c>
      <c r="K4824" s="76">
        <v>0.19524458115721424</v>
      </c>
      <c r="L4824" s="34">
        <v>0.84</v>
      </c>
      <c r="M4824" s="27">
        <v>0.01</v>
      </c>
      <c r="N4824" s="34">
        <v>0.34</v>
      </c>
      <c r="Q4824" s="34">
        <v>0</v>
      </c>
    </row>
    <row r="4825" spans="1:17" ht="14" customHeight="1">
      <c r="A4825" s="29">
        <v>4824</v>
      </c>
      <c r="B4825" s="26">
        <v>-80.376000000000005</v>
      </c>
      <c r="C4825" s="26">
        <v>25.105399999999999</v>
      </c>
      <c r="D4825" s="86">
        <v>4</v>
      </c>
      <c r="E4825" s="39" t="s">
        <v>129</v>
      </c>
      <c r="F4825" s="31">
        <v>39834</v>
      </c>
      <c r="G4825" s="62">
        <v>0.69027777777777777</v>
      </c>
      <c r="H4825" s="63">
        <v>18.663999999999998</v>
      </c>
      <c r="I4825" s="63">
        <v>36.962000000000003</v>
      </c>
      <c r="J4825" s="76">
        <v>0.14018757183626396</v>
      </c>
      <c r="K4825" s="76">
        <v>5.5985615164663383E-2</v>
      </c>
      <c r="L4825" s="34">
        <v>0</v>
      </c>
      <c r="M4825" s="27">
        <v>0</v>
      </c>
      <c r="N4825" s="34">
        <v>0</v>
      </c>
      <c r="Q4825" s="34">
        <v>0</v>
      </c>
    </row>
    <row r="4826" spans="1:17" ht="14" customHeight="1">
      <c r="A4826" s="29">
        <v>4825</v>
      </c>
      <c r="B4826" s="26">
        <v>-80.355000000000004</v>
      </c>
      <c r="C4826" s="26">
        <v>25.090733333333333</v>
      </c>
      <c r="D4826" s="86">
        <v>5</v>
      </c>
      <c r="E4826" s="39" t="s">
        <v>129</v>
      </c>
      <c r="F4826" s="31">
        <v>39834</v>
      </c>
      <c r="G4826" s="62">
        <v>0.70277777777777783</v>
      </c>
      <c r="H4826" s="63">
        <v>19.538999999999998</v>
      </c>
      <c r="I4826" s="63">
        <v>36.702666666666666</v>
      </c>
      <c r="J4826" s="76">
        <v>0.40414435123967996</v>
      </c>
      <c r="K4826" s="76">
        <v>0.14857173837129795</v>
      </c>
      <c r="L4826" s="34">
        <v>0.28999999999999998</v>
      </c>
      <c r="M4826" s="27">
        <v>0</v>
      </c>
      <c r="N4826" s="34">
        <v>0.09</v>
      </c>
      <c r="Q4826" s="34">
        <v>0</v>
      </c>
    </row>
    <row r="4827" spans="1:17" ht="14" customHeight="1">
      <c r="A4827" s="29">
        <v>4826</v>
      </c>
      <c r="B4827" s="26">
        <v>-80.33005</v>
      </c>
      <c r="C4827" s="26">
        <v>25.077999999999999</v>
      </c>
      <c r="D4827" s="86">
        <v>5.5</v>
      </c>
      <c r="E4827" s="39" t="s">
        <v>129</v>
      </c>
      <c r="F4827" s="31">
        <v>39834</v>
      </c>
      <c r="G4827" s="62">
        <v>0.71388888888888891</v>
      </c>
      <c r="H4827" s="63">
        <v>20.707999999999998</v>
      </c>
      <c r="I4827" s="63">
        <v>36.548000000000002</v>
      </c>
      <c r="J4827" s="76">
        <v>0.24838038253271993</v>
      </c>
      <c r="K4827" s="76">
        <v>0.10033051071037338</v>
      </c>
      <c r="L4827" s="34">
        <v>0.62</v>
      </c>
      <c r="M4827" s="27">
        <v>0</v>
      </c>
      <c r="N4827" s="34">
        <v>0</v>
      </c>
      <c r="Q4827" s="34">
        <v>0</v>
      </c>
    </row>
    <row r="4828" spans="1:17" ht="14" customHeight="1">
      <c r="A4828" s="29">
        <v>4827</v>
      </c>
      <c r="B4828" s="26">
        <v>-80.314066666666662</v>
      </c>
      <c r="C4828" s="26">
        <v>25.063533333333332</v>
      </c>
      <c r="D4828" s="86">
        <v>6</v>
      </c>
      <c r="E4828" s="39" t="s">
        <v>129</v>
      </c>
      <c r="F4828" s="31">
        <v>39834</v>
      </c>
      <c r="G4828" s="62">
        <v>0.72499999999999998</v>
      </c>
      <c r="H4828" s="63">
        <v>21.860999999999997</v>
      </c>
      <c r="I4828" s="63">
        <v>36.4895</v>
      </c>
      <c r="J4828" s="76">
        <v>0.33047220387828002</v>
      </c>
      <c r="K4828" s="76">
        <v>0.18010021628192829</v>
      </c>
      <c r="L4828" s="34">
        <v>0.33</v>
      </c>
      <c r="M4828" s="27">
        <v>0</v>
      </c>
      <c r="N4828" s="34">
        <v>0</v>
      </c>
      <c r="Q4828" s="34">
        <v>0</v>
      </c>
    </row>
    <row r="4829" spans="1:17" ht="14" customHeight="1">
      <c r="A4829" s="29">
        <v>4828</v>
      </c>
      <c r="B4829" s="26">
        <v>-80.285399999999996</v>
      </c>
      <c r="C4829" s="26">
        <v>25.047166666666666</v>
      </c>
      <c r="D4829" s="86">
        <v>6.5</v>
      </c>
      <c r="E4829" s="39" t="s">
        <v>129</v>
      </c>
      <c r="F4829" s="31">
        <v>39834</v>
      </c>
      <c r="G4829" s="62">
        <v>0.75416666666666676</v>
      </c>
      <c r="H4829" s="63">
        <v>22.297333333333331</v>
      </c>
      <c r="I4829" s="63">
        <v>36.471666666666664</v>
      </c>
      <c r="J4829" s="76">
        <v>0.38898893806819201</v>
      </c>
      <c r="K4829" s="76">
        <v>0.16559191567777581</v>
      </c>
      <c r="L4829" s="34">
        <v>0.36</v>
      </c>
      <c r="M4829" s="27">
        <v>0</v>
      </c>
      <c r="N4829" s="34">
        <v>0</v>
      </c>
      <c r="Q4829" s="34">
        <v>0</v>
      </c>
    </row>
    <row r="4830" spans="1:17" ht="14" customHeight="1">
      <c r="A4830" s="29">
        <v>4829</v>
      </c>
      <c r="B4830" s="26">
        <v>-80.75406666666666</v>
      </c>
      <c r="C4830" s="26">
        <v>24.820216666666667</v>
      </c>
      <c r="D4830" s="86">
        <v>7</v>
      </c>
      <c r="E4830" s="39" t="s">
        <v>129</v>
      </c>
      <c r="F4830" s="31">
        <v>39834</v>
      </c>
      <c r="G4830" s="62">
        <v>0.93125000000000002</v>
      </c>
      <c r="H4830" s="63">
        <v>19.042333333333335</v>
      </c>
      <c r="I4830" s="63">
        <v>36.806333333333335</v>
      </c>
      <c r="J4830" s="76">
        <v>0.15576396870695999</v>
      </c>
      <c r="K4830" s="76">
        <v>4.8241227660924528E-2</v>
      </c>
      <c r="L4830" s="34">
        <v>0.25</v>
      </c>
      <c r="M4830" s="27">
        <v>0</v>
      </c>
      <c r="N4830" s="34">
        <v>0</v>
      </c>
      <c r="Q4830" s="34">
        <v>0</v>
      </c>
    </row>
    <row r="4831" spans="1:17" ht="14" customHeight="1">
      <c r="A4831" s="29">
        <v>4830</v>
      </c>
      <c r="B4831" s="26">
        <v>-80.742083333333326</v>
      </c>
      <c r="C4831" s="26">
        <v>24.793733333333332</v>
      </c>
      <c r="D4831" s="86">
        <v>8</v>
      </c>
      <c r="E4831" s="39" t="s">
        <v>129</v>
      </c>
      <c r="F4831" s="31">
        <v>39834</v>
      </c>
      <c r="G4831" s="62">
        <v>0.94444444444444453</v>
      </c>
      <c r="H4831" s="63">
        <v>20.14</v>
      </c>
      <c r="I4831" s="63">
        <v>36.598999999999997</v>
      </c>
      <c r="J4831" s="76">
        <v>0.21975349098657598</v>
      </c>
      <c r="K4831" s="76">
        <v>6.8911997109845649E-2</v>
      </c>
      <c r="L4831" s="34">
        <v>0.09</v>
      </c>
      <c r="M4831" s="27">
        <v>0</v>
      </c>
      <c r="N4831" s="34">
        <v>0</v>
      </c>
      <c r="Q4831" s="34">
        <v>0</v>
      </c>
    </row>
    <row r="4832" spans="1:17" ht="14" customHeight="1">
      <c r="A4832" s="29">
        <v>4831</v>
      </c>
      <c r="B4832" s="26">
        <v>-80.722800000000007</v>
      </c>
      <c r="C4832" s="26">
        <v>24.7621</v>
      </c>
      <c r="D4832" s="86">
        <v>9</v>
      </c>
      <c r="E4832" s="39" t="s">
        <v>129</v>
      </c>
      <c r="F4832" s="31">
        <v>39834</v>
      </c>
      <c r="G4832" s="62">
        <v>0.95833333333333337</v>
      </c>
      <c r="H4832" s="63">
        <v>22.143000000000001</v>
      </c>
      <c r="I4832" s="63">
        <v>36.457666666666661</v>
      </c>
      <c r="J4832" s="76">
        <v>0.67525785352963186</v>
      </c>
      <c r="K4832" s="76">
        <v>0.26682098746721689</v>
      </c>
      <c r="L4832" s="34">
        <v>0.33</v>
      </c>
      <c r="M4832" s="27">
        <v>0</v>
      </c>
      <c r="N4832" s="34">
        <v>0</v>
      </c>
      <c r="Q4832" s="34">
        <v>0</v>
      </c>
    </row>
    <row r="4833" spans="1:47" ht="14" customHeight="1">
      <c r="A4833" s="29">
        <v>4832</v>
      </c>
      <c r="B4833" s="26">
        <v>-80.690733333333327</v>
      </c>
      <c r="C4833" s="26">
        <v>24.715299999999999</v>
      </c>
      <c r="D4833" s="86">
        <v>9.5</v>
      </c>
      <c r="E4833" s="39" t="s">
        <v>129</v>
      </c>
      <c r="F4833" s="31">
        <v>39834</v>
      </c>
      <c r="G4833" s="62">
        <v>0.98263888888888884</v>
      </c>
      <c r="H4833" s="63">
        <v>22.185499999999998</v>
      </c>
      <c r="I4833" s="63">
        <v>36.4895</v>
      </c>
      <c r="J4833" s="76">
        <v>0.41382697632146398</v>
      </c>
      <c r="K4833" s="76">
        <v>0.19035660341523244</v>
      </c>
    </row>
    <row r="4834" spans="1:47" ht="14" customHeight="1">
      <c r="A4834" s="29">
        <v>4833</v>
      </c>
      <c r="B4834" s="26">
        <v>-80.861800000000002</v>
      </c>
      <c r="C4834" s="26">
        <v>24.785033333333335</v>
      </c>
      <c r="D4834" s="86">
        <v>10</v>
      </c>
      <c r="E4834" s="39" t="s">
        <v>129</v>
      </c>
      <c r="F4834" s="31">
        <v>39835</v>
      </c>
      <c r="G4834" s="62">
        <v>5.0694444444444452E-2</v>
      </c>
      <c r="H4834" s="63">
        <v>17.685666666666666</v>
      </c>
      <c r="I4834" s="63">
        <v>35.399333333333331</v>
      </c>
      <c r="J4834" s="76">
        <v>0.23448792045885603</v>
      </c>
      <c r="K4834" s="76">
        <v>9.147285033736173E-2</v>
      </c>
      <c r="L4834" s="34">
        <v>1.4</v>
      </c>
      <c r="M4834" s="27">
        <v>0</v>
      </c>
      <c r="N4834" s="34">
        <v>1.6</v>
      </c>
      <c r="Q4834" s="34">
        <v>2.8</v>
      </c>
    </row>
    <row r="4835" spans="1:47" ht="14" customHeight="1">
      <c r="A4835" s="29">
        <v>4834</v>
      </c>
      <c r="B4835" s="26">
        <v>-80.847116666666665</v>
      </c>
      <c r="C4835" s="26">
        <v>24.754300000000001</v>
      </c>
      <c r="D4835" s="86">
        <v>11</v>
      </c>
      <c r="E4835" s="39" t="s">
        <v>129</v>
      </c>
      <c r="F4835" s="31">
        <v>39835</v>
      </c>
      <c r="G4835" s="62">
        <v>6.5277777777777782E-2</v>
      </c>
      <c r="H4835" s="63">
        <v>18.553999999999998</v>
      </c>
      <c r="I4835" s="63">
        <v>37.17</v>
      </c>
      <c r="J4835" s="76">
        <v>0.22648923017390393</v>
      </c>
      <c r="K4835" s="76">
        <v>8.8655908639372893E-2</v>
      </c>
      <c r="L4835" s="34">
        <v>0.91</v>
      </c>
      <c r="M4835" s="27">
        <v>0</v>
      </c>
      <c r="N4835" s="34">
        <v>0.13</v>
      </c>
      <c r="Q4835" s="34">
        <v>0</v>
      </c>
    </row>
    <row r="4836" spans="1:47" ht="14" customHeight="1">
      <c r="A4836" s="29">
        <v>4835</v>
      </c>
      <c r="B4836" s="26">
        <v>-80.833200000000005</v>
      </c>
      <c r="C4836" s="26">
        <v>24.711616666666668</v>
      </c>
      <c r="D4836" s="86">
        <v>12</v>
      </c>
      <c r="E4836" s="39" t="s">
        <v>129</v>
      </c>
      <c r="F4836" s="31">
        <v>39835</v>
      </c>
      <c r="G4836" s="62">
        <v>8.0555555555555561E-2</v>
      </c>
      <c r="H4836" s="63">
        <v>21.780666666666665</v>
      </c>
      <c r="I4836" s="63">
        <v>36.483666666666664</v>
      </c>
      <c r="J4836" s="76">
        <v>0.72240802784092795</v>
      </c>
      <c r="K4836" s="76">
        <v>0.29724500117149705</v>
      </c>
      <c r="L4836" s="34">
        <v>1.5</v>
      </c>
      <c r="M4836" s="27">
        <v>0</v>
      </c>
      <c r="N4836" s="34">
        <v>0.05</v>
      </c>
      <c r="Q4836" s="34">
        <v>0</v>
      </c>
    </row>
    <row r="4837" spans="1:47" ht="14" customHeight="1">
      <c r="A4837" s="29">
        <v>4836</v>
      </c>
      <c r="B4837" s="26">
        <v>-81.026250000000005</v>
      </c>
      <c r="C4837" s="26">
        <v>24.701633333333334</v>
      </c>
      <c r="D4837" s="86">
        <v>13</v>
      </c>
      <c r="E4837" s="39" t="s">
        <v>129</v>
      </c>
      <c r="F4837" s="31">
        <v>39835</v>
      </c>
      <c r="G4837" s="62">
        <v>0.13402777777777777</v>
      </c>
      <c r="H4837" s="63">
        <v>17.512999999999998</v>
      </c>
      <c r="I4837" s="63">
        <v>36.295000000000002</v>
      </c>
      <c r="J4837" s="76">
        <v>0.229015132369152</v>
      </c>
      <c r="K4837" s="76">
        <v>0.104031742140027</v>
      </c>
      <c r="L4837" s="34">
        <v>1.7</v>
      </c>
      <c r="M4837" s="27">
        <v>0</v>
      </c>
      <c r="N4837" s="34">
        <v>0.22</v>
      </c>
      <c r="Q4837" s="34">
        <v>0</v>
      </c>
    </row>
    <row r="4838" spans="1:47" ht="14" customHeight="1">
      <c r="A4838" s="29">
        <v>4837</v>
      </c>
      <c r="B4838" s="26">
        <v>-81.024083333333337</v>
      </c>
      <c r="C4838" s="26">
        <v>24.677033333333334</v>
      </c>
      <c r="D4838" s="86">
        <v>14</v>
      </c>
      <c r="E4838" s="39" t="s">
        <v>129</v>
      </c>
      <c r="F4838" s="31">
        <v>39835</v>
      </c>
      <c r="G4838" s="62">
        <v>0.14305555555555557</v>
      </c>
      <c r="H4838" s="63">
        <v>19.558999999999997</v>
      </c>
      <c r="I4838" s="63">
        <v>36.561</v>
      </c>
      <c r="J4838" s="76">
        <v>0.35110040513947194</v>
      </c>
      <c r="K4838" s="76">
        <v>0.11844720405096068</v>
      </c>
      <c r="L4838" s="34">
        <v>1.4</v>
      </c>
      <c r="M4838" s="27">
        <v>0</v>
      </c>
      <c r="N4838" s="34">
        <v>0</v>
      </c>
      <c r="Q4838" s="34">
        <v>0</v>
      </c>
    </row>
    <row r="4839" spans="1:47" ht="14" customHeight="1">
      <c r="A4839" s="29">
        <v>4838</v>
      </c>
      <c r="B4839" s="26">
        <v>-81.017133333333334</v>
      </c>
      <c r="C4839" s="26">
        <v>24.644950000000001</v>
      </c>
      <c r="D4839" s="86">
        <v>15</v>
      </c>
      <c r="E4839" s="39" t="s">
        <v>129</v>
      </c>
      <c r="F4839" s="31">
        <v>39835</v>
      </c>
      <c r="G4839" s="62">
        <v>0.15069444444444444</v>
      </c>
      <c r="H4839" s="63">
        <v>21.565999999999999</v>
      </c>
      <c r="I4839" s="63">
        <v>36.54</v>
      </c>
      <c r="J4839" s="76">
        <v>0.53001847730287199</v>
      </c>
      <c r="K4839" s="76">
        <v>0.28115392141769269</v>
      </c>
      <c r="L4839" s="34">
        <v>1.6</v>
      </c>
      <c r="M4839" s="27">
        <v>0</v>
      </c>
      <c r="N4839" s="34">
        <v>0</v>
      </c>
      <c r="Q4839" s="34">
        <v>0</v>
      </c>
    </row>
    <row r="4840" spans="1:47" ht="14" customHeight="1">
      <c r="A4840" s="29">
        <v>4839</v>
      </c>
      <c r="B4840" s="26">
        <v>-80.991749999999996</v>
      </c>
      <c r="C4840" s="26">
        <v>24.591999999999999</v>
      </c>
      <c r="D4840" s="86">
        <v>15.5</v>
      </c>
      <c r="E4840" s="39" t="s">
        <v>129</v>
      </c>
      <c r="F4840" s="31">
        <v>39835</v>
      </c>
      <c r="G4840" s="62">
        <v>0.16597222222222222</v>
      </c>
      <c r="H4840" s="63">
        <v>21.84</v>
      </c>
      <c r="I4840" s="63">
        <v>36.566000000000003</v>
      </c>
      <c r="J4840" s="76">
        <v>0.39909254684918394</v>
      </c>
      <c r="K4840" s="76">
        <v>0.1771195708626655</v>
      </c>
      <c r="L4840" s="34">
        <v>1.6</v>
      </c>
      <c r="M4840" s="27">
        <v>0</v>
      </c>
      <c r="N4840" s="34">
        <v>0</v>
      </c>
      <c r="Q4840" s="34">
        <v>0</v>
      </c>
    </row>
    <row r="4841" spans="1:47" s="46" customFormat="1" ht="14" customHeight="1">
      <c r="A4841" s="29">
        <v>4840</v>
      </c>
      <c r="B4841" s="26">
        <v>-81.183333333333337</v>
      </c>
      <c r="C4841" s="26">
        <v>24.598333333333333</v>
      </c>
      <c r="D4841" s="86">
        <v>18</v>
      </c>
      <c r="E4841" s="39" t="s">
        <v>129</v>
      </c>
      <c r="F4841" s="31">
        <v>39835</v>
      </c>
      <c r="G4841" s="62">
        <v>0.20833333333333334</v>
      </c>
      <c r="H4841" s="63">
        <v>21.263999999999999</v>
      </c>
      <c r="I4841" s="63">
        <v>36.57</v>
      </c>
      <c r="J4841" s="76">
        <v>0.45339944404701588</v>
      </c>
      <c r="K4841" s="76">
        <v>0.22089926716529729</v>
      </c>
      <c r="L4841" s="34">
        <v>1.4</v>
      </c>
      <c r="M4841" s="27">
        <v>0</v>
      </c>
      <c r="N4841" s="34">
        <v>0.04</v>
      </c>
      <c r="O4841" s="32"/>
      <c r="P4841" s="34"/>
      <c r="Q4841" s="34">
        <v>0</v>
      </c>
      <c r="R4841" s="29"/>
      <c r="S4841" s="29"/>
      <c r="T4841" s="29"/>
      <c r="U4841" s="29"/>
      <c r="V4841" s="29"/>
      <c r="W4841" s="29"/>
      <c r="X4841" s="144"/>
      <c r="Y4841" s="29"/>
      <c r="Z4841" s="29"/>
      <c r="AA4841" s="29"/>
      <c r="AB4841" s="29"/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29"/>
      <c r="AQ4841" s="29"/>
      <c r="AR4841" s="29"/>
      <c r="AS4841" s="29"/>
      <c r="AT4841" s="29"/>
      <c r="AU4841" s="29"/>
    </row>
    <row r="4842" spans="1:47" s="38" customFormat="1" ht="14" customHeight="1">
      <c r="A4842" s="29">
        <v>4841</v>
      </c>
      <c r="B4842" s="26">
        <v>-81.194666666666663</v>
      </c>
      <c r="C4842" s="26">
        <v>24.633933333333335</v>
      </c>
      <c r="D4842" s="86">
        <v>17</v>
      </c>
      <c r="E4842" s="39" t="s">
        <v>129</v>
      </c>
      <c r="F4842" s="31">
        <v>39835</v>
      </c>
      <c r="G4842" s="62">
        <v>0.25416666666666665</v>
      </c>
      <c r="H4842" s="63">
        <v>18.542333333333332</v>
      </c>
      <c r="I4842" s="63">
        <v>36.391666666666673</v>
      </c>
      <c r="J4842" s="76">
        <v>0.62642374442150395</v>
      </c>
      <c r="K4842" s="76">
        <v>0.32423301159629814</v>
      </c>
      <c r="L4842" s="34">
        <v>1.7</v>
      </c>
      <c r="M4842" s="27">
        <v>0.08</v>
      </c>
      <c r="N4842" s="34">
        <v>0</v>
      </c>
      <c r="O4842" s="32"/>
      <c r="P4842" s="34"/>
      <c r="Q4842" s="34">
        <v>0</v>
      </c>
      <c r="R4842" s="29"/>
      <c r="S4842" s="29"/>
      <c r="T4842" s="29"/>
      <c r="U4842" s="29"/>
      <c r="V4842" s="29"/>
      <c r="W4842" s="29"/>
      <c r="X4842" s="144"/>
      <c r="Y4842" s="29"/>
      <c r="Z4842" s="29"/>
      <c r="AA4842" s="29"/>
      <c r="AB4842" s="29"/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29"/>
      <c r="AQ4842" s="29"/>
      <c r="AR4842" s="29"/>
      <c r="AS4842" s="29"/>
      <c r="AT4842" s="29"/>
      <c r="AU4842" s="29"/>
    </row>
    <row r="4843" spans="1:47" s="38" customFormat="1" ht="14" customHeight="1">
      <c r="A4843" s="29">
        <v>4842</v>
      </c>
      <c r="B4843" s="26">
        <v>-81.205200000000005</v>
      </c>
      <c r="C4843" s="26">
        <v>24.672499999999999</v>
      </c>
      <c r="D4843" s="86">
        <v>16</v>
      </c>
      <c r="E4843" s="39" t="s">
        <v>129</v>
      </c>
      <c r="F4843" s="31">
        <v>39835</v>
      </c>
      <c r="G4843" s="62">
        <v>0.27777777777777779</v>
      </c>
      <c r="H4843" s="63">
        <v>16.693000000000001</v>
      </c>
      <c r="I4843" s="63">
        <v>36.896666666666668</v>
      </c>
      <c r="J4843" s="76">
        <v>0.23322496936123202</v>
      </c>
      <c r="K4843" s="76">
        <v>0.1304040369617798</v>
      </c>
      <c r="L4843" s="34">
        <v>1.4</v>
      </c>
      <c r="M4843" s="27">
        <v>0</v>
      </c>
      <c r="N4843" s="34">
        <v>0</v>
      </c>
      <c r="O4843" s="32"/>
      <c r="P4843" s="34"/>
      <c r="Q4843" s="34">
        <v>0</v>
      </c>
      <c r="R4843" s="29"/>
      <c r="S4843" s="29"/>
      <c r="T4843" s="29"/>
      <c r="U4843" s="29"/>
      <c r="V4843" s="29"/>
      <c r="W4843" s="29"/>
      <c r="X4843" s="144"/>
      <c r="Y4843" s="29"/>
      <c r="Z4843" s="29"/>
      <c r="AA4843" s="29"/>
      <c r="AB4843" s="29"/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29"/>
      <c r="AQ4843" s="29"/>
      <c r="AR4843" s="29"/>
      <c r="AS4843" s="29"/>
      <c r="AT4843" s="29"/>
      <c r="AU4843" s="29"/>
    </row>
    <row r="4844" spans="1:47" s="38" customFormat="1" ht="14" customHeight="1">
      <c r="A4844" s="29">
        <v>4843</v>
      </c>
      <c r="B4844" s="26">
        <v>-80.966099999999997</v>
      </c>
      <c r="C4844" s="26">
        <v>24.929866666666666</v>
      </c>
      <c r="D4844" s="86">
        <v>71</v>
      </c>
      <c r="E4844" s="39" t="s">
        <v>129</v>
      </c>
      <c r="F4844" s="31">
        <v>39835</v>
      </c>
      <c r="G4844" s="62">
        <v>0.50138888888888888</v>
      </c>
      <c r="H4844" s="63">
        <v>15.434000000000001</v>
      </c>
      <c r="I4844" s="63">
        <v>34.399000000000001</v>
      </c>
      <c r="J4844" s="76">
        <v>0.53885913498623994</v>
      </c>
      <c r="K4844" s="76">
        <v>0.32117008407105774</v>
      </c>
      <c r="L4844" s="34">
        <v>1.1000000000000001</v>
      </c>
      <c r="M4844" s="27">
        <v>0</v>
      </c>
      <c r="N4844" s="34">
        <v>0</v>
      </c>
      <c r="O4844" s="32"/>
      <c r="P4844" s="34"/>
      <c r="Q4844" s="34">
        <v>0</v>
      </c>
      <c r="R4844" s="29"/>
      <c r="S4844" s="29"/>
      <c r="T4844" s="29"/>
      <c r="U4844" s="29"/>
      <c r="V4844" s="29"/>
      <c r="W4844" s="29"/>
      <c r="X4844" s="144"/>
      <c r="Y4844" s="29"/>
      <c r="Z4844" s="29"/>
      <c r="AA4844" s="29"/>
      <c r="AB4844" s="29"/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29"/>
      <c r="AQ4844" s="29"/>
      <c r="AR4844" s="29"/>
      <c r="AS4844" s="29"/>
      <c r="AT4844" s="29"/>
      <c r="AU4844" s="29"/>
    </row>
    <row r="4845" spans="1:47" s="38" customFormat="1" ht="14" customHeight="1">
      <c r="A4845" s="29">
        <v>4844</v>
      </c>
      <c r="B4845" s="26">
        <v>-81.095166666666671</v>
      </c>
      <c r="C4845" s="26">
        <v>24.929500000000001</v>
      </c>
      <c r="D4845" s="86">
        <v>69</v>
      </c>
      <c r="E4845" s="39" t="s">
        <v>129</v>
      </c>
      <c r="F4845" s="31">
        <v>39835</v>
      </c>
      <c r="G4845" s="62">
        <v>0.55277777777777781</v>
      </c>
      <c r="H4845" s="63">
        <v>15.804666666666668</v>
      </c>
      <c r="I4845" s="63">
        <v>35.628999999999998</v>
      </c>
      <c r="J4845" s="76">
        <v>0.60116472246902375</v>
      </c>
      <c r="K4845" s="76">
        <v>0.36515605228269266</v>
      </c>
      <c r="L4845" s="34">
        <v>0</v>
      </c>
      <c r="M4845" s="27">
        <v>0</v>
      </c>
      <c r="N4845" s="34">
        <v>0</v>
      </c>
      <c r="O4845" s="32"/>
      <c r="P4845" s="34"/>
      <c r="Q4845" s="34">
        <v>0</v>
      </c>
      <c r="R4845" s="29"/>
      <c r="S4845" s="29"/>
      <c r="T4845" s="29"/>
      <c r="U4845" s="29"/>
      <c r="V4845" s="29"/>
      <c r="W4845" s="29"/>
      <c r="X4845" s="144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29"/>
      <c r="AQ4845" s="29"/>
      <c r="AR4845" s="29"/>
      <c r="AS4845" s="29"/>
      <c r="AT4845" s="29"/>
      <c r="AU4845" s="29"/>
    </row>
    <row r="4846" spans="1:47" s="38" customFormat="1" ht="14" customHeight="1">
      <c r="A4846" s="29">
        <v>4845</v>
      </c>
      <c r="B4846" s="26">
        <v>-81.16643333333333</v>
      </c>
      <c r="C4846" s="26">
        <v>24.930199999999999</v>
      </c>
      <c r="D4846" s="86">
        <v>68</v>
      </c>
      <c r="E4846" s="39" t="s">
        <v>129</v>
      </c>
      <c r="F4846" s="31">
        <v>39835</v>
      </c>
      <c r="G4846" s="62">
        <v>0.5805555555555556</v>
      </c>
      <c r="H4846" s="63">
        <v>16.093</v>
      </c>
      <c r="I4846" s="63">
        <v>35.404666666666664</v>
      </c>
      <c r="J4846" s="76">
        <v>1.2625301139247918</v>
      </c>
      <c r="K4846" s="76">
        <v>0.63803749245681607</v>
      </c>
      <c r="L4846" s="34">
        <v>0</v>
      </c>
      <c r="M4846" s="27">
        <v>0</v>
      </c>
      <c r="N4846" s="34">
        <v>0</v>
      </c>
      <c r="O4846" s="32"/>
      <c r="P4846" s="34"/>
      <c r="Q4846" s="34">
        <v>0</v>
      </c>
      <c r="R4846" s="29"/>
      <c r="S4846" s="29"/>
      <c r="T4846" s="29"/>
      <c r="U4846" s="29"/>
      <c r="V4846" s="29"/>
      <c r="W4846" s="29"/>
      <c r="X4846" s="144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29"/>
      <c r="AR4846" s="29"/>
      <c r="AS4846" s="29"/>
      <c r="AT4846" s="29"/>
      <c r="AU4846" s="29"/>
    </row>
    <row r="4847" spans="1:47" s="38" customFormat="1" ht="14" customHeight="1">
      <c r="A4847" s="29">
        <v>4846</v>
      </c>
      <c r="B4847" s="26">
        <v>-81.127416666666662</v>
      </c>
      <c r="C4847" s="26">
        <v>25.029483333333335</v>
      </c>
      <c r="D4847" s="86">
        <v>67</v>
      </c>
      <c r="E4847" s="39" t="s">
        <v>129</v>
      </c>
      <c r="F4847" s="31">
        <v>39835</v>
      </c>
      <c r="G4847" s="62">
        <v>0.61597222222222225</v>
      </c>
      <c r="H4847" s="63">
        <v>15.566000000000001</v>
      </c>
      <c r="I4847" s="63">
        <v>34.5</v>
      </c>
      <c r="J4847" s="76">
        <v>0.89543232821541596</v>
      </c>
      <c r="K4847" s="76">
        <v>0.70490825243283384</v>
      </c>
      <c r="L4847" s="34">
        <v>0</v>
      </c>
      <c r="M4847" s="27">
        <v>0.02</v>
      </c>
      <c r="N4847" s="34">
        <v>0</v>
      </c>
      <c r="O4847" s="32"/>
      <c r="P4847" s="34"/>
      <c r="Q4847" s="34">
        <v>0</v>
      </c>
      <c r="R4847" s="29"/>
      <c r="S4847" s="29"/>
      <c r="T4847" s="29"/>
      <c r="U4847" s="29"/>
      <c r="V4847" s="29"/>
      <c r="W4847" s="29"/>
      <c r="X4847" s="144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29"/>
      <c r="AS4847" s="29"/>
      <c r="AT4847" s="29"/>
      <c r="AU4847" s="29"/>
    </row>
    <row r="4848" spans="1:47" s="38" customFormat="1" ht="14" customHeight="1">
      <c r="A4848" s="29">
        <v>4847</v>
      </c>
      <c r="B4848" s="26">
        <v>-81.10896666666666</v>
      </c>
      <c r="C4848" s="26">
        <v>25.066883333333333</v>
      </c>
      <c r="D4848" s="86">
        <v>66</v>
      </c>
      <c r="E4848" s="39" t="s">
        <v>129</v>
      </c>
      <c r="F4848" s="31">
        <v>39835</v>
      </c>
      <c r="G4848" s="62">
        <v>0.625</v>
      </c>
      <c r="H4848" s="63">
        <v>15.409000000000001</v>
      </c>
      <c r="I4848" s="63">
        <v>33.073</v>
      </c>
      <c r="J4848" s="76">
        <v>0.9190074153710639</v>
      </c>
      <c r="K4848" s="76">
        <v>0.85438327700423944</v>
      </c>
      <c r="L4848" s="34">
        <v>0</v>
      </c>
      <c r="M4848" s="27">
        <v>0.11</v>
      </c>
      <c r="N4848" s="34">
        <v>0</v>
      </c>
      <c r="O4848" s="32"/>
      <c r="P4848" s="34"/>
      <c r="Q4848" s="34">
        <v>0</v>
      </c>
      <c r="R4848" s="29"/>
      <c r="S4848" s="29"/>
      <c r="T4848" s="29"/>
      <c r="U4848" s="29"/>
      <c r="V4848" s="29"/>
      <c r="W4848" s="29"/>
      <c r="X4848" s="144"/>
      <c r="Y4848" s="29"/>
      <c r="Z4848" s="29"/>
      <c r="AA4848" s="29"/>
      <c r="AB4848" s="29"/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29"/>
      <c r="AQ4848" s="29"/>
      <c r="AR4848" s="29"/>
      <c r="AS4848" s="29"/>
      <c r="AT4848" s="29"/>
      <c r="AU4848" s="29"/>
    </row>
    <row r="4849" spans="1:47" s="38" customFormat="1" ht="14" customHeight="1">
      <c r="A4849" s="29">
        <v>4848</v>
      </c>
      <c r="B4849" s="26">
        <v>-81.093500000000006</v>
      </c>
      <c r="C4849" s="26">
        <v>25.100433333333335</v>
      </c>
      <c r="D4849" s="86">
        <v>65</v>
      </c>
      <c r="E4849" s="39" t="s">
        <v>129</v>
      </c>
      <c r="F4849" s="31">
        <v>39835</v>
      </c>
      <c r="G4849" s="62">
        <v>0.65555555555555556</v>
      </c>
      <c r="H4849" s="63">
        <v>15.359</v>
      </c>
      <c r="I4849" s="63">
        <v>30.757999999999999</v>
      </c>
      <c r="J4849" s="76">
        <v>2.4417054554063995</v>
      </c>
      <c r="K4849" s="76">
        <v>1.2333717018315054</v>
      </c>
      <c r="L4849" s="34">
        <v>0.11</v>
      </c>
      <c r="M4849" s="27">
        <v>0.01</v>
      </c>
      <c r="N4849" s="34">
        <v>0.12</v>
      </c>
      <c r="O4849" s="32"/>
      <c r="P4849" s="34"/>
      <c r="Q4849" s="34"/>
      <c r="R4849" s="29"/>
      <c r="S4849" s="29"/>
      <c r="T4849" s="29"/>
      <c r="U4849" s="29"/>
      <c r="V4849" s="29"/>
      <c r="W4849" s="29"/>
      <c r="X4849" s="144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</row>
    <row r="4850" spans="1:47" s="38" customFormat="1" ht="14" customHeight="1">
      <c r="A4850" s="29">
        <v>4849</v>
      </c>
      <c r="B4850" s="26">
        <v>-81.155266666666662</v>
      </c>
      <c r="C4850" s="26">
        <v>25.166133333333335</v>
      </c>
      <c r="D4850" s="86">
        <v>64</v>
      </c>
      <c r="E4850" s="39" t="s">
        <v>129</v>
      </c>
      <c r="F4850" s="31">
        <v>39835</v>
      </c>
      <c r="G4850" s="62">
        <v>0.69166666666666676</v>
      </c>
      <c r="H4850" s="63">
        <v>15.012</v>
      </c>
      <c r="I4850" s="63">
        <v>32.002000000000002</v>
      </c>
      <c r="J4850" s="76">
        <v>3.4183876375689586</v>
      </c>
      <c r="K4850" s="76">
        <v>1.9502683070666857</v>
      </c>
      <c r="L4850" s="34">
        <v>0.24</v>
      </c>
      <c r="M4850" s="27">
        <v>0.05</v>
      </c>
      <c r="N4850" s="34">
        <v>0.42</v>
      </c>
      <c r="O4850" s="32"/>
      <c r="P4850" s="34"/>
      <c r="Q4850" s="34"/>
      <c r="R4850" s="29"/>
      <c r="S4850" s="29"/>
      <c r="T4850" s="29"/>
      <c r="U4850" s="29"/>
      <c r="V4850" s="29"/>
      <c r="W4850" s="29"/>
      <c r="X4850" s="144"/>
      <c r="Y4850" s="29"/>
      <c r="Z4850" s="29"/>
      <c r="AA4850" s="29"/>
      <c r="AB4850" s="29"/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29"/>
      <c r="AQ4850" s="29"/>
      <c r="AR4850" s="29"/>
      <c r="AS4850" s="29"/>
      <c r="AT4850" s="29"/>
      <c r="AU4850" s="29"/>
    </row>
    <row r="4851" spans="1:47" s="38" customFormat="1" ht="14" customHeight="1">
      <c r="A4851" s="29">
        <v>4850</v>
      </c>
      <c r="B4851" s="26">
        <v>-81.199066666666667</v>
      </c>
      <c r="C4851" s="26">
        <v>25.167349999999999</v>
      </c>
      <c r="D4851" s="86">
        <v>63</v>
      </c>
      <c r="E4851" s="39" t="s">
        <v>129</v>
      </c>
      <c r="F4851" s="31">
        <v>39835</v>
      </c>
      <c r="G4851" s="62">
        <v>0.70416666666666661</v>
      </c>
      <c r="H4851" s="63">
        <v>15.425000000000001</v>
      </c>
      <c r="I4851" s="63">
        <v>34.155999999999999</v>
      </c>
      <c r="J4851" s="76">
        <v>1.3736698105157039</v>
      </c>
      <c r="K4851" s="76">
        <v>0.94348610362262686</v>
      </c>
      <c r="L4851" s="34">
        <v>0.06</v>
      </c>
      <c r="M4851" s="27">
        <v>0.11</v>
      </c>
      <c r="N4851" s="34">
        <v>0</v>
      </c>
      <c r="O4851" s="32"/>
      <c r="P4851" s="34"/>
      <c r="Q4851" s="34">
        <v>0</v>
      </c>
      <c r="R4851" s="29"/>
      <c r="S4851" s="29"/>
      <c r="T4851" s="29"/>
      <c r="U4851" s="29"/>
      <c r="V4851" s="29"/>
      <c r="W4851" s="29"/>
      <c r="X4851" s="144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</row>
    <row r="4852" spans="1:47" s="38" customFormat="1" ht="14" customHeight="1">
      <c r="A4852" s="29">
        <v>4851</v>
      </c>
      <c r="B4852" s="26">
        <v>-81.237433333333328</v>
      </c>
      <c r="C4852" s="26">
        <v>25.166483333333332</v>
      </c>
      <c r="D4852" s="86">
        <v>62</v>
      </c>
      <c r="E4852" s="39" t="s">
        <v>129</v>
      </c>
      <c r="F4852" s="31">
        <v>39835</v>
      </c>
      <c r="G4852" s="62">
        <v>0.71458333333333324</v>
      </c>
      <c r="H4852" s="63">
        <v>16.043999999999997</v>
      </c>
      <c r="I4852" s="63">
        <v>35.698</v>
      </c>
      <c r="J4852" s="76">
        <v>1.2010664938404241</v>
      </c>
      <c r="K4852" s="76">
        <v>0.82145668696951768</v>
      </c>
      <c r="L4852" s="34">
        <v>0</v>
      </c>
      <c r="M4852" s="27">
        <v>0.06</v>
      </c>
      <c r="N4852" s="34">
        <v>0</v>
      </c>
      <c r="O4852" s="32"/>
      <c r="P4852" s="34"/>
      <c r="Q4852" s="34">
        <v>0</v>
      </c>
      <c r="R4852" s="29"/>
      <c r="S4852" s="29"/>
      <c r="T4852" s="29"/>
      <c r="U4852" s="29"/>
      <c r="V4852" s="29"/>
      <c r="W4852" s="29"/>
      <c r="X4852" s="144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</row>
    <row r="4853" spans="1:47" s="38" customFormat="1" ht="14" customHeight="1">
      <c r="A4853" s="29">
        <v>4852</v>
      </c>
      <c r="B4853" s="26">
        <v>-81.27825</v>
      </c>
      <c r="C4853" s="26">
        <v>25.166983333333334</v>
      </c>
      <c r="D4853" s="86">
        <v>61</v>
      </c>
      <c r="E4853" s="39" t="s">
        <v>129</v>
      </c>
      <c r="F4853" s="31">
        <v>39835</v>
      </c>
      <c r="G4853" s="62">
        <v>0.72430555555555554</v>
      </c>
      <c r="H4853" s="63">
        <v>16.55</v>
      </c>
      <c r="I4853" s="63">
        <v>36.494999999999997</v>
      </c>
      <c r="J4853" s="76">
        <v>1.260425195428752</v>
      </c>
      <c r="K4853" s="76">
        <v>0.71659774048743852</v>
      </c>
      <c r="L4853" s="34">
        <v>0</v>
      </c>
      <c r="M4853" s="27">
        <v>0.08</v>
      </c>
      <c r="N4853" s="34">
        <v>0</v>
      </c>
      <c r="O4853" s="32"/>
      <c r="P4853" s="34"/>
      <c r="Q4853" s="34">
        <v>0</v>
      </c>
      <c r="R4853" s="29"/>
      <c r="S4853" s="29"/>
      <c r="T4853" s="29"/>
      <c r="U4853" s="29"/>
      <c r="V4853" s="29"/>
      <c r="W4853" s="29"/>
      <c r="X4853" s="144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</row>
    <row r="4854" spans="1:47" s="38" customFormat="1" ht="14" customHeight="1">
      <c r="A4854" s="29">
        <v>4853</v>
      </c>
      <c r="B4854" s="26">
        <v>-81.335683333333336</v>
      </c>
      <c r="C4854" s="26">
        <v>25.165800000000001</v>
      </c>
      <c r="D4854" s="86">
        <v>60</v>
      </c>
      <c r="E4854" s="39" t="s">
        <v>129</v>
      </c>
      <c r="F4854" s="31">
        <v>39835</v>
      </c>
      <c r="G4854" s="62">
        <v>0.74375000000000002</v>
      </c>
      <c r="H4854" s="63">
        <v>17.073</v>
      </c>
      <c r="I4854" s="63">
        <v>36.478499999999997</v>
      </c>
      <c r="J4854" s="76">
        <v>2.4316018466254077</v>
      </c>
      <c r="K4854" s="76">
        <v>0.90595300217934338</v>
      </c>
      <c r="L4854" s="34">
        <v>0</v>
      </c>
      <c r="M4854" s="27">
        <v>0</v>
      </c>
      <c r="N4854" s="34">
        <v>0</v>
      </c>
      <c r="O4854" s="32"/>
      <c r="P4854" s="34"/>
      <c r="Q4854" s="34">
        <v>0</v>
      </c>
      <c r="R4854" s="29"/>
      <c r="S4854" s="29"/>
      <c r="T4854" s="29"/>
      <c r="U4854" s="29"/>
      <c r="V4854" s="29"/>
      <c r="W4854" s="29"/>
      <c r="X4854" s="144"/>
      <c r="Y4854" s="29"/>
      <c r="Z4854" s="29"/>
      <c r="AA4854" s="29"/>
      <c r="AB4854" s="29"/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29"/>
      <c r="AQ4854" s="29"/>
      <c r="AR4854" s="29"/>
      <c r="AS4854" s="29"/>
      <c r="AT4854" s="29"/>
      <c r="AU4854" s="29"/>
    </row>
    <row r="4855" spans="1:47" s="38" customFormat="1" ht="14" customHeight="1">
      <c r="A4855" s="29">
        <v>4854</v>
      </c>
      <c r="B4855" s="26">
        <v>-81.500799999999998</v>
      </c>
      <c r="C4855" s="26">
        <v>25.168566666666667</v>
      </c>
      <c r="D4855" s="86">
        <v>59</v>
      </c>
      <c r="E4855" s="39" t="s">
        <v>129</v>
      </c>
      <c r="F4855" s="31">
        <v>39835</v>
      </c>
      <c r="G4855" s="62">
        <v>0.81944444444444453</v>
      </c>
      <c r="H4855" s="63">
        <v>18.032</v>
      </c>
      <c r="I4855" s="63">
        <v>36.213000000000001</v>
      </c>
      <c r="J4855" s="76">
        <v>2.0316673323778076</v>
      </c>
      <c r="K4855" s="76">
        <v>0.78114288884081251</v>
      </c>
      <c r="L4855" s="34">
        <v>0</v>
      </c>
      <c r="M4855" s="27">
        <v>0</v>
      </c>
      <c r="N4855" s="34">
        <v>0</v>
      </c>
      <c r="O4855" s="32"/>
      <c r="P4855" s="34"/>
      <c r="Q4855" s="34">
        <v>0</v>
      </c>
      <c r="R4855" s="29"/>
      <c r="S4855" s="29"/>
      <c r="T4855" s="29"/>
      <c r="U4855" s="29"/>
      <c r="V4855" s="29"/>
      <c r="W4855" s="29"/>
      <c r="X4855" s="144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29"/>
      <c r="AN4855" s="29"/>
      <c r="AO4855" s="29"/>
      <c r="AP4855" s="29"/>
      <c r="AQ4855" s="29"/>
      <c r="AR4855" s="29"/>
      <c r="AS4855" s="29"/>
      <c r="AT4855" s="29"/>
      <c r="AU4855" s="29"/>
    </row>
    <row r="4856" spans="1:47" s="38" customFormat="1" ht="14" customHeight="1">
      <c r="A4856" s="29">
        <v>4855</v>
      </c>
      <c r="B4856" s="26">
        <v>-81.652366666666666</v>
      </c>
      <c r="C4856" s="26">
        <v>25.167233333333332</v>
      </c>
      <c r="D4856" s="86">
        <v>58</v>
      </c>
      <c r="E4856" s="39" t="s">
        <v>129</v>
      </c>
      <c r="F4856" s="31">
        <v>39836</v>
      </c>
      <c r="G4856" s="62">
        <v>3.3333333333333333E-2</v>
      </c>
      <c r="H4856" s="63">
        <v>18.499333333333333</v>
      </c>
      <c r="I4856" s="63">
        <v>36.386666666666663</v>
      </c>
      <c r="J4856" s="76">
        <v>1.9192646846892718</v>
      </c>
      <c r="K4856" s="76">
        <v>0.77569244319799291</v>
      </c>
      <c r="L4856" s="34">
        <v>0.9</v>
      </c>
      <c r="M4856" s="27">
        <v>0</v>
      </c>
      <c r="N4856" s="34">
        <v>0</v>
      </c>
      <c r="O4856" s="32"/>
      <c r="P4856" s="34"/>
      <c r="Q4856" s="34">
        <v>0</v>
      </c>
      <c r="R4856" s="29"/>
      <c r="S4856" s="29"/>
      <c r="T4856" s="29"/>
      <c r="U4856" s="29"/>
      <c r="V4856" s="29"/>
      <c r="W4856" s="29"/>
      <c r="X4856" s="144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29"/>
      <c r="AQ4856" s="29"/>
      <c r="AR4856" s="29"/>
      <c r="AS4856" s="29"/>
      <c r="AT4856" s="29"/>
      <c r="AU4856" s="29"/>
    </row>
    <row r="4857" spans="1:47" s="38" customFormat="1" ht="14" customHeight="1">
      <c r="A4857" s="29">
        <v>4856</v>
      </c>
      <c r="B4857" s="26">
        <v>-81.262933333333336</v>
      </c>
      <c r="C4857" s="26">
        <v>25.352483333333332</v>
      </c>
      <c r="D4857" s="86">
        <v>57</v>
      </c>
      <c r="E4857" s="39" t="s">
        <v>129</v>
      </c>
      <c r="F4857" s="31">
        <v>39836</v>
      </c>
      <c r="G4857" s="62">
        <v>0.125</v>
      </c>
      <c r="H4857" s="63">
        <v>16.407</v>
      </c>
      <c r="I4857" s="63">
        <v>36.531999999999996</v>
      </c>
      <c r="J4857" s="76">
        <v>2.0165119192063199</v>
      </c>
      <c r="K4857" s="76">
        <v>0.43938244657525216</v>
      </c>
      <c r="L4857" s="34">
        <v>0.79</v>
      </c>
      <c r="M4857" s="27">
        <v>0.03</v>
      </c>
      <c r="N4857" s="34">
        <v>0.05</v>
      </c>
      <c r="O4857" s="32"/>
      <c r="P4857" s="34"/>
      <c r="Q4857" s="34">
        <v>0</v>
      </c>
      <c r="R4857" s="29"/>
      <c r="S4857" s="29"/>
      <c r="T4857" s="29"/>
      <c r="U4857" s="29"/>
      <c r="V4857" s="29"/>
      <c r="W4857" s="29"/>
      <c r="X4857" s="144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29"/>
      <c r="AQ4857" s="29"/>
      <c r="AR4857" s="29"/>
      <c r="AS4857" s="29"/>
      <c r="AT4857" s="29"/>
      <c r="AU4857" s="29"/>
    </row>
    <row r="4858" spans="1:47" s="38" customFormat="1" ht="14" customHeight="1">
      <c r="A4858" s="29">
        <v>4857</v>
      </c>
      <c r="B4858" s="26">
        <v>-81.22508333333333</v>
      </c>
      <c r="C4858" s="26">
        <v>25.349499999999999</v>
      </c>
      <c r="D4858" s="86">
        <v>56</v>
      </c>
      <c r="E4858" s="39" t="s">
        <v>129</v>
      </c>
      <c r="F4858" s="31">
        <v>39836</v>
      </c>
      <c r="G4858" s="62">
        <v>0.16597222222222222</v>
      </c>
      <c r="H4858" s="63">
        <v>15.935</v>
      </c>
      <c r="I4858" s="63">
        <v>36.013000000000005</v>
      </c>
      <c r="J4858" s="76">
        <v>1.4881773767002797</v>
      </c>
      <c r="K4858" s="76">
        <v>0.37584085263552824</v>
      </c>
      <c r="L4858" s="34">
        <v>0.84</v>
      </c>
      <c r="M4858" s="27">
        <v>0</v>
      </c>
      <c r="N4858" s="34">
        <v>0</v>
      </c>
      <c r="O4858" s="32"/>
      <c r="P4858" s="34"/>
      <c r="Q4858" s="34">
        <v>0</v>
      </c>
      <c r="R4858" s="29"/>
      <c r="S4858" s="29"/>
      <c r="T4858" s="29"/>
      <c r="U4858" s="29"/>
      <c r="V4858" s="29"/>
      <c r="W4858" s="29"/>
      <c r="X4858" s="144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</row>
    <row r="4859" spans="1:47" s="38" customFormat="1" ht="14" customHeight="1">
      <c r="A4859" s="29">
        <v>4858</v>
      </c>
      <c r="B4859" s="26">
        <v>-81.193816666666663</v>
      </c>
      <c r="C4859" s="26">
        <v>25.3492</v>
      </c>
      <c r="D4859" s="86">
        <v>55</v>
      </c>
      <c r="E4859" s="39" t="s">
        <v>129</v>
      </c>
      <c r="F4859" s="31">
        <v>39836</v>
      </c>
      <c r="G4859" s="62">
        <v>0.18194444444444444</v>
      </c>
      <c r="H4859" s="63">
        <v>15.379</v>
      </c>
      <c r="I4859" s="63">
        <v>34.808</v>
      </c>
      <c r="J4859" s="76">
        <v>2.7149238761923913</v>
      </c>
      <c r="K4859" s="76">
        <v>0.55773718071471423</v>
      </c>
      <c r="L4859" s="34">
        <v>0.97</v>
      </c>
      <c r="M4859" s="27">
        <v>0.09</v>
      </c>
      <c r="N4859" s="34">
        <v>0.33</v>
      </c>
      <c r="O4859" s="32"/>
      <c r="P4859" s="34"/>
      <c r="Q4859" s="34">
        <v>0</v>
      </c>
      <c r="R4859" s="29"/>
      <c r="S4859" s="29"/>
      <c r="T4859" s="29"/>
      <c r="U4859" s="29"/>
      <c r="V4859" s="29"/>
      <c r="W4859" s="29"/>
      <c r="X4859" s="144"/>
      <c r="Y4859" s="29"/>
      <c r="Z4859" s="29"/>
      <c r="AA4859" s="29"/>
      <c r="AB4859" s="29"/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29"/>
      <c r="AN4859" s="29"/>
      <c r="AO4859" s="29"/>
      <c r="AP4859" s="29"/>
      <c r="AQ4859" s="29"/>
      <c r="AR4859" s="29"/>
      <c r="AS4859" s="29"/>
      <c r="AT4859" s="29"/>
      <c r="AU4859" s="29"/>
    </row>
    <row r="4860" spans="1:47" s="38" customFormat="1" ht="14" customHeight="1">
      <c r="A4860" s="29">
        <v>4859</v>
      </c>
      <c r="B4860" s="26">
        <v>-81.152600000000007</v>
      </c>
      <c r="C4860" s="26">
        <v>25.344999999999999</v>
      </c>
      <c r="D4860" s="86">
        <v>54</v>
      </c>
      <c r="E4860" s="39" t="s">
        <v>129</v>
      </c>
      <c r="F4860" s="31">
        <v>39836</v>
      </c>
      <c r="G4860" s="62">
        <v>0.20972222222222223</v>
      </c>
      <c r="H4860" s="63">
        <v>14.700333333333333</v>
      </c>
      <c r="I4860" s="63">
        <v>31.414999999999999</v>
      </c>
      <c r="J4860" s="76">
        <v>3.8604205217373595</v>
      </c>
      <c r="K4860" s="76">
        <v>0.98983099337112013</v>
      </c>
      <c r="L4860" s="34">
        <v>1.1000000000000001</v>
      </c>
      <c r="M4860" s="27">
        <v>0</v>
      </c>
      <c r="N4860" s="34">
        <v>4.3</v>
      </c>
      <c r="O4860" s="32"/>
      <c r="P4860" s="34"/>
      <c r="Q4860" s="34">
        <v>0</v>
      </c>
      <c r="R4860" s="29"/>
      <c r="S4860" s="29"/>
      <c r="T4860" s="29"/>
      <c r="U4860" s="29"/>
      <c r="V4860" s="29"/>
      <c r="W4860" s="29"/>
      <c r="X4860" s="144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</row>
    <row r="4861" spans="1:47" s="38" customFormat="1" ht="14" customHeight="1">
      <c r="A4861" s="29">
        <v>4860</v>
      </c>
      <c r="B4861" s="26">
        <v>-81.226016666666666</v>
      </c>
      <c r="C4861" s="26">
        <v>25.452400000000001</v>
      </c>
      <c r="D4861" s="86">
        <v>53</v>
      </c>
      <c r="E4861" s="39" t="s">
        <v>129</v>
      </c>
      <c r="F4861" s="31">
        <v>39836</v>
      </c>
      <c r="G4861" s="62">
        <v>0.3034722222222222</v>
      </c>
      <c r="H4861" s="63">
        <v>14.906666666666666</v>
      </c>
      <c r="I4861" s="63">
        <v>35.146333333333331</v>
      </c>
      <c r="J4861" s="76">
        <v>3.5973057097323595</v>
      </c>
      <c r="K4861" s="76">
        <v>1.3387249555856513</v>
      </c>
      <c r="L4861" s="34">
        <v>0.95</v>
      </c>
      <c r="M4861" s="27">
        <v>0</v>
      </c>
      <c r="N4861" s="34">
        <v>0.05</v>
      </c>
      <c r="O4861" s="32"/>
      <c r="P4861" s="34"/>
      <c r="Q4861" s="34">
        <v>0</v>
      </c>
      <c r="R4861" s="29"/>
      <c r="S4861" s="29"/>
      <c r="T4861" s="29"/>
      <c r="U4861" s="29"/>
      <c r="V4861" s="29"/>
      <c r="W4861" s="29"/>
      <c r="X4861" s="144"/>
      <c r="Y4861" s="29"/>
      <c r="Z4861" s="29"/>
      <c r="AA4861" s="29"/>
      <c r="AB4861" s="29"/>
      <c r="AC4861" s="29"/>
      <c r="AD4861" s="29"/>
      <c r="AE4861" s="29"/>
      <c r="AF4861" s="29"/>
      <c r="AG4861" s="29"/>
      <c r="AH4861" s="29"/>
      <c r="AI4861" s="29"/>
      <c r="AJ4861" s="29"/>
      <c r="AK4861" s="29"/>
      <c r="AL4861" s="29"/>
      <c r="AM4861" s="29"/>
      <c r="AN4861" s="29"/>
      <c r="AO4861" s="29"/>
      <c r="AP4861" s="29"/>
      <c r="AQ4861" s="29"/>
      <c r="AR4861" s="29"/>
      <c r="AS4861" s="29"/>
      <c r="AT4861" s="29"/>
      <c r="AU4861" s="29"/>
    </row>
    <row r="4862" spans="1:47" s="38" customFormat="1" ht="14" customHeight="1">
      <c r="A4862" s="29">
        <v>4861</v>
      </c>
      <c r="B4862" s="26">
        <v>-81.259766666666664</v>
      </c>
      <c r="C4862" s="26">
        <v>25.453266666666668</v>
      </c>
      <c r="D4862" s="86">
        <v>52</v>
      </c>
      <c r="E4862" s="39" t="s">
        <v>129</v>
      </c>
      <c r="F4862" s="31">
        <v>39836</v>
      </c>
      <c r="G4862" s="62">
        <v>0.31736111111111115</v>
      </c>
      <c r="H4862" s="63">
        <v>15.395</v>
      </c>
      <c r="I4862" s="63">
        <v>36.268999999999998</v>
      </c>
      <c r="J4862" s="76">
        <v>2.6361999244404961</v>
      </c>
      <c r="K4862" s="76">
        <v>0.71627303744417326</v>
      </c>
      <c r="L4862" s="34">
        <v>0.53</v>
      </c>
      <c r="M4862" s="27">
        <v>0</v>
      </c>
      <c r="N4862" s="34">
        <v>0</v>
      </c>
      <c r="O4862" s="32"/>
      <c r="P4862" s="34"/>
      <c r="Q4862" s="34">
        <v>0</v>
      </c>
      <c r="R4862" s="29"/>
      <c r="S4862" s="29"/>
      <c r="T4862" s="29"/>
      <c r="U4862" s="29"/>
      <c r="V4862" s="29"/>
      <c r="W4862" s="29"/>
      <c r="X4862" s="144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29"/>
      <c r="AP4862" s="29"/>
      <c r="AQ4862" s="29"/>
      <c r="AR4862" s="29"/>
      <c r="AS4862" s="29"/>
      <c r="AT4862" s="29"/>
      <c r="AU4862" s="29"/>
    </row>
    <row r="4863" spans="1:47" s="38" customFormat="1" ht="14" customHeight="1">
      <c r="A4863" s="29">
        <v>4862</v>
      </c>
      <c r="B4863" s="26">
        <v>-81.308083333333329</v>
      </c>
      <c r="C4863" s="26">
        <v>25.452566666666666</v>
      </c>
      <c r="D4863" s="86">
        <v>51</v>
      </c>
      <c r="E4863" s="39" t="s">
        <v>129</v>
      </c>
      <c r="F4863" s="31">
        <v>39836</v>
      </c>
      <c r="G4863" s="62">
        <v>0.3298611111111111</v>
      </c>
      <c r="H4863" s="63">
        <v>15.893000000000001</v>
      </c>
      <c r="I4863" s="63">
        <v>36.634</v>
      </c>
      <c r="J4863" s="76">
        <v>1.5791098557292078</v>
      </c>
      <c r="K4863" s="76">
        <v>0.9383217265070275</v>
      </c>
      <c r="L4863" s="34">
        <v>0.71</v>
      </c>
      <c r="M4863" s="27">
        <v>0.09</v>
      </c>
      <c r="N4863" s="34">
        <v>0</v>
      </c>
      <c r="O4863" s="32"/>
      <c r="P4863" s="34"/>
      <c r="Q4863" s="34">
        <v>0</v>
      </c>
      <c r="R4863" s="29"/>
      <c r="S4863" s="29"/>
      <c r="T4863" s="29"/>
      <c r="U4863" s="29"/>
      <c r="V4863" s="29"/>
      <c r="W4863" s="29"/>
      <c r="X4863" s="144"/>
      <c r="Y4863" s="29"/>
      <c r="Z4863" s="29"/>
      <c r="AA4863" s="29"/>
      <c r="AB4863" s="29"/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  <c r="AM4863" s="29"/>
      <c r="AN4863" s="29"/>
      <c r="AO4863" s="29"/>
      <c r="AP4863" s="29"/>
      <c r="AQ4863" s="29"/>
      <c r="AR4863" s="29"/>
      <c r="AS4863" s="29"/>
      <c r="AT4863" s="29"/>
      <c r="AU4863" s="29"/>
    </row>
    <row r="4864" spans="1:47" s="38" customFormat="1" ht="14" customHeight="1">
      <c r="A4864" s="29">
        <v>4863</v>
      </c>
      <c r="B4864" s="26">
        <v>-81.349999999999994</v>
      </c>
      <c r="C4864" s="26">
        <v>25.452766666666665</v>
      </c>
      <c r="D4864" s="86">
        <v>50</v>
      </c>
      <c r="E4864" s="39" t="s">
        <v>129</v>
      </c>
      <c r="F4864" s="31">
        <v>39836</v>
      </c>
      <c r="G4864" s="62">
        <v>0.3430555555555555</v>
      </c>
      <c r="H4864" s="63">
        <v>16.136333333333333</v>
      </c>
      <c r="I4864" s="63">
        <v>36.479000000000006</v>
      </c>
      <c r="J4864" s="76">
        <v>2.1600673606362477</v>
      </c>
      <c r="K4864" s="76">
        <v>1.1211716112918115</v>
      </c>
      <c r="L4864" s="34">
        <v>0.51</v>
      </c>
      <c r="M4864" s="27">
        <v>0.06</v>
      </c>
      <c r="N4864" s="34">
        <v>0.02</v>
      </c>
      <c r="O4864" s="32"/>
      <c r="P4864" s="34"/>
      <c r="Q4864" s="34">
        <v>0</v>
      </c>
      <c r="R4864" s="29"/>
      <c r="S4864" s="29"/>
      <c r="T4864" s="29"/>
      <c r="U4864" s="29"/>
      <c r="V4864" s="29"/>
      <c r="W4864" s="29"/>
      <c r="X4864" s="144"/>
      <c r="Y4864" s="29"/>
      <c r="Z4864" s="29"/>
      <c r="AA4864" s="29"/>
      <c r="AB4864" s="29"/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29"/>
      <c r="AQ4864" s="29"/>
      <c r="AR4864" s="29"/>
      <c r="AS4864" s="29"/>
      <c r="AT4864" s="29"/>
      <c r="AU4864" s="29"/>
    </row>
    <row r="4865" spans="1:47" s="38" customFormat="1" ht="14" customHeight="1">
      <c r="A4865" s="29">
        <v>4864</v>
      </c>
      <c r="B4865" s="26">
        <v>-81.294016666666664</v>
      </c>
      <c r="C4865" s="26">
        <v>25.582000000000001</v>
      </c>
      <c r="D4865" s="86">
        <v>49</v>
      </c>
      <c r="E4865" s="39" t="s">
        <v>129</v>
      </c>
      <c r="F4865" s="31">
        <v>39836</v>
      </c>
      <c r="G4865" s="62">
        <v>0.39652777777777781</v>
      </c>
      <c r="H4865" s="63">
        <v>14.452666666666667</v>
      </c>
      <c r="I4865" s="63">
        <v>36.18566666666667</v>
      </c>
      <c r="J4865" s="76">
        <v>4.8806043528180796</v>
      </c>
      <c r="K4865" s="76">
        <v>2.0811817511438542</v>
      </c>
      <c r="L4865" s="34">
        <v>0.76</v>
      </c>
      <c r="M4865" s="27">
        <v>0.1</v>
      </c>
      <c r="N4865" s="34">
        <v>0.15</v>
      </c>
      <c r="O4865" s="32"/>
      <c r="P4865" s="34"/>
      <c r="Q4865" s="34">
        <v>0</v>
      </c>
      <c r="R4865" s="29"/>
      <c r="S4865" s="29"/>
      <c r="T4865" s="29"/>
      <c r="U4865" s="29"/>
      <c r="V4865" s="29"/>
      <c r="W4865" s="29"/>
      <c r="X4865" s="144"/>
      <c r="Y4865" s="29"/>
      <c r="Z4865" s="29"/>
      <c r="AA4865" s="29"/>
      <c r="AB4865" s="29"/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29"/>
      <c r="AQ4865" s="29"/>
      <c r="AR4865" s="29"/>
      <c r="AS4865" s="29"/>
      <c r="AT4865" s="29"/>
      <c r="AU4865" s="29"/>
    </row>
    <row r="4866" spans="1:47" s="38" customFormat="1" ht="14" customHeight="1">
      <c r="A4866" s="29">
        <v>4865</v>
      </c>
      <c r="B4866" s="26">
        <v>-81.328749999999999</v>
      </c>
      <c r="C4866" s="26">
        <v>25.583733333333335</v>
      </c>
      <c r="D4866" s="86">
        <v>48</v>
      </c>
      <c r="E4866" s="39" t="s">
        <v>129</v>
      </c>
      <c r="F4866" s="31">
        <v>39836</v>
      </c>
      <c r="G4866" s="62">
        <v>0.41249999999999998</v>
      </c>
      <c r="H4866" s="63">
        <v>14.934000000000001</v>
      </c>
      <c r="I4866" s="63">
        <v>36.621000000000002</v>
      </c>
      <c r="J4866" s="76">
        <v>1.1748251765897919</v>
      </c>
      <c r="K4866" s="76">
        <v>1.4532490776558384</v>
      </c>
      <c r="L4866" s="34">
        <v>0</v>
      </c>
      <c r="M4866" s="27">
        <v>7.0000000000000007E-2</v>
      </c>
      <c r="N4866" s="34">
        <v>0.26</v>
      </c>
      <c r="O4866" s="32"/>
      <c r="P4866" s="34"/>
      <c r="Q4866" s="34">
        <v>0</v>
      </c>
      <c r="R4866" s="29"/>
      <c r="S4866" s="29"/>
      <c r="T4866" s="29"/>
      <c r="U4866" s="29"/>
      <c r="V4866" s="29"/>
      <c r="W4866" s="29"/>
      <c r="X4866" s="144"/>
      <c r="Y4866" s="29"/>
      <c r="Z4866" s="29"/>
      <c r="AA4866" s="29"/>
      <c r="AB4866" s="29"/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29"/>
      <c r="AQ4866" s="29"/>
      <c r="AR4866" s="29"/>
      <c r="AS4866" s="29"/>
      <c r="AT4866" s="29"/>
      <c r="AU4866" s="29"/>
    </row>
    <row r="4867" spans="1:47" s="38" customFormat="1" ht="14" customHeight="1">
      <c r="A4867" s="29">
        <v>4866</v>
      </c>
      <c r="B4867" s="26">
        <v>-81.366669999999999</v>
      </c>
      <c r="C4867" s="26">
        <v>25.58333</v>
      </c>
      <c r="D4867" s="86">
        <v>47</v>
      </c>
      <c r="E4867" s="39" t="s">
        <v>129</v>
      </c>
      <c r="F4867" s="31">
        <v>39836</v>
      </c>
      <c r="G4867" s="62">
        <v>0.4236111111111111</v>
      </c>
      <c r="H4867" s="66">
        <v>15.257899999999999</v>
      </c>
      <c r="I4867" s="66">
        <v>36.256700000000002</v>
      </c>
      <c r="J4867" s="76">
        <v>2.5837172899392322</v>
      </c>
      <c r="K4867" s="76">
        <v>2.6520431306761401</v>
      </c>
      <c r="L4867" s="34">
        <v>0.5</v>
      </c>
      <c r="M4867" s="27">
        <v>0</v>
      </c>
      <c r="N4867" s="34">
        <v>0.35</v>
      </c>
      <c r="O4867" s="32"/>
      <c r="P4867" s="34"/>
      <c r="Q4867" s="34">
        <v>0</v>
      </c>
      <c r="R4867" s="41"/>
      <c r="S4867" s="41"/>
      <c r="T4867" s="41"/>
      <c r="U4867" s="41"/>
      <c r="V4867" s="41"/>
      <c r="W4867" s="41"/>
      <c r="X4867" s="41"/>
      <c r="Y4867" s="41"/>
      <c r="Z4867" s="41"/>
      <c r="AA4867" s="41"/>
      <c r="AB4867" s="41"/>
      <c r="AC4867" s="41"/>
      <c r="AD4867" s="41"/>
      <c r="AE4867" s="41"/>
      <c r="AF4867" s="41"/>
      <c r="AG4867" s="41"/>
      <c r="AH4867" s="41"/>
      <c r="AI4867" s="41"/>
      <c r="AJ4867" s="41"/>
      <c r="AK4867" s="41"/>
      <c r="AL4867" s="41"/>
      <c r="AM4867" s="41"/>
      <c r="AN4867" s="41"/>
      <c r="AO4867" s="41"/>
      <c r="AP4867" s="41"/>
      <c r="AQ4867" s="41"/>
      <c r="AR4867" s="41"/>
      <c r="AS4867" s="41"/>
      <c r="AT4867" s="41"/>
      <c r="AU4867" s="41"/>
    </row>
    <row r="4868" spans="1:47" s="38" customFormat="1" ht="14" customHeight="1">
      <c r="A4868" s="29">
        <v>4867</v>
      </c>
      <c r="B4868" s="26">
        <v>-81.408733333333331</v>
      </c>
      <c r="C4868" s="26">
        <v>25.583666666666666</v>
      </c>
      <c r="D4868" s="86">
        <v>46</v>
      </c>
      <c r="E4868" s="39" t="s">
        <v>129</v>
      </c>
      <c r="F4868" s="31">
        <v>39836</v>
      </c>
      <c r="G4868" s="62">
        <v>0.43194444444444446</v>
      </c>
      <c r="H4868" s="32">
        <v>15.842000000000001</v>
      </c>
      <c r="I4868" s="32">
        <v>36.139000000000003</v>
      </c>
      <c r="J4868" s="76">
        <v>2.2396332797865597</v>
      </c>
      <c r="K4868" s="76">
        <v>2.4170557181099781</v>
      </c>
      <c r="L4868" s="34">
        <v>1.8</v>
      </c>
      <c r="M4868" s="27">
        <v>0.05</v>
      </c>
      <c r="N4868" s="34">
        <v>0</v>
      </c>
      <c r="O4868" s="32"/>
      <c r="P4868" s="34"/>
      <c r="Q4868" s="34">
        <v>0.1</v>
      </c>
      <c r="R4868" s="29"/>
      <c r="S4868" s="29"/>
      <c r="T4868" s="29"/>
      <c r="U4868" s="29"/>
      <c r="V4868" s="29"/>
      <c r="W4868" s="29"/>
      <c r="X4868" s="144"/>
      <c r="Y4868" s="29"/>
      <c r="Z4868" s="29"/>
      <c r="AA4868" s="29"/>
      <c r="AB4868" s="29"/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29"/>
      <c r="AQ4868" s="29"/>
      <c r="AR4868" s="29"/>
      <c r="AS4868" s="29"/>
      <c r="AT4868" s="29"/>
      <c r="AU4868" s="29"/>
    </row>
    <row r="4869" spans="1:47" s="38" customFormat="1" ht="14" customHeight="1">
      <c r="A4869" s="29">
        <v>4868</v>
      </c>
      <c r="B4869" s="26">
        <v>-81.469516666666664</v>
      </c>
      <c r="C4869" s="26">
        <v>25.583300000000001</v>
      </c>
      <c r="D4869" s="86">
        <v>45</v>
      </c>
      <c r="E4869" s="39" t="s">
        <v>129</v>
      </c>
      <c r="F4869" s="31">
        <v>39836</v>
      </c>
      <c r="G4869" s="62">
        <v>0.4465277777777778</v>
      </c>
      <c r="H4869" s="32">
        <v>16.407</v>
      </c>
      <c r="I4869" s="32">
        <v>36.192</v>
      </c>
      <c r="J4869" s="76">
        <v>2.5785251576489991</v>
      </c>
      <c r="K4869" s="76">
        <v>1.7376579091984015</v>
      </c>
      <c r="L4869" s="34">
        <v>1.8</v>
      </c>
      <c r="M4869" s="27">
        <v>0.14000000000000001</v>
      </c>
      <c r="N4869" s="34">
        <v>0</v>
      </c>
      <c r="O4869" s="32"/>
      <c r="P4869" s="34"/>
      <c r="Q4869" s="34">
        <v>0</v>
      </c>
      <c r="R4869" s="29"/>
      <c r="S4869" s="29"/>
      <c r="T4869" s="29"/>
      <c r="U4869" s="29"/>
      <c r="V4869" s="29"/>
      <c r="W4869" s="29"/>
      <c r="X4869" s="144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29"/>
      <c r="AQ4869" s="29"/>
      <c r="AR4869" s="29"/>
      <c r="AS4869" s="29"/>
      <c r="AT4869" s="29"/>
      <c r="AU4869" s="29"/>
    </row>
    <row r="4870" spans="1:47" s="38" customFormat="1" ht="14" customHeight="1">
      <c r="A4870" s="29">
        <v>4869</v>
      </c>
      <c r="B4870" s="26">
        <v>-81.48096666666666</v>
      </c>
      <c r="C4870" s="26">
        <v>25.782869999999999</v>
      </c>
      <c r="D4870" s="86">
        <v>39</v>
      </c>
      <c r="E4870" s="39" t="s">
        <v>129</v>
      </c>
      <c r="F4870" s="31">
        <v>39836</v>
      </c>
      <c r="G4870" s="62">
        <v>0.50902777777777775</v>
      </c>
      <c r="H4870" s="32">
        <v>13.762333333333332</v>
      </c>
      <c r="I4870" s="32">
        <v>36.69533333333333</v>
      </c>
      <c r="J4870" s="76">
        <v>2.2190050785253677</v>
      </c>
      <c r="K4870" s="76">
        <v>1.2289438070707797</v>
      </c>
      <c r="L4870" s="34">
        <v>1.8</v>
      </c>
      <c r="M4870" s="27">
        <v>0.35</v>
      </c>
      <c r="N4870" s="34">
        <v>0.06</v>
      </c>
      <c r="O4870" s="32"/>
      <c r="P4870" s="34"/>
      <c r="Q4870" s="34">
        <v>17</v>
      </c>
      <c r="R4870" s="29"/>
      <c r="S4870" s="29"/>
      <c r="T4870" s="29"/>
      <c r="U4870" s="29"/>
      <c r="V4870" s="29"/>
      <c r="W4870" s="29"/>
      <c r="X4870" s="144"/>
      <c r="Y4870" s="29"/>
      <c r="Z4870" s="29"/>
      <c r="AA4870" s="29"/>
      <c r="AB4870" s="29"/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29"/>
      <c r="AQ4870" s="29"/>
      <c r="AR4870" s="29"/>
      <c r="AS4870" s="29"/>
      <c r="AT4870" s="29"/>
      <c r="AU4870" s="29"/>
    </row>
    <row r="4871" spans="1:47" s="38" customFormat="1" ht="14" customHeight="1">
      <c r="A4871" s="29">
        <v>4870</v>
      </c>
      <c r="B4871" s="26">
        <v>-81.522283333333334</v>
      </c>
      <c r="C4871" s="26">
        <v>25.760766666666665</v>
      </c>
      <c r="D4871" s="86">
        <v>40</v>
      </c>
      <c r="E4871" s="39" t="s">
        <v>129</v>
      </c>
      <c r="F4871" s="31">
        <v>39836</v>
      </c>
      <c r="G4871" s="62">
        <v>0.52638888888888891</v>
      </c>
      <c r="H4871" s="32">
        <v>14.702</v>
      </c>
      <c r="I4871" s="32">
        <v>36.170999999999999</v>
      </c>
      <c r="J4871" s="76">
        <v>1.8746404125732239</v>
      </c>
      <c r="K4871" s="76">
        <v>1.2085606082189182</v>
      </c>
      <c r="L4871" s="34">
        <v>1.7</v>
      </c>
      <c r="M4871" s="27">
        <v>0.17</v>
      </c>
      <c r="N4871" s="34">
        <v>0.02</v>
      </c>
      <c r="O4871" s="32"/>
      <c r="P4871" s="34"/>
      <c r="Q4871" s="34">
        <v>0</v>
      </c>
      <c r="R4871" s="29"/>
      <c r="S4871" s="29"/>
      <c r="T4871" s="29"/>
      <c r="U4871" s="29"/>
      <c r="V4871" s="29"/>
      <c r="W4871" s="29"/>
      <c r="X4871" s="144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</row>
    <row r="4872" spans="1:47" s="38" customFormat="1" ht="14" customHeight="1">
      <c r="A4872" s="29">
        <v>4871</v>
      </c>
      <c r="B4872" s="26">
        <v>-81.575816666666668</v>
      </c>
      <c r="C4872" s="26">
        <v>25.733283333333333</v>
      </c>
      <c r="D4872" s="86">
        <v>41</v>
      </c>
      <c r="E4872" s="39" t="s">
        <v>129</v>
      </c>
      <c r="F4872" s="31">
        <v>39836</v>
      </c>
      <c r="G4872" s="62">
        <v>0.54305555555555551</v>
      </c>
      <c r="H4872" s="32">
        <v>15.066000000000001</v>
      </c>
      <c r="I4872" s="32">
        <v>36.137999999999998</v>
      </c>
      <c r="J4872" s="76">
        <v>2.1276516157972316</v>
      </c>
      <c r="K4872" s="76">
        <v>1.862197727426953</v>
      </c>
      <c r="L4872" s="34">
        <v>2.1</v>
      </c>
      <c r="M4872" s="27">
        <v>0.21</v>
      </c>
      <c r="N4872" s="34">
        <v>0.02</v>
      </c>
      <c r="O4872" s="32"/>
      <c r="P4872" s="34"/>
      <c r="Q4872" s="34">
        <v>0</v>
      </c>
      <c r="R4872" s="29"/>
      <c r="S4872" s="29"/>
      <c r="T4872" s="29"/>
      <c r="U4872" s="29"/>
      <c r="V4872" s="29"/>
      <c r="W4872" s="29"/>
      <c r="X4872" s="144"/>
      <c r="Y4872" s="29"/>
      <c r="Z4872" s="29"/>
      <c r="AA4872" s="29"/>
      <c r="AB4872" s="29"/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29"/>
      <c r="AQ4872" s="29"/>
      <c r="AR4872" s="29"/>
      <c r="AS4872" s="29"/>
      <c r="AT4872" s="29"/>
      <c r="AU4872" s="29"/>
    </row>
    <row r="4873" spans="1:47" s="38" customFormat="1" ht="14" customHeight="1">
      <c r="A4873" s="29">
        <v>4872</v>
      </c>
      <c r="B4873" s="26">
        <v>-81.718500000000006</v>
      </c>
      <c r="C4873" s="26">
        <v>25.654666666666667</v>
      </c>
      <c r="D4873" s="86">
        <v>42</v>
      </c>
      <c r="E4873" s="39" t="s">
        <v>129</v>
      </c>
      <c r="F4873" s="31">
        <v>39836</v>
      </c>
      <c r="G4873" s="62">
        <v>0.58958333333333335</v>
      </c>
      <c r="H4873" s="32">
        <v>16.792333333333332</v>
      </c>
      <c r="I4873" s="32">
        <v>36.105666666666671</v>
      </c>
      <c r="J4873" s="76">
        <v>2.6947166586304077</v>
      </c>
      <c r="K4873" s="76">
        <v>1.212337157000229</v>
      </c>
      <c r="L4873" s="34">
        <v>0.43</v>
      </c>
      <c r="M4873" s="27">
        <v>0.16</v>
      </c>
      <c r="N4873" s="34">
        <v>0</v>
      </c>
      <c r="O4873" s="32"/>
      <c r="P4873" s="34"/>
      <c r="Q4873" s="34">
        <v>2.2999999999999998</v>
      </c>
      <c r="R4873" s="29"/>
      <c r="S4873" s="29"/>
      <c r="T4873" s="29"/>
      <c r="U4873" s="29"/>
      <c r="V4873" s="29"/>
      <c r="W4873" s="29"/>
      <c r="X4873" s="144"/>
      <c r="Y4873" s="29"/>
      <c r="Z4873" s="29"/>
      <c r="AA4873" s="29"/>
      <c r="AB4873" s="29"/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29"/>
      <c r="AQ4873" s="29"/>
      <c r="AR4873" s="29"/>
      <c r="AS4873" s="29"/>
      <c r="AT4873" s="29"/>
      <c r="AU4873" s="29"/>
    </row>
    <row r="4874" spans="1:47" s="38" customFormat="1" ht="14" customHeight="1">
      <c r="A4874" s="29">
        <v>4873</v>
      </c>
      <c r="B4874" s="26">
        <v>-82.764516666666665</v>
      </c>
      <c r="C4874" s="26">
        <v>26.386166666666668</v>
      </c>
      <c r="D4874" s="86" t="s">
        <v>38</v>
      </c>
      <c r="E4874" s="39" t="s">
        <v>129</v>
      </c>
      <c r="F4874" s="31">
        <v>39836</v>
      </c>
      <c r="G4874" s="62">
        <v>0.96111111111111114</v>
      </c>
      <c r="H4874" s="32">
        <v>18.709</v>
      </c>
      <c r="I4874" s="32">
        <v>36.573333333333331</v>
      </c>
      <c r="J4874" s="76">
        <v>0.64705194568269586</v>
      </c>
      <c r="K4874" s="76">
        <v>0.20365345269965279</v>
      </c>
      <c r="L4874" s="34">
        <v>0</v>
      </c>
      <c r="M4874" s="27">
        <v>0</v>
      </c>
      <c r="N4874" s="34">
        <v>0</v>
      </c>
      <c r="O4874" s="32"/>
      <c r="P4874" s="34"/>
      <c r="Q4874" s="34">
        <v>0</v>
      </c>
      <c r="R4874" s="29"/>
      <c r="S4874" s="29"/>
      <c r="T4874" s="29"/>
      <c r="U4874" s="29"/>
      <c r="V4874" s="29"/>
      <c r="W4874" s="29"/>
      <c r="X4874" s="144"/>
      <c r="Y4874" s="29"/>
      <c r="Z4874" s="29"/>
      <c r="AA4874" s="29"/>
      <c r="AB4874" s="29"/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29"/>
      <c r="AQ4874" s="29"/>
      <c r="AR4874" s="29"/>
      <c r="AS4874" s="29"/>
      <c r="AT4874" s="29"/>
      <c r="AU4874" s="29"/>
    </row>
    <row r="4875" spans="1:47" s="38" customFormat="1" ht="14" customHeight="1">
      <c r="A4875" s="29">
        <v>4874</v>
      </c>
      <c r="B4875" s="26">
        <v>-82.613933333333335</v>
      </c>
      <c r="C4875" s="26">
        <v>26.472066666666667</v>
      </c>
      <c r="D4875" s="86" t="s">
        <v>37</v>
      </c>
      <c r="E4875" s="39" t="s">
        <v>129</v>
      </c>
      <c r="F4875" s="31">
        <v>39837</v>
      </c>
      <c r="G4875" s="62">
        <v>9.7222222222222224E-3</v>
      </c>
      <c r="H4875" s="32">
        <v>18.732999999999997</v>
      </c>
      <c r="I4875" s="32">
        <v>36.631</v>
      </c>
      <c r="J4875" s="76">
        <v>0.43066632428978402</v>
      </c>
      <c r="K4875" s="76">
        <v>0.15859914236699402</v>
      </c>
      <c r="L4875" s="34">
        <v>0</v>
      </c>
      <c r="M4875" s="27">
        <v>0</v>
      </c>
      <c r="N4875" s="34">
        <v>0</v>
      </c>
      <c r="O4875" s="32"/>
      <c r="P4875" s="34"/>
      <c r="Q4875" s="34">
        <v>0</v>
      </c>
      <c r="R4875" s="29"/>
      <c r="S4875" s="29"/>
      <c r="T4875" s="29"/>
      <c r="U4875" s="29"/>
      <c r="V4875" s="29"/>
      <c r="W4875" s="29"/>
      <c r="X4875" s="144"/>
      <c r="Y4875" s="29"/>
      <c r="Z4875" s="29"/>
      <c r="AA4875" s="29"/>
      <c r="AB4875" s="29"/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29"/>
      <c r="AU4875" s="29"/>
    </row>
    <row r="4876" spans="1:47" s="38" customFormat="1" ht="14" customHeight="1">
      <c r="A4876" s="29">
        <v>4875</v>
      </c>
      <c r="B4876" s="26">
        <v>-82.466700000000003</v>
      </c>
      <c r="C4876" s="26">
        <v>26.552483333333335</v>
      </c>
      <c r="D4876" s="86" t="s">
        <v>36</v>
      </c>
      <c r="E4876" s="39" t="s">
        <v>129</v>
      </c>
      <c r="F4876" s="31">
        <v>39837</v>
      </c>
      <c r="G4876" s="62">
        <v>0.05</v>
      </c>
      <c r="H4876" s="32">
        <v>18.052999999999997</v>
      </c>
      <c r="I4876" s="32">
        <v>36.664000000000001</v>
      </c>
      <c r="J4876" s="76">
        <v>0.49423486287019192</v>
      </c>
      <c r="K4876" s="76">
        <v>0.15880553720323745</v>
      </c>
      <c r="L4876" s="34">
        <v>0.42</v>
      </c>
      <c r="M4876" s="27">
        <v>0</v>
      </c>
      <c r="N4876" s="34">
        <v>0</v>
      </c>
      <c r="O4876" s="32"/>
      <c r="P4876" s="34"/>
      <c r="Q4876" s="34">
        <v>0</v>
      </c>
      <c r="R4876" s="29"/>
      <c r="S4876" s="29"/>
      <c r="T4876" s="29"/>
      <c r="U4876" s="29"/>
      <c r="V4876" s="29"/>
      <c r="W4876" s="29"/>
      <c r="X4876" s="144"/>
      <c r="Y4876" s="29"/>
      <c r="Z4876" s="29"/>
      <c r="AA4876" s="29"/>
      <c r="AB4876" s="29"/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29"/>
      <c r="AQ4876" s="29"/>
      <c r="AR4876" s="29"/>
      <c r="AS4876" s="29"/>
      <c r="AT4876" s="29"/>
      <c r="AU4876" s="29"/>
    </row>
    <row r="4877" spans="1:47" s="38" customFormat="1" ht="14" customHeight="1">
      <c r="A4877" s="29">
        <v>4876</v>
      </c>
      <c r="B4877" s="26">
        <v>-82.331266666666664</v>
      </c>
      <c r="C4877" s="26">
        <v>26.660716666666666</v>
      </c>
      <c r="D4877" s="86" t="s">
        <v>35</v>
      </c>
      <c r="E4877" s="39" t="s">
        <v>129</v>
      </c>
      <c r="F4877" s="31">
        <v>39837</v>
      </c>
      <c r="G4877" s="62">
        <v>9.930555555555555E-2</v>
      </c>
      <c r="H4877" s="32">
        <v>16.062999999999999</v>
      </c>
      <c r="I4877" s="32">
        <v>35.775333333333329</v>
      </c>
      <c r="J4877" s="76">
        <v>1.4262927729167039</v>
      </c>
      <c r="K4877" s="76">
        <v>0.60443537008719261</v>
      </c>
      <c r="L4877" s="34">
        <v>1.6</v>
      </c>
      <c r="M4877" s="27">
        <v>0.01</v>
      </c>
      <c r="N4877" s="34">
        <v>0</v>
      </c>
      <c r="O4877" s="32"/>
      <c r="P4877" s="34"/>
      <c r="Q4877" s="34">
        <v>0</v>
      </c>
      <c r="R4877" s="29"/>
      <c r="S4877" s="29"/>
      <c r="T4877" s="29"/>
      <c r="U4877" s="29"/>
      <c r="V4877" s="29"/>
      <c r="W4877" s="29"/>
      <c r="X4877" s="144"/>
      <c r="Y4877" s="29"/>
      <c r="Z4877" s="29"/>
      <c r="AA4877" s="29"/>
      <c r="AB4877" s="29"/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29"/>
      <c r="AQ4877" s="29"/>
      <c r="AR4877" s="29"/>
      <c r="AS4877" s="29"/>
      <c r="AT4877" s="29"/>
      <c r="AU4877" s="29"/>
    </row>
    <row r="4878" spans="1:47" s="38" customFormat="1" ht="14" customHeight="1">
      <c r="A4878" s="29">
        <v>4877</v>
      </c>
      <c r="B4878" s="26">
        <v>-82.251000000000005</v>
      </c>
      <c r="C4878" s="26">
        <v>26.717566666666666</v>
      </c>
      <c r="D4878" s="86" t="s">
        <v>34</v>
      </c>
      <c r="E4878" s="39" t="s">
        <v>129</v>
      </c>
      <c r="F4878" s="31">
        <v>39837</v>
      </c>
      <c r="G4878" s="62">
        <v>0.12708333333333333</v>
      </c>
      <c r="H4878" s="32">
        <v>15.429</v>
      </c>
      <c r="I4878" s="32">
        <v>35.665999999999997</v>
      </c>
      <c r="J4878" s="76">
        <v>1.089505813550304</v>
      </c>
      <c r="K4878" s="76">
        <v>0.77003698186152836</v>
      </c>
      <c r="L4878" s="34">
        <v>1.9</v>
      </c>
      <c r="M4878" s="27">
        <v>0.12</v>
      </c>
      <c r="N4878" s="34">
        <v>0.44</v>
      </c>
      <c r="O4878" s="32"/>
      <c r="P4878" s="34"/>
      <c r="Q4878" s="34">
        <v>0</v>
      </c>
      <c r="R4878" s="29"/>
      <c r="S4878" s="29"/>
      <c r="T4878" s="29"/>
      <c r="U4878" s="29"/>
      <c r="V4878" s="29"/>
      <c r="W4878" s="29"/>
      <c r="X4878" s="144"/>
      <c r="Y4878" s="29"/>
      <c r="Z4878" s="29"/>
      <c r="AA4878" s="29"/>
      <c r="AB4878" s="29"/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29"/>
      <c r="AQ4878" s="29"/>
      <c r="AR4878" s="29"/>
      <c r="AS4878" s="29"/>
      <c r="AT4878" s="29"/>
      <c r="AU4878" s="29"/>
    </row>
    <row r="4879" spans="1:47" s="38" customFormat="1" ht="14" customHeight="1">
      <c r="A4879" s="29">
        <v>4878</v>
      </c>
      <c r="B4879" s="26">
        <v>-82.218000000000004</v>
      </c>
      <c r="C4879" s="26">
        <v>26.182916666666667</v>
      </c>
      <c r="D4879" s="86" t="s">
        <v>39</v>
      </c>
      <c r="E4879" s="39" t="s">
        <v>129</v>
      </c>
      <c r="F4879" s="31">
        <v>39837</v>
      </c>
      <c r="G4879" s="62">
        <v>0.2902777777777778</v>
      </c>
      <c r="H4879" s="32">
        <v>17.548999999999999</v>
      </c>
      <c r="I4879" s="32">
        <v>36.517666666666663</v>
      </c>
      <c r="J4879" s="76">
        <v>0.94426643732354387</v>
      </c>
      <c r="K4879" s="76">
        <v>0.360322551515323</v>
      </c>
      <c r="L4879" s="34">
        <v>0.17</v>
      </c>
      <c r="M4879" s="27">
        <v>0</v>
      </c>
      <c r="N4879" s="34">
        <v>0</v>
      </c>
      <c r="O4879" s="32"/>
      <c r="P4879" s="34"/>
      <c r="Q4879" s="34">
        <v>0</v>
      </c>
      <c r="R4879" s="29"/>
      <c r="S4879" s="29"/>
      <c r="T4879" s="29"/>
      <c r="U4879" s="29"/>
      <c r="V4879" s="29"/>
      <c r="W4879" s="29"/>
      <c r="X4879" s="144"/>
      <c r="Y4879" s="29"/>
      <c r="Z4879" s="29"/>
      <c r="AA4879" s="29"/>
      <c r="AB4879" s="29"/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29"/>
      <c r="AQ4879" s="29"/>
      <c r="AR4879" s="29"/>
      <c r="AS4879" s="29"/>
      <c r="AT4879" s="29"/>
      <c r="AU4879" s="29"/>
    </row>
    <row r="4880" spans="1:47" s="38" customFormat="1" ht="14" customHeight="1">
      <c r="A4880" s="29">
        <v>4879</v>
      </c>
      <c r="B4880" s="26">
        <v>-82.130449999999996</v>
      </c>
      <c r="C4880" s="26">
        <v>26.258749999999999</v>
      </c>
      <c r="D4880" s="86" t="s">
        <v>33</v>
      </c>
      <c r="E4880" s="39" t="s">
        <v>129</v>
      </c>
      <c r="F4880" s="31">
        <v>39837</v>
      </c>
      <c r="G4880" s="62">
        <v>0.32708333333333334</v>
      </c>
      <c r="H4880" s="32">
        <v>16.645</v>
      </c>
      <c r="I4880" s="32">
        <v>36.168999999999997</v>
      </c>
      <c r="J4880" s="76">
        <v>1.806441053301528</v>
      </c>
      <c r="K4880" s="76">
        <v>0.52526002108972281</v>
      </c>
      <c r="L4880" s="34">
        <v>0.59</v>
      </c>
      <c r="M4880" s="27">
        <v>0</v>
      </c>
      <c r="N4880" s="34">
        <v>0</v>
      </c>
      <c r="O4880" s="32"/>
      <c r="P4880" s="34"/>
      <c r="Q4880" s="34">
        <v>0</v>
      </c>
      <c r="R4880" s="29"/>
      <c r="S4880" s="29"/>
      <c r="T4880" s="29"/>
      <c r="U4880" s="29"/>
      <c r="V4880" s="29"/>
      <c r="W4880" s="29"/>
      <c r="X4880" s="144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</row>
    <row r="4881" spans="1:47" s="38" customFormat="1" ht="14" customHeight="1">
      <c r="A4881" s="29">
        <v>4880</v>
      </c>
      <c r="B4881" s="26">
        <v>-82.042816666666667</v>
      </c>
      <c r="C4881" s="26">
        <v>26.341449999999998</v>
      </c>
      <c r="D4881" s="86" t="s">
        <v>32</v>
      </c>
      <c r="E4881" s="39" t="s">
        <v>129</v>
      </c>
      <c r="F4881" s="31">
        <v>39837</v>
      </c>
      <c r="G4881" s="62">
        <v>0.3576388888888889</v>
      </c>
      <c r="H4881" s="32">
        <v>15.904999999999999</v>
      </c>
      <c r="I4881" s="32">
        <v>35.957999999999998</v>
      </c>
      <c r="J4881" s="76">
        <v>1.3808265334022398</v>
      </c>
      <c r="K4881" s="76">
        <v>0.70770929778634062</v>
      </c>
      <c r="L4881" s="34">
        <v>1.3</v>
      </c>
      <c r="M4881" s="27">
        <v>0.09</v>
      </c>
      <c r="N4881" s="34">
        <v>0.11</v>
      </c>
      <c r="O4881" s="32"/>
      <c r="P4881" s="34"/>
      <c r="Q4881" s="34">
        <v>0</v>
      </c>
      <c r="R4881" s="29"/>
      <c r="S4881" s="29"/>
      <c r="T4881" s="29"/>
      <c r="U4881" s="29"/>
      <c r="V4881" s="29"/>
      <c r="W4881" s="29"/>
      <c r="X4881" s="144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29"/>
      <c r="AQ4881" s="29"/>
      <c r="AR4881" s="29"/>
      <c r="AS4881" s="29"/>
      <c r="AT4881" s="29"/>
      <c r="AU4881" s="29"/>
    </row>
    <row r="4882" spans="1:47" s="38" customFormat="1" ht="14" customHeight="1">
      <c r="A4882" s="29">
        <v>4881</v>
      </c>
      <c r="B4882" s="26">
        <v>-82.000050000000002</v>
      </c>
      <c r="C4882" s="26">
        <v>26.383133333333333</v>
      </c>
      <c r="D4882" s="86" t="s">
        <v>31</v>
      </c>
      <c r="E4882" s="39" t="s">
        <v>129</v>
      </c>
      <c r="F4882" s="31">
        <v>39837</v>
      </c>
      <c r="G4882" s="62">
        <v>0.37291666666666662</v>
      </c>
      <c r="H4882" s="32">
        <v>15.773</v>
      </c>
      <c r="I4882" s="32">
        <v>35.966000000000001</v>
      </c>
      <c r="J4882" s="76">
        <v>1.2259045320936957</v>
      </c>
      <c r="K4882" s="76">
        <v>0.76529061124841702</v>
      </c>
      <c r="L4882" s="34">
        <v>1.5</v>
      </c>
      <c r="M4882" s="27">
        <v>7.0000000000000007E-2</v>
      </c>
      <c r="N4882" s="34">
        <v>0.12</v>
      </c>
      <c r="O4882" s="32"/>
      <c r="P4882" s="34"/>
      <c r="Q4882" s="34">
        <v>0</v>
      </c>
      <c r="R4882" s="29"/>
      <c r="S4882" s="29"/>
      <c r="T4882" s="29"/>
      <c r="U4882" s="29"/>
      <c r="V4882" s="29"/>
      <c r="W4882" s="29"/>
      <c r="X4882" s="144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29"/>
      <c r="AQ4882" s="29"/>
      <c r="AR4882" s="29"/>
      <c r="AS4882" s="29"/>
      <c r="AT4882" s="29"/>
      <c r="AU4882" s="29"/>
    </row>
    <row r="4883" spans="1:47" s="38" customFormat="1" ht="14" customHeight="1">
      <c r="A4883" s="29">
        <v>4882</v>
      </c>
      <c r="B4883" s="26">
        <v>-81.960066666666663</v>
      </c>
      <c r="C4883" s="26">
        <v>26.424766666666667</v>
      </c>
      <c r="D4883" s="86" t="s">
        <v>30</v>
      </c>
      <c r="E4883" s="39" t="s">
        <v>129</v>
      </c>
      <c r="F4883" s="31">
        <v>39837</v>
      </c>
      <c r="G4883" s="62">
        <v>0.39583333333333331</v>
      </c>
      <c r="H4883" s="32">
        <v>14.808</v>
      </c>
      <c r="I4883" s="32">
        <v>34.552999999999997</v>
      </c>
      <c r="J4883" s="76">
        <v>1.4056645716555116</v>
      </c>
      <c r="K4883" s="76">
        <v>1.3929734421371869</v>
      </c>
      <c r="L4883" s="34">
        <v>1.9</v>
      </c>
      <c r="M4883" s="27">
        <v>0.22</v>
      </c>
      <c r="N4883" s="34">
        <v>0.49</v>
      </c>
      <c r="O4883" s="32"/>
      <c r="P4883" s="34"/>
      <c r="Q4883" s="34">
        <v>0</v>
      </c>
      <c r="R4883" s="29"/>
      <c r="S4883" s="29"/>
      <c r="T4883" s="29"/>
      <c r="U4883" s="29"/>
      <c r="V4883" s="29"/>
      <c r="W4883" s="29"/>
      <c r="X4883" s="144"/>
      <c r="Y4883" s="29"/>
      <c r="Z4883" s="29"/>
      <c r="AA4883" s="29"/>
      <c r="AB4883" s="29"/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29"/>
      <c r="AQ4883" s="29"/>
      <c r="AR4883" s="29"/>
      <c r="AS4883" s="29"/>
      <c r="AT4883" s="29"/>
      <c r="AU4883" s="29"/>
    </row>
    <row r="4884" spans="1:47" s="38" customFormat="1" ht="14" customHeight="1">
      <c r="A4884" s="29">
        <v>4883</v>
      </c>
      <c r="B4884" s="26">
        <v>-81.766533333333328</v>
      </c>
      <c r="C4884" s="26">
        <v>25.949216666666668</v>
      </c>
      <c r="D4884" s="86">
        <v>34</v>
      </c>
      <c r="E4884" s="39" t="s">
        <v>129</v>
      </c>
      <c r="F4884" s="31">
        <v>39837</v>
      </c>
      <c r="G4884" s="62">
        <v>0.54027777777777775</v>
      </c>
      <c r="H4884" s="32">
        <v>15.511333333333333</v>
      </c>
      <c r="I4884" s="32">
        <v>35.670333333333332</v>
      </c>
      <c r="J4884" s="76">
        <v>4.3256075093621984</v>
      </c>
      <c r="K4884" s="76">
        <v>1.2313896129074169</v>
      </c>
      <c r="L4884" s="34">
        <v>1.5</v>
      </c>
      <c r="M4884" s="27">
        <v>0.02</v>
      </c>
      <c r="N4884" s="34">
        <v>0</v>
      </c>
      <c r="O4884" s="32"/>
      <c r="P4884" s="34"/>
      <c r="Q4884" s="34">
        <v>1.1000000000000001</v>
      </c>
      <c r="R4884" s="29"/>
      <c r="S4884" s="29"/>
      <c r="T4884" s="29"/>
      <c r="U4884" s="29"/>
      <c r="V4884" s="29"/>
      <c r="W4884" s="29"/>
      <c r="X4884" s="144"/>
      <c r="Y4884" s="29"/>
      <c r="Z4884" s="29"/>
      <c r="AA4884" s="29"/>
      <c r="AB4884" s="29"/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29"/>
      <c r="AQ4884" s="29"/>
      <c r="AR4884" s="29"/>
      <c r="AS4884" s="29"/>
      <c r="AT4884" s="29"/>
      <c r="AU4884" s="29"/>
    </row>
    <row r="4885" spans="1:47" s="38" customFormat="1" ht="14" customHeight="1">
      <c r="A4885" s="29">
        <v>4884</v>
      </c>
      <c r="B4885" s="26">
        <v>-81.803849999999997</v>
      </c>
      <c r="C4885" s="26">
        <v>25.909733333333332</v>
      </c>
      <c r="D4885" s="86">
        <v>33</v>
      </c>
      <c r="E4885" s="39" t="s">
        <v>129</v>
      </c>
      <c r="F4885" s="31">
        <v>39837</v>
      </c>
      <c r="G4885" s="62">
        <v>0.55833333333333335</v>
      </c>
      <c r="H4885" s="32">
        <v>16.314</v>
      </c>
      <c r="I4885" s="32">
        <v>35.881999999999998</v>
      </c>
      <c r="J4885" s="76">
        <v>1.214116988515872</v>
      </c>
      <c r="K4885" s="76">
        <v>0.51675708158166422</v>
      </c>
      <c r="L4885" s="34">
        <v>0.21</v>
      </c>
      <c r="M4885" s="27">
        <v>0.14000000000000001</v>
      </c>
      <c r="N4885" s="34">
        <v>0</v>
      </c>
      <c r="O4885" s="32"/>
      <c r="P4885" s="34"/>
      <c r="Q4885" s="34">
        <v>3.8</v>
      </c>
      <c r="R4885" s="29"/>
      <c r="S4885" s="29"/>
      <c r="T4885" s="29"/>
      <c r="U4885" s="29"/>
      <c r="V4885" s="29"/>
      <c r="W4885" s="29"/>
      <c r="X4885" s="144"/>
      <c r="Y4885" s="29"/>
      <c r="Z4885" s="29"/>
      <c r="AA4885" s="29"/>
      <c r="AB4885" s="29"/>
      <c r="AC4885" s="29"/>
      <c r="AD4885" s="29"/>
      <c r="AE4885" s="29"/>
      <c r="AF4885" s="29"/>
      <c r="AG4885" s="29"/>
      <c r="AH4885" s="29"/>
      <c r="AI4885" s="29"/>
      <c r="AJ4885" s="29"/>
      <c r="AK4885" s="29"/>
      <c r="AL4885" s="29"/>
      <c r="AM4885" s="29"/>
      <c r="AN4885" s="29"/>
      <c r="AO4885" s="29"/>
      <c r="AP4885" s="29"/>
      <c r="AQ4885" s="29"/>
      <c r="AR4885" s="29"/>
      <c r="AS4885" s="29"/>
      <c r="AT4885" s="29"/>
      <c r="AU4885" s="29"/>
    </row>
    <row r="4886" spans="1:47" s="38" customFormat="1" ht="14" customHeight="1">
      <c r="A4886" s="29">
        <v>4885</v>
      </c>
      <c r="B4886" s="26">
        <v>-81.834816666666669</v>
      </c>
      <c r="C4886" s="26">
        <v>25.873133333333332</v>
      </c>
      <c r="D4886" s="86">
        <v>32</v>
      </c>
      <c r="E4886" s="39" t="s">
        <v>129</v>
      </c>
      <c r="F4886" s="31">
        <v>39837</v>
      </c>
      <c r="G4886" s="62">
        <v>0.57013888888888886</v>
      </c>
      <c r="H4886" s="32">
        <v>16.8</v>
      </c>
      <c r="I4886" s="32">
        <v>35.978000000000002</v>
      </c>
      <c r="J4886" s="76">
        <v>1.5513249315814797</v>
      </c>
      <c r="K4886" s="76">
        <v>0.68490021909829313</v>
      </c>
      <c r="L4886" s="34">
        <v>0.85</v>
      </c>
      <c r="M4886" s="27">
        <v>0.09</v>
      </c>
      <c r="N4886" s="34">
        <v>0</v>
      </c>
      <c r="O4886" s="32"/>
      <c r="P4886" s="34"/>
      <c r="Q4886" s="34">
        <v>0</v>
      </c>
      <c r="R4886" s="29"/>
      <c r="S4886" s="29"/>
      <c r="T4886" s="29"/>
      <c r="U4886" s="29"/>
      <c r="V4886" s="29"/>
      <c r="W4886" s="29"/>
      <c r="X4886" s="144"/>
      <c r="Y4886" s="29"/>
      <c r="Z4886" s="29"/>
      <c r="AA4886" s="29"/>
      <c r="AB4886" s="29"/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29"/>
      <c r="AQ4886" s="29"/>
      <c r="AR4886" s="29"/>
      <c r="AS4886" s="29"/>
      <c r="AT4886" s="29"/>
      <c r="AU4886" s="29"/>
    </row>
    <row r="4887" spans="1:47" s="38" customFormat="1" ht="14" customHeight="1">
      <c r="A4887" s="29">
        <v>4886</v>
      </c>
      <c r="B4887" s="26">
        <v>-81.942899999999995</v>
      </c>
      <c r="C4887" s="26">
        <v>25.740533333333332</v>
      </c>
      <c r="D4887" s="86">
        <v>31</v>
      </c>
      <c r="E4887" s="39" t="s">
        <v>129</v>
      </c>
      <c r="F4887" s="31">
        <v>39837</v>
      </c>
      <c r="G4887" s="62">
        <v>0.61527777777777781</v>
      </c>
      <c r="H4887" s="32">
        <v>17.907666666666668</v>
      </c>
      <c r="I4887" s="32">
        <v>36.336000000000006</v>
      </c>
      <c r="J4887" s="76">
        <v>1.2494796192493438</v>
      </c>
      <c r="K4887" s="76">
        <v>0.48475102629117373</v>
      </c>
      <c r="L4887" s="34">
        <v>0.1</v>
      </c>
      <c r="M4887" s="27">
        <v>0.03</v>
      </c>
      <c r="N4887" s="34">
        <v>0</v>
      </c>
      <c r="O4887" s="32"/>
      <c r="P4887" s="34"/>
      <c r="Q4887" s="34">
        <v>0</v>
      </c>
      <c r="R4887" s="29"/>
      <c r="S4887" s="29"/>
      <c r="T4887" s="29"/>
      <c r="U4887" s="29"/>
      <c r="V4887" s="29"/>
      <c r="W4887" s="29"/>
      <c r="X4887" s="144"/>
      <c r="Y4887" s="29"/>
      <c r="Z4887" s="29"/>
      <c r="AA4887" s="29"/>
      <c r="AB4887" s="29"/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29"/>
      <c r="AQ4887" s="29"/>
      <c r="AR4887" s="29"/>
      <c r="AS4887" s="29"/>
      <c r="AT4887" s="29"/>
      <c r="AU4887" s="29"/>
    </row>
    <row r="4888" spans="1:47" s="38" customFormat="1" ht="14" customHeight="1">
      <c r="A4888" s="29">
        <v>4887</v>
      </c>
      <c r="B4888" s="26">
        <v>-82.075483333333338</v>
      </c>
      <c r="C4888" s="26">
        <v>25.571616666666667</v>
      </c>
      <c r="D4888" s="86">
        <v>30.5</v>
      </c>
      <c r="E4888" s="39" t="s">
        <v>129</v>
      </c>
      <c r="F4888" s="31">
        <v>39837</v>
      </c>
      <c r="G4888" s="62">
        <v>0.67291666666666661</v>
      </c>
      <c r="H4888" s="32">
        <v>18.692999999999998</v>
      </c>
      <c r="I4888" s="32">
        <v>36.597000000000001</v>
      </c>
      <c r="J4888" s="76">
        <v>0.69083425040032798</v>
      </c>
      <c r="K4888" s="76">
        <v>0.23520761903560861</v>
      </c>
      <c r="L4888" s="34">
        <v>0.5</v>
      </c>
      <c r="M4888" s="27">
        <v>0.01</v>
      </c>
      <c r="N4888" s="34">
        <v>0</v>
      </c>
      <c r="O4888" s="32"/>
      <c r="P4888" s="34"/>
      <c r="Q4888" s="34">
        <v>0</v>
      </c>
      <c r="R4888" s="29"/>
      <c r="S4888" s="29"/>
      <c r="T4888" s="29"/>
      <c r="U4888" s="29"/>
      <c r="V4888" s="29"/>
      <c r="W4888" s="29"/>
      <c r="X4888" s="144"/>
      <c r="Y4888" s="29"/>
      <c r="Z4888" s="29"/>
      <c r="AA4888" s="29"/>
      <c r="AB4888" s="29"/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29"/>
      <c r="AQ4888" s="29"/>
      <c r="AR4888" s="29"/>
      <c r="AS4888" s="29"/>
      <c r="AT4888" s="29"/>
      <c r="AU4888" s="29"/>
    </row>
    <row r="4889" spans="1:47" s="38" customFormat="1" ht="14" customHeight="1">
      <c r="A4889" s="29">
        <v>4888</v>
      </c>
      <c r="B4889" s="26">
        <v>-82.211200000000005</v>
      </c>
      <c r="C4889" s="26">
        <v>25.400883333333333</v>
      </c>
      <c r="D4889" s="86">
        <v>30</v>
      </c>
      <c r="E4889" s="39" t="s">
        <v>129</v>
      </c>
      <c r="F4889" s="31">
        <v>39837</v>
      </c>
      <c r="G4889" s="62">
        <v>0.74305555555555547</v>
      </c>
      <c r="H4889" s="32">
        <v>19.401999999999997</v>
      </c>
      <c r="I4889" s="32">
        <v>36.695</v>
      </c>
      <c r="J4889" s="76">
        <v>0.52454568921316791</v>
      </c>
      <c r="K4889" s="76">
        <v>0.18331877642896166</v>
      </c>
      <c r="L4889" s="34">
        <v>0.25</v>
      </c>
      <c r="M4889" s="27">
        <v>0</v>
      </c>
      <c r="N4889" s="34">
        <v>0</v>
      </c>
      <c r="O4889" s="32"/>
      <c r="P4889" s="34"/>
      <c r="Q4889" s="34">
        <v>0</v>
      </c>
      <c r="R4889" s="29"/>
      <c r="S4889" s="29"/>
      <c r="T4889" s="29"/>
      <c r="U4889" s="29"/>
      <c r="V4889" s="29"/>
      <c r="W4889" s="29"/>
      <c r="X4889" s="144"/>
      <c r="Y4889" s="29"/>
      <c r="Z4889" s="29"/>
      <c r="AA4889" s="29"/>
      <c r="AB4889" s="29"/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29"/>
      <c r="AQ4889" s="29"/>
      <c r="AR4889" s="29"/>
      <c r="AS4889" s="29"/>
      <c r="AT4889" s="29"/>
      <c r="AU4889" s="29"/>
    </row>
    <row r="4890" spans="1:47" s="38" customFormat="1" ht="14" customHeight="1">
      <c r="A4890" s="29">
        <v>4889</v>
      </c>
      <c r="B4890" s="26">
        <v>-82.352616666666663</v>
      </c>
      <c r="C4890" s="26">
        <v>25.225166666666667</v>
      </c>
      <c r="D4890" s="86">
        <v>29.5</v>
      </c>
      <c r="E4890" s="39" t="s">
        <v>129</v>
      </c>
      <c r="F4890" s="31">
        <v>39837</v>
      </c>
      <c r="G4890" s="62">
        <v>0.80208333333333337</v>
      </c>
      <c r="H4890" s="32">
        <v>19.890999999999998</v>
      </c>
      <c r="I4890" s="32">
        <v>36.683</v>
      </c>
      <c r="J4890" s="76">
        <v>0.60453259206268783</v>
      </c>
      <c r="K4890" s="76">
        <v>0.20141846707990543</v>
      </c>
      <c r="L4890" s="34">
        <v>0</v>
      </c>
      <c r="M4890" s="27">
        <v>0</v>
      </c>
      <c r="N4890" s="34">
        <v>0</v>
      </c>
      <c r="O4890" s="32"/>
      <c r="P4890" s="34"/>
      <c r="Q4890" s="34">
        <v>0</v>
      </c>
      <c r="R4890" s="29"/>
      <c r="S4890" s="29"/>
      <c r="T4890" s="29"/>
      <c r="U4890" s="29"/>
      <c r="V4890" s="29"/>
      <c r="W4890" s="29"/>
      <c r="X4890" s="144"/>
      <c r="Y4890" s="29"/>
      <c r="Z4890" s="29"/>
      <c r="AA4890" s="29"/>
      <c r="AB4890" s="29"/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29"/>
      <c r="AS4890" s="29"/>
      <c r="AT4890" s="29"/>
      <c r="AU4890" s="29"/>
    </row>
    <row r="4891" spans="1:47" s="38" customFormat="1" ht="14" customHeight="1">
      <c r="A4891" s="29">
        <v>4890</v>
      </c>
      <c r="B4891" s="26">
        <v>-82.481300000000005</v>
      </c>
      <c r="C4891" s="26">
        <v>25.061983333333334</v>
      </c>
      <c r="D4891" s="86">
        <v>29</v>
      </c>
      <c r="E4891" s="39" t="s">
        <v>129</v>
      </c>
      <c r="F4891" s="31">
        <v>39837</v>
      </c>
      <c r="G4891" s="62">
        <v>0.85416666666666663</v>
      </c>
      <c r="H4891" s="32">
        <v>20.209666666666667</v>
      </c>
      <c r="I4891" s="32">
        <v>36.675333333333334</v>
      </c>
      <c r="J4891" s="76">
        <v>0.51612601522900803</v>
      </c>
      <c r="K4891" s="76">
        <v>0.16078336577229088</v>
      </c>
      <c r="L4891" s="34">
        <v>0.81</v>
      </c>
      <c r="M4891" s="27">
        <v>0</v>
      </c>
      <c r="N4891" s="34">
        <v>0</v>
      </c>
      <c r="O4891" s="32"/>
      <c r="P4891" s="34"/>
      <c r="Q4891" s="34">
        <v>0</v>
      </c>
      <c r="R4891" s="29"/>
      <c r="S4891" s="29"/>
      <c r="T4891" s="29"/>
      <c r="U4891" s="29"/>
      <c r="V4891" s="29"/>
      <c r="W4891" s="29"/>
      <c r="X4891" s="144"/>
      <c r="Y4891" s="29"/>
      <c r="Z4891" s="29"/>
      <c r="AA4891" s="29"/>
      <c r="AB4891" s="29"/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29"/>
      <c r="AS4891" s="29"/>
      <c r="AT4891" s="29"/>
      <c r="AU4891" s="29"/>
    </row>
    <row r="4892" spans="1:47" s="38" customFormat="1" ht="14" customHeight="1">
      <c r="A4892" s="29">
        <v>4891</v>
      </c>
      <c r="B4892" s="26">
        <v>-82.749216666666669</v>
      </c>
      <c r="C4892" s="26">
        <v>24.7273</v>
      </c>
      <c r="D4892" s="86">
        <v>28</v>
      </c>
      <c r="E4892" s="39" t="s">
        <v>129</v>
      </c>
      <c r="F4892" s="31">
        <v>39837</v>
      </c>
      <c r="G4892" s="62">
        <v>0.8965277777777777</v>
      </c>
      <c r="H4892" s="32">
        <v>20.190999999999999</v>
      </c>
      <c r="I4892" s="32">
        <v>36.725999999999999</v>
      </c>
      <c r="J4892" s="76">
        <v>0.59442898328169591</v>
      </c>
      <c r="K4892" s="76">
        <v>0.22121884936284436</v>
      </c>
      <c r="L4892" s="34">
        <v>0.78</v>
      </c>
      <c r="M4892" s="27">
        <v>0</v>
      </c>
      <c r="N4892" s="34">
        <v>0</v>
      </c>
      <c r="O4892" s="32"/>
      <c r="P4892" s="34"/>
      <c r="Q4892" s="34">
        <v>0</v>
      </c>
      <c r="R4892" s="29"/>
      <c r="S4892" s="29"/>
      <c r="T4892" s="29"/>
      <c r="U4892" s="29"/>
      <c r="V4892" s="29"/>
      <c r="W4892" s="29"/>
      <c r="X4892" s="144"/>
      <c r="Y4892" s="29"/>
      <c r="Z4892" s="29"/>
      <c r="AA4892" s="29"/>
      <c r="AB4892" s="29"/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29"/>
      <c r="AS4892" s="29"/>
      <c r="AT4892" s="29"/>
      <c r="AU4892" s="29"/>
    </row>
    <row r="4893" spans="1:47" s="38" customFormat="1" ht="14" customHeight="1">
      <c r="A4893" s="29">
        <v>4892</v>
      </c>
      <c r="B4893" s="26">
        <v>-82.61718333333333</v>
      </c>
      <c r="C4893" s="26">
        <v>24.898849999999999</v>
      </c>
      <c r="D4893" s="86">
        <v>28.5</v>
      </c>
      <c r="E4893" s="39" t="s">
        <v>129</v>
      </c>
      <c r="F4893" s="31">
        <v>39837</v>
      </c>
      <c r="G4893" s="62">
        <v>0.92291666666666661</v>
      </c>
      <c r="H4893" s="32">
        <v>20.140999999999998</v>
      </c>
      <c r="I4893" s="32">
        <v>36.72</v>
      </c>
      <c r="J4893" s="76">
        <v>0.48076338449553591</v>
      </c>
      <c r="K4893" s="76">
        <v>0.1551211855359873</v>
      </c>
      <c r="L4893" s="34">
        <v>0.63</v>
      </c>
      <c r="M4893" s="27">
        <v>0</v>
      </c>
      <c r="N4893" s="34">
        <v>0</v>
      </c>
      <c r="O4893" s="32"/>
      <c r="P4893" s="34"/>
      <c r="Q4893" s="34">
        <v>0</v>
      </c>
      <c r="R4893" s="29"/>
      <c r="S4893" s="29"/>
      <c r="T4893" s="29"/>
      <c r="U4893" s="29"/>
      <c r="V4893" s="29"/>
      <c r="W4893" s="29"/>
      <c r="X4893" s="144"/>
      <c r="Y4893" s="29"/>
      <c r="Z4893" s="29"/>
      <c r="AA4893" s="29"/>
      <c r="AB4893" s="29"/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29"/>
      <c r="AS4893" s="29"/>
      <c r="AT4893" s="29"/>
      <c r="AU4893" s="29"/>
    </row>
    <row r="4894" spans="1:47" s="38" customFormat="1" ht="14" customHeight="1">
      <c r="A4894" s="29">
        <v>4893</v>
      </c>
      <c r="B4894" s="26">
        <v>-82.911733333333331</v>
      </c>
      <c r="C4894" s="26">
        <v>24.618116666666666</v>
      </c>
      <c r="D4894" s="86" t="s">
        <v>26</v>
      </c>
      <c r="E4894" s="39" t="s">
        <v>129</v>
      </c>
      <c r="F4894" s="31">
        <v>39838</v>
      </c>
      <c r="G4894" s="62">
        <v>4.1666666666666664E-2</v>
      </c>
      <c r="H4894" s="32">
        <v>20.378999999999998</v>
      </c>
      <c r="I4894" s="32">
        <v>36.703000000000003</v>
      </c>
      <c r="J4894" s="76">
        <v>0.49128797697573601</v>
      </c>
      <c r="K4894" s="76">
        <v>0.18338368706357511</v>
      </c>
      <c r="L4894" s="34">
        <v>0.62</v>
      </c>
      <c r="M4894" s="27">
        <v>0</v>
      </c>
      <c r="N4894" s="34">
        <v>0</v>
      </c>
      <c r="O4894" s="32"/>
      <c r="P4894" s="34"/>
      <c r="Q4894" s="34">
        <v>0</v>
      </c>
      <c r="R4894" s="29"/>
      <c r="S4894" s="29"/>
      <c r="T4894" s="29"/>
      <c r="U4894" s="29"/>
      <c r="V4894" s="29"/>
      <c r="W4894" s="29"/>
      <c r="X4894" s="144"/>
      <c r="Y4894" s="29"/>
      <c r="Z4894" s="29"/>
      <c r="AA4894" s="29"/>
      <c r="AB4894" s="29"/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29"/>
      <c r="AS4894" s="29"/>
      <c r="AT4894" s="29"/>
      <c r="AU4894" s="29"/>
    </row>
    <row r="4895" spans="1:47" s="38" customFormat="1" ht="14" customHeight="1">
      <c r="A4895" s="29">
        <v>4894</v>
      </c>
      <c r="B4895" s="26">
        <v>-82.971983333333327</v>
      </c>
      <c r="C4895" s="26">
        <v>24.550149999999999</v>
      </c>
      <c r="D4895" s="86" t="s">
        <v>25</v>
      </c>
      <c r="E4895" s="39" t="s">
        <v>129</v>
      </c>
      <c r="F4895" s="31">
        <v>39838</v>
      </c>
      <c r="G4895" s="62">
        <v>6.3888888888888884E-2</v>
      </c>
      <c r="H4895" s="32">
        <v>20.399999999999999</v>
      </c>
      <c r="I4895" s="32">
        <v>36.69</v>
      </c>
      <c r="J4895" s="76">
        <v>0.547699792669608</v>
      </c>
      <c r="K4895" s="76">
        <v>0.17993117280341336</v>
      </c>
      <c r="L4895" s="34">
        <v>0.55000000000000004</v>
      </c>
      <c r="M4895" s="27">
        <v>0</v>
      </c>
      <c r="N4895" s="34">
        <v>0</v>
      </c>
      <c r="O4895" s="32"/>
      <c r="P4895" s="34"/>
      <c r="Q4895" s="34">
        <v>0</v>
      </c>
      <c r="R4895" s="29"/>
      <c r="S4895" s="29"/>
      <c r="T4895" s="29"/>
      <c r="U4895" s="29"/>
      <c r="V4895" s="29"/>
      <c r="W4895" s="29"/>
      <c r="X4895" s="144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</row>
    <row r="4896" spans="1:47" s="38" customFormat="1" ht="14" customHeight="1">
      <c r="A4896" s="29">
        <v>4895</v>
      </c>
      <c r="B4896" s="26">
        <v>-83.042333333333332</v>
      </c>
      <c r="C4896" s="26">
        <v>24.467916666666667</v>
      </c>
      <c r="D4896" s="86" t="s">
        <v>24</v>
      </c>
      <c r="E4896" s="39" t="s">
        <v>129</v>
      </c>
      <c r="F4896" s="31">
        <v>39838</v>
      </c>
      <c r="G4896" s="62">
        <v>9.1666666666666674E-2</v>
      </c>
      <c r="H4896" s="32">
        <v>20.780999999999999</v>
      </c>
      <c r="I4896" s="32">
        <v>36.584000000000003</v>
      </c>
      <c r="J4896" s="76">
        <v>0.61126833125001601</v>
      </c>
      <c r="K4896" s="76">
        <v>0.22862143514939176</v>
      </c>
      <c r="L4896" s="34">
        <v>0.64</v>
      </c>
      <c r="M4896" s="27">
        <v>0</v>
      </c>
      <c r="N4896" s="34">
        <v>0</v>
      </c>
      <c r="O4896" s="32"/>
      <c r="P4896" s="34"/>
      <c r="Q4896" s="34">
        <v>0</v>
      </c>
      <c r="R4896" s="29"/>
      <c r="S4896" s="29"/>
      <c r="T4896" s="29"/>
      <c r="U4896" s="29"/>
      <c r="V4896" s="29"/>
      <c r="W4896" s="29"/>
      <c r="X4896" s="144"/>
      <c r="Y4896" s="29"/>
      <c r="Z4896" s="29"/>
      <c r="AA4896" s="29"/>
      <c r="AB4896" s="29"/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29"/>
      <c r="AS4896" s="29"/>
      <c r="AT4896" s="29"/>
      <c r="AU4896" s="29"/>
    </row>
    <row r="4897" spans="1:47" s="38" customFormat="1" ht="14" customHeight="1">
      <c r="A4897" s="29">
        <v>4896</v>
      </c>
      <c r="B4897" s="26">
        <v>-82.765500000000003</v>
      </c>
      <c r="C4897" s="26">
        <v>24.284333333333333</v>
      </c>
      <c r="D4897" s="86">
        <v>25.5</v>
      </c>
      <c r="E4897" s="39" t="s">
        <v>129</v>
      </c>
      <c r="F4897" s="31">
        <v>39838</v>
      </c>
      <c r="G4897" s="62">
        <v>0.18124999999999999</v>
      </c>
      <c r="H4897" s="32">
        <v>23.845333333333333</v>
      </c>
      <c r="I4897" s="32">
        <v>36.369666666666667</v>
      </c>
      <c r="J4897" s="76">
        <v>0.18481184395231204</v>
      </c>
      <c r="K4897" s="76">
        <v>0.12175537984001174</v>
      </c>
      <c r="L4897" s="34">
        <v>1.3</v>
      </c>
      <c r="M4897" s="27">
        <v>0</v>
      </c>
      <c r="N4897" s="34">
        <v>0</v>
      </c>
      <c r="O4897" s="32"/>
      <c r="P4897" s="34"/>
      <c r="Q4897" s="34">
        <v>0</v>
      </c>
      <c r="R4897" s="29"/>
      <c r="S4897" s="29"/>
      <c r="T4897" s="29"/>
      <c r="U4897" s="29"/>
      <c r="V4897" s="29"/>
      <c r="W4897" s="29"/>
      <c r="X4897" s="144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</row>
    <row r="4898" spans="1:47" s="38" customFormat="1" ht="14" customHeight="1">
      <c r="A4898" s="29">
        <v>4897</v>
      </c>
      <c r="B4898" s="26">
        <v>-82.766233333333332</v>
      </c>
      <c r="C4898" s="26">
        <v>24.392816666666668</v>
      </c>
      <c r="D4898" s="86">
        <v>25</v>
      </c>
      <c r="E4898" s="39" t="s">
        <v>129</v>
      </c>
      <c r="F4898" s="31">
        <v>39838</v>
      </c>
      <c r="G4898" s="62">
        <v>0.26180555555555557</v>
      </c>
      <c r="H4898" s="32">
        <v>20.314</v>
      </c>
      <c r="I4898" s="32">
        <v>36.770000000000003</v>
      </c>
      <c r="J4898" s="76">
        <v>0.96110578529186386</v>
      </c>
      <c r="K4898" s="76">
        <v>0.44977475924142185</v>
      </c>
      <c r="L4898" s="34">
        <v>1.5</v>
      </c>
      <c r="M4898" s="27">
        <v>0</v>
      </c>
      <c r="N4898" s="34">
        <v>0</v>
      </c>
      <c r="O4898" s="32"/>
      <c r="P4898" s="34"/>
      <c r="Q4898" s="34">
        <v>0</v>
      </c>
      <c r="R4898" s="29"/>
      <c r="S4898" s="29"/>
      <c r="T4898" s="29"/>
      <c r="U4898" s="29"/>
      <c r="V4898" s="29"/>
      <c r="W4898" s="29"/>
      <c r="X4898" s="144"/>
      <c r="Y4898" s="29"/>
      <c r="Z4898" s="29"/>
      <c r="AA4898" s="29"/>
      <c r="AB4898" s="29"/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29"/>
      <c r="AS4898" s="29"/>
      <c r="AT4898" s="29"/>
      <c r="AU4898" s="29"/>
    </row>
    <row r="4899" spans="1:47" s="38" customFormat="1" ht="14" customHeight="1">
      <c r="A4899" s="29">
        <v>4898</v>
      </c>
      <c r="B4899" s="26">
        <v>-82.769133333333329</v>
      </c>
      <c r="C4899" s="26">
        <v>24.492666666666668</v>
      </c>
      <c r="D4899" s="86">
        <v>26</v>
      </c>
      <c r="E4899" s="39" t="s">
        <v>129</v>
      </c>
      <c r="F4899" s="31">
        <v>39838</v>
      </c>
      <c r="G4899" s="62">
        <v>0.30069444444444443</v>
      </c>
      <c r="H4899" s="32">
        <v>20.187999999999999</v>
      </c>
      <c r="I4899" s="32">
        <v>36.773000000000003</v>
      </c>
      <c r="J4899" s="76">
        <v>0.9501602091124558</v>
      </c>
      <c r="K4899" s="76">
        <v>0.41671190183507023</v>
      </c>
      <c r="L4899" s="34">
        <v>1.2</v>
      </c>
      <c r="M4899" s="27">
        <v>0.01</v>
      </c>
      <c r="N4899" s="34">
        <v>1.5</v>
      </c>
      <c r="O4899" s="32"/>
      <c r="P4899" s="34"/>
      <c r="Q4899" s="34">
        <v>0</v>
      </c>
      <c r="R4899" s="29"/>
      <c r="S4899" s="29"/>
      <c r="T4899" s="29"/>
      <c r="U4899" s="29"/>
      <c r="V4899" s="29"/>
      <c r="W4899" s="29"/>
      <c r="X4899" s="144"/>
      <c r="Y4899" s="29"/>
      <c r="Z4899" s="29"/>
      <c r="AA4899" s="29"/>
      <c r="AB4899" s="29"/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</row>
    <row r="4900" spans="1:47" s="38" customFormat="1" ht="14" customHeight="1">
      <c r="A4900" s="29">
        <v>4899</v>
      </c>
      <c r="B4900" s="26">
        <v>-82.772783333333336</v>
      </c>
      <c r="C4900" s="26">
        <v>24.587299999999999</v>
      </c>
      <c r="D4900" s="86">
        <v>27</v>
      </c>
      <c r="E4900" s="39" t="s">
        <v>129</v>
      </c>
      <c r="F4900" s="31">
        <v>39838</v>
      </c>
      <c r="G4900" s="62">
        <v>0.34097222222222223</v>
      </c>
      <c r="H4900" s="32">
        <v>20.081</v>
      </c>
      <c r="I4900" s="32">
        <v>36.734666666666662</v>
      </c>
      <c r="J4900" s="76">
        <v>0.60832144535555988</v>
      </c>
      <c r="K4900" s="76">
        <v>0.27594970745660524</v>
      </c>
      <c r="L4900" s="34">
        <v>1.5</v>
      </c>
      <c r="M4900" s="27">
        <v>0</v>
      </c>
      <c r="N4900" s="34">
        <v>0.17</v>
      </c>
      <c r="O4900" s="32"/>
      <c r="P4900" s="34"/>
      <c r="Q4900" s="34">
        <v>0</v>
      </c>
      <c r="R4900" s="29"/>
      <c r="S4900" s="29"/>
      <c r="T4900" s="29"/>
      <c r="U4900" s="29"/>
      <c r="V4900" s="29"/>
      <c r="W4900" s="29"/>
      <c r="X4900" s="144"/>
      <c r="Y4900" s="29"/>
      <c r="Z4900" s="29"/>
      <c r="AA4900" s="29"/>
      <c r="AB4900" s="29"/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29"/>
      <c r="AS4900" s="29"/>
      <c r="AT4900" s="29"/>
      <c r="AU4900" s="29"/>
    </row>
    <row r="4901" spans="1:47" s="38" customFormat="1" ht="14" customHeight="1">
      <c r="A4901" s="29">
        <v>4900</v>
      </c>
      <c r="B4901" s="26">
        <v>-81.831033333333338</v>
      </c>
      <c r="C4901" s="26">
        <v>24.395133333333334</v>
      </c>
      <c r="D4901" s="86">
        <v>22.5</v>
      </c>
      <c r="E4901" s="39" t="s">
        <v>129</v>
      </c>
      <c r="F4901" s="31">
        <v>39838</v>
      </c>
      <c r="G4901" s="62">
        <v>0.62638888888888888</v>
      </c>
      <c r="H4901" s="32">
        <v>21.353333333333335</v>
      </c>
      <c r="I4901" s="32">
        <v>36.600999999999999</v>
      </c>
      <c r="J4901" s="76">
        <v>0.28416399696540007</v>
      </c>
      <c r="K4901" s="76">
        <v>0.18612951787902848</v>
      </c>
      <c r="L4901" s="34">
        <v>0</v>
      </c>
      <c r="M4901" s="27">
        <v>0</v>
      </c>
      <c r="N4901" s="34">
        <v>0.14000000000000001</v>
      </c>
      <c r="O4901" s="32"/>
      <c r="P4901" s="34"/>
      <c r="Q4901" s="34">
        <v>0</v>
      </c>
      <c r="R4901" s="29"/>
      <c r="S4901" s="29"/>
      <c r="T4901" s="29"/>
      <c r="U4901" s="29"/>
      <c r="V4901" s="29"/>
      <c r="W4901" s="29"/>
      <c r="X4901" s="144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29"/>
      <c r="AT4901" s="29"/>
      <c r="AU4901" s="29"/>
    </row>
    <row r="4902" spans="1:47" s="38" customFormat="1" ht="14" customHeight="1">
      <c r="A4902" s="29">
        <v>4901</v>
      </c>
      <c r="B4902" s="26">
        <v>-81.827799999999996</v>
      </c>
      <c r="C4902" s="26">
        <v>24.4559</v>
      </c>
      <c r="D4902" s="86">
        <v>22</v>
      </c>
      <c r="E4902" s="39" t="s">
        <v>129</v>
      </c>
      <c r="F4902" s="31">
        <v>39838</v>
      </c>
      <c r="G4902" s="62">
        <v>0.66249999999999998</v>
      </c>
      <c r="H4902" s="32">
        <v>21.276</v>
      </c>
      <c r="I4902" s="32">
        <v>36.603999999999999</v>
      </c>
      <c r="J4902" s="76">
        <v>0.45803026473830399</v>
      </c>
      <c r="K4902" s="76">
        <v>0.17971906942820895</v>
      </c>
      <c r="L4902" s="34">
        <v>0</v>
      </c>
      <c r="M4902" s="27">
        <v>0</v>
      </c>
      <c r="N4902" s="34">
        <v>1.6</v>
      </c>
      <c r="O4902" s="32"/>
      <c r="P4902" s="34"/>
      <c r="Q4902" s="34">
        <v>0</v>
      </c>
      <c r="R4902" s="29"/>
      <c r="S4902" s="29"/>
      <c r="T4902" s="29"/>
      <c r="U4902" s="29"/>
      <c r="V4902" s="29"/>
      <c r="W4902" s="29"/>
      <c r="X4902" s="144"/>
      <c r="Y4902" s="29"/>
      <c r="Z4902" s="29"/>
      <c r="AA4902" s="29"/>
      <c r="AB4902" s="29"/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29"/>
      <c r="AS4902" s="29"/>
      <c r="AT4902" s="29"/>
      <c r="AU4902" s="29"/>
    </row>
    <row r="4903" spans="1:47" s="38" customFormat="1" ht="14" customHeight="1">
      <c r="A4903" s="29">
        <v>4902</v>
      </c>
      <c r="B4903" s="26">
        <v>-81.831516666666673</v>
      </c>
      <c r="C4903" s="26">
        <v>24.4862</v>
      </c>
      <c r="D4903" s="86">
        <v>23</v>
      </c>
      <c r="E4903" s="39" t="s">
        <v>129</v>
      </c>
      <c r="F4903" s="31">
        <v>39838</v>
      </c>
      <c r="G4903" s="62">
        <v>0.67500000000000004</v>
      </c>
      <c r="H4903" s="32">
        <v>19.798333333333332</v>
      </c>
      <c r="I4903" s="32">
        <v>36.704333333333331</v>
      </c>
      <c r="J4903" s="76">
        <v>0.45718829733988781</v>
      </c>
      <c r="K4903" s="76">
        <v>0.13319602779788409</v>
      </c>
      <c r="L4903" s="34">
        <v>0.24</v>
      </c>
      <c r="M4903" s="27">
        <v>0</v>
      </c>
      <c r="N4903" s="34">
        <v>0.06</v>
      </c>
      <c r="O4903" s="32"/>
      <c r="P4903" s="34"/>
      <c r="Q4903" s="34">
        <v>0</v>
      </c>
      <c r="R4903" s="29"/>
      <c r="S4903" s="29"/>
      <c r="T4903" s="29"/>
      <c r="U4903" s="29"/>
      <c r="V4903" s="29"/>
      <c r="W4903" s="29"/>
      <c r="X4903" s="144"/>
      <c r="Y4903" s="29"/>
      <c r="Z4903" s="29"/>
      <c r="AA4903" s="29"/>
      <c r="AB4903" s="29"/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29"/>
      <c r="AS4903" s="29"/>
      <c r="AT4903" s="29"/>
      <c r="AU4903" s="29"/>
    </row>
    <row r="4904" spans="1:47" s="38" customFormat="1" ht="14" customHeight="1">
      <c r="A4904" s="29">
        <v>4903</v>
      </c>
      <c r="B4904" s="26">
        <v>-81.828133333333327</v>
      </c>
      <c r="C4904" s="26">
        <v>24.536183333333334</v>
      </c>
      <c r="D4904" s="86">
        <v>24</v>
      </c>
      <c r="E4904" s="39" t="s">
        <v>129</v>
      </c>
      <c r="F4904" s="31">
        <v>39838</v>
      </c>
      <c r="G4904" s="62">
        <v>0.69652777777777775</v>
      </c>
      <c r="H4904" s="32">
        <v>18.941999999999997</v>
      </c>
      <c r="I4904" s="32">
        <v>36.899333333333324</v>
      </c>
      <c r="J4904" s="76">
        <v>0.68199359271695981</v>
      </c>
      <c r="K4904" s="76">
        <v>0.18624058853429279</v>
      </c>
      <c r="L4904" s="34">
        <v>0.02</v>
      </c>
      <c r="M4904" s="27">
        <v>0</v>
      </c>
      <c r="N4904" s="34">
        <v>0</v>
      </c>
      <c r="O4904" s="32"/>
      <c r="P4904" s="34"/>
      <c r="Q4904" s="34">
        <v>0</v>
      </c>
      <c r="R4904" s="29"/>
      <c r="S4904" s="29"/>
      <c r="T4904" s="29"/>
      <c r="U4904" s="29"/>
      <c r="V4904" s="29"/>
      <c r="W4904" s="29"/>
      <c r="X4904" s="144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29"/>
      <c r="AS4904" s="29"/>
      <c r="AT4904" s="29"/>
      <c r="AU4904" s="29"/>
    </row>
    <row r="4905" spans="1:47" s="38" customFormat="1" ht="14" customHeight="1">
      <c r="A4905" s="29">
        <v>4904</v>
      </c>
      <c r="B4905" s="26">
        <v>-81.393366666666665</v>
      </c>
      <c r="C4905" s="26">
        <v>24.483383333333332</v>
      </c>
      <c r="D4905" s="86">
        <v>21.5</v>
      </c>
      <c r="E4905" s="39" t="s">
        <v>129</v>
      </c>
      <c r="F4905" s="31">
        <v>39838</v>
      </c>
      <c r="G4905" s="62">
        <v>0.85</v>
      </c>
      <c r="H4905" s="32">
        <v>21.684999999999999</v>
      </c>
      <c r="I4905" s="32">
        <v>36.568999999999996</v>
      </c>
      <c r="J4905" s="76">
        <v>0.21091283330320798</v>
      </c>
      <c r="K4905" s="76">
        <v>0.10572411681806074</v>
      </c>
      <c r="L4905" s="34">
        <v>0.05</v>
      </c>
      <c r="M4905" s="27">
        <v>0</v>
      </c>
      <c r="N4905" s="34">
        <v>0</v>
      </c>
      <c r="O4905" s="32"/>
      <c r="P4905" s="34"/>
      <c r="Q4905" s="34">
        <v>0</v>
      </c>
      <c r="R4905" s="29"/>
      <c r="S4905" s="29"/>
      <c r="T4905" s="29"/>
      <c r="U4905" s="29"/>
      <c r="V4905" s="29"/>
      <c r="W4905" s="29"/>
      <c r="X4905" s="144"/>
      <c r="Y4905" s="29"/>
      <c r="Z4905" s="29"/>
      <c r="AA4905" s="29"/>
      <c r="AB4905" s="29"/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29"/>
      <c r="AS4905" s="29"/>
      <c r="AT4905" s="29"/>
      <c r="AU4905" s="29"/>
    </row>
    <row r="4906" spans="1:47" s="38" customFormat="1" ht="14" customHeight="1">
      <c r="A4906" s="29">
        <v>4905</v>
      </c>
      <c r="B4906" s="26">
        <v>-81.412983333333329</v>
      </c>
      <c r="C4906" s="26">
        <v>24.537216666666666</v>
      </c>
      <c r="D4906" s="86">
        <v>21</v>
      </c>
      <c r="E4906" s="39" t="s">
        <v>129</v>
      </c>
      <c r="F4906" s="31">
        <v>39838</v>
      </c>
      <c r="G4906" s="62">
        <v>0.88263888888888886</v>
      </c>
      <c r="H4906" s="32">
        <v>21.641999999999999</v>
      </c>
      <c r="I4906" s="32">
        <v>36.588000000000001</v>
      </c>
      <c r="J4906" s="76">
        <v>0.24164464334539201</v>
      </c>
      <c r="K4906" s="76">
        <v>8.7672702893807408E-2</v>
      </c>
      <c r="L4906" s="34">
        <v>0</v>
      </c>
      <c r="M4906" s="27">
        <v>0</v>
      </c>
      <c r="N4906" s="34">
        <v>0</v>
      </c>
      <c r="O4906" s="34"/>
      <c r="P4906" s="34"/>
      <c r="Q4906" s="34">
        <v>0</v>
      </c>
      <c r="R4906" s="29"/>
      <c r="S4906" s="29"/>
      <c r="T4906" s="29"/>
      <c r="U4906" s="29"/>
      <c r="V4906" s="29"/>
      <c r="W4906" s="29"/>
      <c r="X4906" s="144"/>
      <c r="Y4906" s="29"/>
      <c r="Z4906" s="29"/>
      <c r="AA4906" s="29"/>
      <c r="AB4906" s="29"/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29"/>
      <c r="AS4906" s="29"/>
      <c r="AT4906" s="29"/>
      <c r="AU4906" s="29"/>
    </row>
    <row r="4907" spans="1:47" s="38" customFormat="1" ht="14" customHeight="1">
      <c r="A4907" s="29">
        <v>4906</v>
      </c>
      <c r="B4907" s="26">
        <v>-81.419583333333335</v>
      </c>
      <c r="C4907" s="26">
        <v>24.573233333333334</v>
      </c>
      <c r="D4907" s="86">
        <v>20</v>
      </c>
      <c r="E4907" s="39" t="s">
        <v>129</v>
      </c>
      <c r="F4907" s="31">
        <v>39838</v>
      </c>
      <c r="G4907" s="62">
        <v>0.91805555555555562</v>
      </c>
      <c r="H4907" s="32">
        <v>20.036333333333332</v>
      </c>
      <c r="I4907" s="32">
        <v>36.578666666666663</v>
      </c>
      <c r="J4907" s="76">
        <v>0.4348761612818639</v>
      </c>
      <c r="K4907" s="76">
        <v>0.10814315482716705</v>
      </c>
      <c r="L4907" s="34">
        <v>1.5</v>
      </c>
      <c r="M4907" s="27">
        <v>0.04</v>
      </c>
      <c r="N4907" s="34">
        <v>0</v>
      </c>
      <c r="O4907" s="34"/>
      <c r="P4907" s="34"/>
      <c r="Q4907" s="34">
        <v>0</v>
      </c>
      <c r="R4907" s="29"/>
      <c r="S4907" s="29"/>
      <c r="T4907" s="29"/>
      <c r="U4907" s="29"/>
      <c r="V4907" s="29"/>
      <c r="W4907" s="29"/>
      <c r="X4907" s="144"/>
      <c r="Y4907" s="29"/>
      <c r="Z4907" s="29"/>
      <c r="AA4907" s="29"/>
      <c r="AB4907" s="29"/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29"/>
      <c r="AS4907" s="29"/>
      <c r="AT4907" s="29"/>
      <c r="AU4907" s="29"/>
    </row>
    <row r="4908" spans="1:47" s="38" customFormat="1" ht="14" customHeight="1">
      <c r="A4908" s="29">
        <v>4907</v>
      </c>
      <c r="B4908" s="26">
        <v>-81.421516666666662</v>
      </c>
      <c r="C4908" s="26">
        <v>24.609966666666665</v>
      </c>
      <c r="D4908" s="118">
        <v>19</v>
      </c>
      <c r="E4908" s="40" t="s">
        <v>129</v>
      </c>
      <c r="F4908" s="31">
        <v>39838</v>
      </c>
      <c r="G4908" s="62">
        <v>0.93541666666666667</v>
      </c>
      <c r="H4908" s="32">
        <v>19.729333333333333</v>
      </c>
      <c r="I4908" s="32">
        <v>36.638333333333335</v>
      </c>
      <c r="J4908" s="76">
        <v>0.31363285590995993</v>
      </c>
      <c r="K4908" s="76">
        <v>8.3561904842868268E-2</v>
      </c>
      <c r="L4908" s="34">
        <v>0.8</v>
      </c>
      <c r="M4908" s="27">
        <v>0</v>
      </c>
      <c r="N4908" s="34">
        <v>0</v>
      </c>
      <c r="O4908" s="33"/>
      <c r="P4908" s="33"/>
      <c r="Q4908" s="34">
        <v>0</v>
      </c>
      <c r="R4908" s="29"/>
      <c r="S4908" s="29"/>
      <c r="T4908" s="29"/>
      <c r="U4908" s="29"/>
      <c r="V4908" s="29"/>
      <c r="W4908" s="29"/>
      <c r="X4908" s="144"/>
      <c r="Y4908" s="29"/>
      <c r="Z4908" s="29"/>
      <c r="AA4908" s="29"/>
      <c r="AB4908" s="29"/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29"/>
      <c r="AS4908" s="29"/>
      <c r="AT4908" s="29"/>
      <c r="AU4908" s="29"/>
    </row>
    <row r="4909" spans="1:47" s="38" customFormat="1" ht="14" customHeight="1">
      <c r="A4909" s="29">
        <v>4908</v>
      </c>
      <c r="B4909" s="42">
        <v>-80.123333333333335</v>
      </c>
      <c r="C4909" s="42">
        <v>25.645600000000002</v>
      </c>
      <c r="D4909" s="116">
        <v>1</v>
      </c>
      <c r="E4909" s="30" t="s">
        <v>129</v>
      </c>
      <c r="F4909" s="43">
        <v>39923</v>
      </c>
      <c r="G4909" s="154">
        <v>0.48472222222222222</v>
      </c>
      <c r="H4909" s="34">
        <v>24.304856666666666</v>
      </c>
      <c r="I4909" s="34">
        <v>36.766533333333335</v>
      </c>
      <c r="J4909" s="76">
        <v>0.42477255250087198</v>
      </c>
      <c r="K4909" s="76">
        <v>0.13577554647706297</v>
      </c>
      <c r="L4909" s="34">
        <v>1.31</v>
      </c>
      <c r="M4909" s="27">
        <v>0.01</v>
      </c>
      <c r="N4909" s="34">
        <v>3.51</v>
      </c>
      <c r="O4909" s="34">
        <v>3.51</v>
      </c>
      <c r="P4909" s="34">
        <v>0</v>
      </c>
      <c r="Q4909" s="34">
        <v>0</v>
      </c>
      <c r="R4909" s="29"/>
      <c r="S4909" s="29"/>
      <c r="T4909" s="29"/>
      <c r="U4909" s="29"/>
      <c r="V4909" s="29"/>
      <c r="W4909" s="29"/>
      <c r="X4909" s="144"/>
      <c r="Y4909" s="29"/>
      <c r="Z4909" s="29"/>
      <c r="AA4909" s="29"/>
      <c r="AB4909" s="29"/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</row>
    <row r="4910" spans="1:47" s="38" customFormat="1" ht="14" customHeight="1">
      <c r="A4910" s="29">
        <v>4909</v>
      </c>
      <c r="B4910" s="42">
        <v>-80.105900000000005</v>
      </c>
      <c r="C4910" s="42">
        <v>25.641583333333333</v>
      </c>
      <c r="D4910" s="116">
        <v>2</v>
      </c>
      <c r="E4910" s="30" t="s">
        <v>129</v>
      </c>
      <c r="F4910" s="43">
        <v>39923</v>
      </c>
      <c r="G4910" s="154">
        <v>0.49861111111111112</v>
      </c>
      <c r="H4910" s="34">
        <v>24.429000000000002</v>
      </c>
      <c r="I4910" s="34">
        <v>36.693999999999996</v>
      </c>
      <c r="J4910" s="76">
        <v>0.37551745969353595</v>
      </c>
      <c r="K4910" s="76">
        <v>0.16228051683752359</v>
      </c>
      <c r="L4910" s="34"/>
      <c r="M4910" s="27">
        <v>0.153</v>
      </c>
      <c r="N4910" s="34">
        <v>4.1399999999999997</v>
      </c>
      <c r="O4910" s="34">
        <v>4.0999999999999996</v>
      </c>
      <c r="P4910" s="34">
        <v>0.04</v>
      </c>
      <c r="Q4910" s="34">
        <v>0</v>
      </c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</row>
    <row r="4911" spans="1:47" s="38" customFormat="1" ht="14" customHeight="1">
      <c r="A4911" s="29">
        <v>4910</v>
      </c>
      <c r="B4911" s="42">
        <v>-80.081766666666667</v>
      </c>
      <c r="C4911" s="42">
        <v>25.644183333333334</v>
      </c>
      <c r="D4911" s="116">
        <v>3</v>
      </c>
      <c r="E4911" s="30" t="s">
        <v>129</v>
      </c>
      <c r="F4911" s="43">
        <v>39923</v>
      </c>
      <c r="G4911" s="154">
        <v>0.5083333333333333</v>
      </c>
      <c r="H4911" s="34">
        <v>24.627333333333336</v>
      </c>
      <c r="I4911" s="34">
        <v>36.421333333333337</v>
      </c>
      <c r="J4911" s="76">
        <v>0.62389784222625599</v>
      </c>
      <c r="K4911" s="76">
        <v>0.19547951868826374</v>
      </c>
      <c r="L4911" s="34">
        <v>0.86</v>
      </c>
      <c r="M4911" s="27">
        <v>8.5999999999999993E-2</v>
      </c>
      <c r="N4911" s="34">
        <v>1.82</v>
      </c>
      <c r="O4911" s="34">
        <v>0.76</v>
      </c>
      <c r="P4911" s="34">
        <v>1.06</v>
      </c>
      <c r="Q4911" s="34">
        <v>0</v>
      </c>
    </row>
    <row r="4912" spans="1:47" s="46" customFormat="1" ht="14" customHeight="1">
      <c r="A4912" s="29">
        <v>4911</v>
      </c>
      <c r="B4912" s="42">
        <v>-80.756566666666671</v>
      </c>
      <c r="C4912" s="42">
        <v>24.82085</v>
      </c>
      <c r="D4912" s="116">
        <v>7</v>
      </c>
      <c r="E4912" s="30" t="s">
        <v>129</v>
      </c>
      <c r="F4912" s="43">
        <v>39923</v>
      </c>
      <c r="G4912" s="154">
        <v>0.82986111111111116</v>
      </c>
      <c r="H4912" s="34">
        <v>26.173000000000002</v>
      </c>
      <c r="I4912" s="34">
        <v>37.216999999999999</v>
      </c>
      <c r="J4912" s="76">
        <v>0.22312136058023996</v>
      </c>
      <c r="K4912" s="76">
        <v>0.17631111713457606</v>
      </c>
      <c r="L4912" s="34"/>
      <c r="M4912" s="27">
        <v>0</v>
      </c>
      <c r="N4912" s="34">
        <v>0.16</v>
      </c>
      <c r="O4912" s="34">
        <v>0.03</v>
      </c>
      <c r="P4912" s="34">
        <v>0.13</v>
      </c>
      <c r="Q4912" s="34">
        <v>0</v>
      </c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38"/>
      <c r="AI4912" s="38"/>
      <c r="AJ4912" s="38"/>
      <c r="AK4912" s="38"/>
      <c r="AL4912" s="38"/>
      <c r="AM4912" s="38"/>
      <c r="AN4912" s="38"/>
      <c r="AO4912" s="38"/>
      <c r="AP4912" s="38"/>
      <c r="AQ4912" s="38"/>
      <c r="AR4912" s="38"/>
      <c r="AS4912" s="38"/>
      <c r="AT4912" s="38"/>
      <c r="AU4912" s="38"/>
    </row>
    <row r="4913" spans="1:47" s="38" customFormat="1" ht="14" customHeight="1">
      <c r="A4913" s="29">
        <v>4912</v>
      </c>
      <c r="B4913" s="44">
        <v>-80.744166666666672</v>
      </c>
      <c r="C4913" s="44">
        <v>24.794319999999999</v>
      </c>
      <c r="D4913" s="116">
        <v>8</v>
      </c>
      <c r="E4913" s="30" t="s">
        <v>129</v>
      </c>
      <c r="F4913" s="45">
        <v>39923</v>
      </c>
      <c r="G4913" s="155">
        <v>0.84861111111111109</v>
      </c>
      <c r="H4913" s="33">
        <v>25.382850000000001</v>
      </c>
      <c r="I4913" s="33">
        <v>36.439499999999995</v>
      </c>
      <c r="J4913" s="76">
        <v>0.20838693110796003</v>
      </c>
      <c r="K4913" s="76">
        <v>5.3425953444608446E-2</v>
      </c>
      <c r="L4913" s="34"/>
      <c r="M4913" s="27">
        <v>4.0000000000000001E-3</v>
      </c>
      <c r="N4913" s="34">
        <v>0.02</v>
      </c>
      <c r="O4913" s="33">
        <v>0</v>
      </c>
      <c r="P4913" s="33">
        <v>0.02</v>
      </c>
      <c r="Q4913" s="34">
        <v>0</v>
      </c>
    </row>
    <row r="4914" spans="1:47" s="38" customFormat="1" ht="14" customHeight="1">
      <c r="A4914" s="29">
        <v>4913</v>
      </c>
      <c r="B4914" s="42">
        <v>-80.72345</v>
      </c>
      <c r="C4914" s="42">
        <v>24.764716666666665</v>
      </c>
      <c r="D4914" s="116">
        <v>9</v>
      </c>
      <c r="E4914" s="30" t="s">
        <v>129</v>
      </c>
      <c r="F4914" s="43">
        <v>39923</v>
      </c>
      <c r="G4914" s="154">
        <v>0.87013888888888891</v>
      </c>
      <c r="H4914" s="34">
        <v>25.496000000000002</v>
      </c>
      <c r="I4914" s="34">
        <v>36.355999999999995</v>
      </c>
      <c r="J4914" s="76">
        <v>0.26058890980975191</v>
      </c>
      <c r="K4914" s="76">
        <v>7.4695681661414798E-2</v>
      </c>
      <c r="L4914" s="34"/>
      <c r="M4914" s="27">
        <v>2E-3</v>
      </c>
      <c r="N4914" s="34">
        <v>0.02</v>
      </c>
      <c r="O4914" s="34">
        <v>0.02</v>
      </c>
      <c r="P4914" s="34">
        <v>0</v>
      </c>
      <c r="Q4914" s="34">
        <v>0</v>
      </c>
    </row>
    <row r="4915" spans="1:47" s="38" customFormat="1" ht="14" customHeight="1">
      <c r="A4915" s="29">
        <v>4914</v>
      </c>
      <c r="B4915" s="42">
        <v>-80.690511666666666</v>
      </c>
      <c r="C4915" s="42">
        <v>24.716100000000001</v>
      </c>
      <c r="D4915" s="116">
        <v>9.5</v>
      </c>
      <c r="E4915" s="30" t="s">
        <v>129</v>
      </c>
      <c r="F4915" s="43">
        <v>39923</v>
      </c>
      <c r="G4915" s="154">
        <v>0.88888888888888884</v>
      </c>
      <c r="H4915" s="34">
        <v>25.152433333333335</v>
      </c>
      <c r="I4915" s="34">
        <v>36.343033333333331</v>
      </c>
      <c r="J4915" s="76">
        <v>7.3672147361400001E-2</v>
      </c>
      <c r="K4915" s="76">
        <v>2.7771021582045318E-2</v>
      </c>
      <c r="L4915" s="34"/>
      <c r="M4915" s="27">
        <v>1E-3</v>
      </c>
      <c r="N4915" s="34">
        <v>0.05</v>
      </c>
      <c r="O4915" s="34">
        <v>0.05</v>
      </c>
      <c r="P4915" s="34">
        <v>0</v>
      </c>
      <c r="Q4915" s="34">
        <v>0</v>
      </c>
    </row>
    <row r="4916" spans="1:47" ht="14" customHeight="1">
      <c r="A4916" s="29">
        <v>4915</v>
      </c>
      <c r="B4916" s="42">
        <v>-80.831883333333337</v>
      </c>
      <c r="C4916" s="42">
        <v>24.712833333333332</v>
      </c>
      <c r="D4916" s="116">
        <v>12</v>
      </c>
      <c r="E4916" s="30" t="s">
        <v>129</v>
      </c>
      <c r="F4916" s="43">
        <v>39923</v>
      </c>
      <c r="G4916" s="154">
        <v>0.94305555555555554</v>
      </c>
      <c r="H4916" s="34">
        <v>25.511266666666668</v>
      </c>
      <c r="I4916" s="34">
        <v>36.384999999999998</v>
      </c>
      <c r="J4916" s="76">
        <v>0.31615875810520788</v>
      </c>
      <c r="K4916" s="76">
        <v>7.6560568723644778E-2</v>
      </c>
      <c r="M4916" s="27">
        <v>1.7999999999999999E-2</v>
      </c>
      <c r="N4916" s="34">
        <v>0.05</v>
      </c>
      <c r="O4916" s="34">
        <v>0.05</v>
      </c>
      <c r="P4916" s="34">
        <v>0</v>
      </c>
      <c r="Q4916" s="34">
        <v>0</v>
      </c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38"/>
      <c r="AI4916" s="38"/>
      <c r="AJ4916" s="38"/>
      <c r="AK4916" s="38"/>
      <c r="AL4916" s="38"/>
      <c r="AM4916" s="38"/>
      <c r="AN4916" s="38"/>
      <c r="AO4916" s="38"/>
      <c r="AP4916" s="38"/>
      <c r="AQ4916" s="38"/>
      <c r="AR4916" s="38"/>
      <c r="AS4916" s="38"/>
      <c r="AT4916" s="38"/>
      <c r="AU4916" s="38"/>
    </row>
    <row r="4917" spans="1:47" s="38" customFormat="1" ht="14" customHeight="1">
      <c r="A4917" s="29">
        <v>4916</v>
      </c>
      <c r="B4917" s="42">
        <v>-80.846649999999997</v>
      </c>
      <c r="C4917" s="42">
        <v>24.753683333333335</v>
      </c>
      <c r="D4917" s="116">
        <v>11</v>
      </c>
      <c r="E4917" s="30" t="s">
        <v>129</v>
      </c>
      <c r="F4917" s="43">
        <v>39923</v>
      </c>
      <c r="G4917" s="154">
        <v>0.96250000000000002</v>
      </c>
      <c r="H4917" s="34">
        <v>25.608000000000001</v>
      </c>
      <c r="I4917" s="34">
        <v>36.522999999999996</v>
      </c>
      <c r="J4917" s="76">
        <v>0.28065579947199998</v>
      </c>
      <c r="K4917" s="76">
        <v>9.3788838833952726E-2</v>
      </c>
      <c r="L4917" s="34"/>
      <c r="M4917" s="27">
        <v>0.04</v>
      </c>
      <c r="N4917" s="34">
        <v>1.71</v>
      </c>
      <c r="O4917" s="34">
        <v>1.61</v>
      </c>
      <c r="P4917" s="34">
        <v>9.9999999999999867E-2</v>
      </c>
      <c r="Q4917" s="34">
        <v>0</v>
      </c>
    </row>
    <row r="4918" spans="1:47" ht="14" customHeight="1">
      <c r="A4918" s="29">
        <v>4917</v>
      </c>
      <c r="B4918" s="42">
        <v>-80.861166666666662</v>
      </c>
      <c r="C4918" s="42">
        <v>24.787966666666666</v>
      </c>
      <c r="D4918" s="116">
        <v>10</v>
      </c>
      <c r="E4918" s="30" t="s">
        <v>129</v>
      </c>
      <c r="F4918" s="43">
        <v>39923</v>
      </c>
      <c r="G4918" s="154">
        <v>0.97430555555555554</v>
      </c>
      <c r="H4918" s="34">
        <v>25.855333333333334</v>
      </c>
      <c r="I4918" s="34">
        <v>37.172433333333338</v>
      </c>
      <c r="J4918" s="76">
        <v>0.27700727407886394</v>
      </c>
      <c r="K4918" s="76">
        <v>7.2822477645223246E-2</v>
      </c>
      <c r="M4918" s="27">
        <v>1.2999999999999999E-2</v>
      </c>
      <c r="N4918" s="34">
        <v>0.03</v>
      </c>
      <c r="O4918" s="34">
        <v>0.03</v>
      </c>
      <c r="P4918" s="34">
        <v>0</v>
      </c>
      <c r="Q4918" s="34">
        <v>0</v>
      </c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38"/>
      <c r="AI4918" s="38"/>
      <c r="AJ4918" s="38"/>
      <c r="AK4918" s="38"/>
      <c r="AL4918" s="38"/>
      <c r="AM4918" s="38"/>
      <c r="AN4918" s="38"/>
      <c r="AO4918" s="38"/>
      <c r="AP4918" s="38"/>
      <c r="AQ4918" s="38"/>
      <c r="AR4918" s="38"/>
      <c r="AS4918" s="38"/>
      <c r="AT4918" s="38"/>
      <c r="AU4918" s="38"/>
    </row>
    <row r="4919" spans="1:47" ht="14" customHeight="1">
      <c r="A4919" s="29">
        <v>4918</v>
      </c>
      <c r="B4919" s="42">
        <v>-81.030249999999995</v>
      </c>
      <c r="C4919" s="42">
        <v>24.701233333333334</v>
      </c>
      <c r="D4919" s="116">
        <v>13</v>
      </c>
      <c r="E4919" s="30" t="s">
        <v>129</v>
      </c>
      <c r="F4919" s="43">
        <v>39924</v>
      </c>
      <c r="G4919" s="154">
        <v>2.8472222222222222E-2</v>
      </c>
      <c r="H4919" s="34">
        <v>25.741</v>
      </c>
      <c r="I4919" s="34">
        <v>36.875</v>
      </c>
      <c r="J4919" s="76">
        <v>0.22059545838499195</v>
      </c>
      <c r="K4919" s="76">
        <v>7.4037274943397069E-2</v>
      </c>
      <c r="L4919" s="34">
        <v>1.23</v>
      </c>
      <c r="M4919" s="27">
        <v>4.3999999999999997E-2</v>
      </c>
      <c r="N4919" s="34">
        <v>1.51</v>
      </c>
      <c r="O4919" s="34">
        <v>1.35</v>
      </c>
      <c r="P4919" s="34">
        <v>0.16</v>
      </c>
      <c r="Q4919" s="34">
        <v>0</v>
      </c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38"/>
      <c r="AI4919" s="38"/>
      <c r="AJ4919" s="38"/>
      <c r="AK4919" s="38"/>
      <c r="AL4919" s="38"/>
      <c r="AM4919" s="38"/>
      <c r="AN4919" s="38"/>
      <c r="AO4919" s="38"/>
      <c r="AP4919" s="38"/>
      <c r="AQ4919" s="38"/>
      <c r="AR4919" s="38"/>
      <c r="AS4919" s="38"/>
      <c r="AT4919" s="38"/>
      <c r="AU4919" s="38"/>
    </row>
    <row r="4920" spans="1:47" ht="14" customHeight="1">
      <c r="A4920" s="29">
        <v>4919</v>
      </c>
      <c r="B4920" s="42">
        <v>-81.023466666666664</v>
      </c>
      <c r="C4920" s="42">
        <v>24.676183333333334</v>
      </c>
      <c r="D4920" s="116">
        <v>14</v>
      </c>
      <c r="E4920" s="30" t="s">
        <v>129</v>
      </c>
      <c r="F4920" s="43">
        <v>39924</v>
      </c>
      <c r="G4920" s="154">
        <v>3.6111111111111115E-2</v>
      </c>
      <c r="H4920" s="34">
        <v>25.649000000000001</v>
      </c>
      <c r="I4920" s="34">
        <v>36.696999999999996</v>
      </c>
      <c r="J4920" s="76">
        <v>0.22817316497073592</v>
      </c>
      <c r="K4920" s="76">
        <v>8.7717879496536852E-2</v>
      </c>
      <c r="M4920" s="27">
        <v>5.5E-2</v>
      </c>
      <c r="N4920" s="34">
        <v>4.3499999999999996</v>
      </c>
      <c r="O4920" s="34">
        <v>4.22</v>
      </c>
      <c r="P4920" s="34">
        <v>0.13</v>
      </c>
      <c r="Q4920" s="34">
        <v>0</v>
      </c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38"/>
      <c r="AI4920" s="38"/>
      <c r="AJ4920" s="38"/>
      <c r="AK4920" s="38"/>
      <c r="AL4920" s="38"/>
      <c r="AM4920" s="38"/>
      <c r="AN4920" s="38"/>
      <c r="AO4920" s="38"/>
      <c r="AP4920" s="38"/>
      <c r="AQ4920" s="38"/>
      <c r="AR4920" s="38"/>
      <c r="AS4920" s="38"/>
      <c r="AT4920" s="38"/>
      <c r="AU4920" s="38"/>
    </row>
    <row r="4921" spans="1:47" ht="14" customHeight="1">
      <c r="A4921" s="29">
        <v>4920</v>
      </c>
      <c r="B4921" s="42">
        <v>-81.016083333333327</v>
      </c>
      <c r="C4921" s="42">
        <v>24.644616666666668</v>
      </c>
      <c r="D4921" s="116">
        <v>15</v>
      </c>
      <c r="E4921" s="30" t="s">
        <v>129</v>
      </c>
      <c r="F4921" s="43">
        <v>39924</v>
      </c>
      <c r="G4921" s="154">
        <v>4.5138888888888888E-2</v>
      </c>
      <c r="H4921" s="34">
        <v>25.259</v>
      </c>
      <c r="I4921" s="34">
        <v>36.365000000000002</v>
      </c>
      <c r="J4921" s="76">
        <v>0.18817971354597599</v>
      </c>
      <c r="K4921" s="76">
        <v>6.8784784255618958E-2</v>
      </c>
      <c r="M4921" s="27">
        <v>3.5999999999999997E-2</v>
      </c>
      <c r="N4921" s="34">
        <v>1.1399999999999999</v>
      </c>
      <c r="O4921" s="34">
        <v>0.98</v>
      </c>
      <c r="P4921" s="34">
        <v>0.16</v>
      </c>
      <c r="Q4921" s="34">
        <v>0</v>
      </c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38"/>
      <c r="AI4921" s="38"/>
      <c r="AJ4921" s="38"/>
      <c r="AK4921" s="38"/>
      <c r="AL4921" s="38"/>
      <c r="AM4921" s="38"/>
      <c r="AN4921" s="38"/>
      <c r="AO4921" s="38"/>
      <c r="AP4921" s="38"/>
      <c r="AQ4921" s="38"/>
      <c r="AR4921" s="38"/>
      <c r="AS4921" s="38"/>
      <c r="AT4921" s="38"/>
      <c r="AU4921" s="38"/>
    </row>
    <row r="4922" spans="1:47" ht="14" customHeight="1">
      <c r="A4922" s="29">
        <v>4921</v>
      </c>
      <c r="B4922" s="42">
        <v>-80.993716666666671</v>
      </c>
      <c r="C4922" s="42">
        <v>24.589083333333335</v>
      </c>
      <c r="D4922" s="116">
        <v>15.5</v>
      </c>
      <c r="E4922" s="30" t="s">
        <v>129</v>
      </c>
      <c r="F4922" s="43">
        <v>39924</v>
      </c>
      <c r="G4922" s="154">
        <v>6.1111111111111116E-2</v>
      </c>
      <c r="H4922" s="34">
        <v>25.369</v>
      </c>
      <c r="I4922" s="34">
        <v>36.336999999999996</v>
      </c>
      <c r="J4922" s="76">
        <v>7.3251163662192004E-2</v>
      </c>
      <c r="K4922" s="76">
        <v>3.9753542918190124E-2</v>
      </c>
      <c r="M4922" s="27">
        <v>0.05</v>
      </c>
      <c r="N4922" s="34">
        <v>3.81</v>
      </c>
      <c r="O4922" s="34">
        <v>3.49</v>
      </c>
      <c r="P4922" s="34">
        <v>0.32</v>
      </c>
      <c r="Q4922" s="34">
        <v>0</v>
      </c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38"/>
      <c r="AI4922" s="38"/>
      <c r="AJ4922" s="38"/>
      <c r="AK4922" s="38"/>
      <c r="AL4922" s="38"/>
      <c r="AM4922" s="38"/>
      <c r="AN4922" s="38"/>
      <c r="AO4922" s="38"/>
      <c r="AP4922" s="38"/>
      <c r="AQ4922" s="38"/>
      <c r="AR4922" s="38"/>
      <c r="AS4922" s="38"/>
      <c r="AT4922" s="38"/>
      <c r="AU4922" s="38"/>
    </row>
    <row r="4923" spans="1:47" ht="14" customHeight="1">
      <c r="A4923" s="29">
        <v>4922</v>
      </c>
      <c r="B4923" s="42">
        <v>-81.183383333333339</v>
      </c>
      <c r="C4923" s="42">
        <v>24.598099999999999</v>
      </c>
      <c r="D4923" s="116">
        <v>18</v>
      </c>
      <c r="E4923" s="30" t="s">
        <v>129</v>
      </c>
      <c r="F4923" s="43">
        <v>39924</v>
      </c>
      <c r="G4923" s="154">
        <v>0.11319444444444444</v>
      </c>
      <c r="H4923" s="34">
        <v>25.257999999999999</v>
      </c>
      <c r="I4923" s="34">
        <v>36.385666666666658</v>
      </c>
      <c r="J4923" s="76">
        <v>0.19449446903409595</v>
      </c>
      <c r="K4923" s="76">
        <v>8.9322632311352235E-2</v>
      </c>
      <c r="M4923" s="27">
        <v>2.5000000000000001E-2</v>
      </c>
      <c r="N4923" s="34">
        <v>0.36</v>
      </c>
      <c r="O4923" s="34">
        <v>0.36</v>
      </c>
      <c r="P4923" s="34">
        <v>0</v>
      </c>
      <c r="Q4923" s="34">
        <v>0</v>
      </c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38"/>
      <c r="AI4923" s="38"/>
      <c r="AJ4923" s="38"/>
      <c r="AK4923" s="38"/>
      <c r="AL4923" s="38"/>
      <c r="AM4923" s="38"/>
      <c r="AN4923" s="38"/>
      <c r="AO4923" s="38"/>
      <c r="AP4923" s="38"/>
      <c r="AQ4923" s="38"/>
      <c r="AR4923" s="38"/>
      <c r="AS4923" s="38"/>
      <c r="AT4923" s="38"/>
      <c r="AU4923" s="38"/>
    </row>
    <row r="4924" spans="1:47" ht="14" customHeight="1">
      <c r="A4924" s="29">
        <v>4923</v>
      </c>
      <c r="B4924" s="42">
        <v>-81.193333333333328</v>
      </c>
      <c r="C4924" s="42">
        <v>24.635966666666668</v>
      </c>
      <c r="D4924" s="116">
        <v>17</v>
      </c>
      <c r="E4924" s="30" t="s">
        <v>129</v>
      </c>
      <c r="F4924" s="43">
        <v>39924</v>
      </c>
      <c r="G4924" s="154">
        <v>0.1361111111111111</v>
      </c>
      <c r="H4924" s="34">
        <v>25.385000000000002</v>
      </c>
      <c r="I4924" s="34">
        <v>36.539666666666669</v>
      </c>
      <c r="J4924" s="76">
        <v>0.21554365399449596</v>
      </c>
      <c r="K4924" s="76">
        <v>8.8785852835840035E-2</v>
      </c>
      <c r="L4924" s="34">
        <v>0.95</v>
      </c>
      <c r="M4924" s="27">
        <v>5.1999999999999998E-2</v>
      </c>
      <c r="N4924" s="34">
        <v>0.22</v>
      </c>
      <c r="O4924" s="34">
        <v>0.21</v>
      </c>
      <c r="P4924" s="34">
        <v>0.01</v>
      </c>
      <c r="Q4924" s="34">
        <v>0</v>
      </c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38"/>
      <c r="AI4924" s="38"/>
      <c r="AJ4924" s="38"/>
      <c r="AK4924" s="38"/>
      <c r="AL4924" s="38"/>
      <c r="AM4924" s="38"/>
      <c r="AN4924" s="38"/>
      <c r="AO4924" s="38"/>
      <c r="AP4924" s="38"/>
      <c r="AQ4924" s="38"/>
      <c r="AR4924" s="38"/>
      <c r="AS4924" s="38"/>
      <c r="AT4924" s="38"/>
      <c r="AU4924" s="38"/>
    </row>
    <row r="4925" spans="1:47" ht="14" customHeight="1">
      <c r="A4925" s="29">
        <v>4924</v>
      </c>
      <c r="B4925" s="42">
        <v>-81.205233333333339</v>
      </c>
      <c r="C4925" s="42">
        <v>24.674299999999999</v>
      </c>
      <c r="D4925" s="116">
        <v>16</v>
      </c>
      <c r="E4925" s="30" t="s">
        <v>129</v>
      </c>
      <c r="F4925" s="43">
        <v>39924</v>
      </c>
      <c r="G4925" s="154">
        <v>0.15</v>
      </c>
      <c r="H4925" s="34">
        <v>26.050666666666668</v>
      </c>
      <c r="I4925" s="34">
        <v>37.250333333333337</v>
      </c>
      <c r="J4925" s="76">
        <v>0.18565381135072798</v>
      </c>
      <c r="K4925" s="76">
        <v>0.13359380855952646</v>
      </c>
      <c r="L4925" s="34">
        <v>1.47</v>
      </c>
      <c r="M4925" s="27">
        <v>3.5999999999999997E-2</v>
      </c>
      <c r="N4925" s="34">
        <v>0.32</v>
      </c>
      <c r="O4925" s="34">
        <v>0.27</v>
      </c>
      <c r="P4925" s="34">
        <v>0.05</v>
      </c>
      <c r="Q4925" s="34">
        <v>0</v>
      </c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38"/>
      <c r="AI4925" s="38"/>
      <c r="AJ4925" s="38"/>
      <c r="AK4925" s="38"/>
      <c r="AL4925" s="38"/>
      <c r="AM4925" s="38"/>
      <c r="AN4925" s="38"/>
      <c r="AO4925" s="38"/>
      <c r="AP4925" s="38"/>
      <c r="AQ4925" s="38"/>
      <c r="AR4925" s="38"/>
      <c r="AS4925" s="38"/>
      <c r="AT4925" s="38"/>
      <c r="AU4925" s="38"/>
    </row>
    <row r="4926" spans="1:47" ht="14" customHeight="1">
      <c r="A4926" s="29">
        <v>4925</v>
      </c>
      <c r="B4926" s="42">
        <v>-81.421783333333337</v>
      </c>
      <c r="C4926" s="42">
        <v>24.60895</v>
      </c>
      <c r="D4926" s="116">
        <v>19</v>
      </c>
      <c r="E4926" s="30" t="s">
        <v>129</v>
      </c>
      <c r="F4926" s="43">
        <v>39924</v>
      </c>
      <c r="G4926" s="154">
        <v>0.22152777777777777</v>
      </c>
      <c r="H4926" s="34">
        <v>26.199000000000002</v>
      </c>
      <c r="I4926" s="34">
        <v>37.712999999999994</v>
      </c>
      <c r="J4926" s="76">
        <v>0.24711743143509601</v>
      </c>
      <c r="K4926" s="76">
        <v>9.9355744846009508E-2</v>
      </c>
      <c r="M4926" s="27">
        <v>0.03</v>
      </c>
      <c r="N4926" s="34">
        <v>0.21</v>
      </c>
      <c r="O4926" s="34">
        <v>0.18</v>
      </c>
      <c r="P4926" s="34">
        <v>0.03</v>
      </c>
      <c r="Q4926" s="34">
        <v>0</v>
      </c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38"/>
      <c r="AI4926" s="38"/>
      <c r="AJ4926" s="38"/>
      <c r="AK4926" s="38"/>
      <c r="AL4926" s="38"/>
      <c r="AM4926" s="38"/>
      <c r="AN4926" s="38"/>
      <c r="AO4926" s="38"/>
      <c r="AP4926" s="38"/>
      <c r="AQ4926" s="38"/>
      <c r="AR4926" s="38"/>
      <c r="AS4926" s="38"/>
      <c r="AT4926" s="38"/>
      <c r="AU4926" s="38"/>
    </row>
    <row r="4927" spans="1:47" ht="14" customHeight="1">
      <c r="A4927" s="29">
        <v>4926</v>
      </c>
      <c r="B4927" s="42">
        <v>-81.418416666666673</v>
      </c>
      <c r="C4927" s="42">
        <v>24.575816666666668</v>
      </c>
      <c r="D4927" s="116">
        <v>20</v>
      </c>
      <c r="E4927" s="30" t="s">
        <v>129</v>
      </c>
      <c r="F4927" s="43">
        <v>39924</v>
      </c>
      <c r="G4927" s="154">
        <v>0.23472222222222219</v>
      </c>
      <c r="H4927" s="34">
        <v>25.641000000000002</v>
      </c>
      <c r="I4927" s="34">
        <v>36.76</v>
      </c>
      <c r="J4927" s="76">
        <v>0.27153448598915997</v>
      </c>
      <c r="K4927" s="76">
        <v>0.10962330320275598</v>
      </c>
      <c r="M4927" s="27">
        <v>4.1000000000000002E-2</v>
      </c>
      <c r="N4927" s="34">
        <v>0.38</v>
      </c>
      <c r="O4927" s="34">
        <v>0.34</v>
      </c>
      <c r="P4927" s="34">
        <v>0.04</v>
      </c>
      <c r="Q4927" s="34">
        <v>0</v>
      </c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38"/>
      <c r="AI4927" s="38"/>
      <c r="AJ4927" s="38"/>
      <c r="AK4927" s="38"/>
      <c r="AL4927" s="38"/>
      <c r="AM4927" s="38"/>
      <c r="AN4927" s="38"/>
      <c r="AO4927" s="38"/>
      <c r="AP4927" s="38"/>
      <c r="AQ4927" s="38"/>
      <c r="AR4927" s="38"/>
      <c r="AS4927" s="38"/>
      <c r="AT4927" s="38"/>
      <c r="AU4927" s="38"/>
    </row>
    <row r="4928" spans="1:47" ht="14" customHeight="1">
      <c r="A4928" s="29">
        <v>4927</v>
      </c>
      <c r="B4928" s="42">
        <v>-81.414133333333339</v>
      </c>
      <c r="C4928" s="42">
        <v>24.547550000000001</v>
      </c>
      <c r="D4928" s="116">
        <v>20.5</v>
      </c>
      <c r="E4928" s="30" t="s">
        <v>129</v>
      </c>
      <c r="F4928" s="43">
        <v>39924</v>
      </c>
      <c r="G4928" s="154">
        <v>0.24513888888888888</v>
      </c>
      <c r="H4928" s="34">
        <v>25.455333333333332</v>
      </c>
      <c r="I4928" s="34">
        <v>36.57</v>
      </c>
      <c r="J4928" s="76">
        <v>0.25174825212638396</v>
      </c>
      <c r="K4928" s="76">
        <v>9.0622443057744015E-2</v>
      </c>
      <c r="M4928" s="27">
        <v>4.2000000000000003E-2</v>
      </c>
      <c r="N4928" s="34">
        <v>0.18</v>
      </c>
      <c r="O4928" s="34">
        <v>0.18</v>
      </c>
      <c r="P4928" s="34">
        <v>0</v>
      </c>
      <c r="Q4928" s="34">
        <v>0</v>
      </c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38"/>
      <c r="AI4928" s="38"/>
      <c r="AJ4928" s="38"/>
      <c r="AK4928" s="38"/>
      <c r="AL4928" s="38"/>
      <c r="AM4928" s="38"/>
      <c r="AN4928" s="38"/>
      <c r="AO4928" s="38"/>
      <c r="AP4928" s="38"/>
      <c r="AQ4928" s="38"/>
      <c r="AR4928" s="38"/>
      <c r="AS4928" s="38"/>
      <c r="AT4928" s="38"/>
      <c r="AU4928" s="38"/>
    </row>
    <row r="4929" spans="1:47" ht="14" customHeight="1">
      <c r="A4929" s="29">
        <v>4928</v>
      </c>
      <c r="B4929" s="42">
        <v>-81.414116666666672</v>
      </c>
      <c r="C4929" s="42">
        <v>24.537533333333332</v>
      </c>
      <c r="D4929" s="116">
        <v>21</v>
      </c>
      <c r="E4929" s="30" t="s">
        <v>129</v>
      </c>
      <c r="F4929" s="43">
        <v>39924</v>
      </c>
      <c r="G4929" s="154">
        <v>0.2590277777777778</v>
      </c>
      <c r="H4929" s="34">
        <v>25.137</v>
      </c>
      <c r="I4929" s="34">
        <v>36.360999999999997</v>
      </c>
      <c r="J4929" s="76">
        <v>0.23154103456440001</v>
      </c>
      <c r="K4929" s="76">
        <v>8.8079538172852412E-2</v>
      </c>
      <c r="M4929" s="27">
        <v>3.7999999999999999E-2</v>
      </c>
      <c r="N4929" s="34">
        <v>0.19</v>
      </c>
      <c r="O4929" s="34">
        <v>0.19</v>
      </c>
      <c r="P4929" s="34">
        <v>0</v>
      </c>
      <c r="Q4929" s="34">
        <v>0</v>
      </c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38"/>
      <c r="AI4929" s="38"/>
      <c r="AJ4929" s="38"/>
      <c r="AK4929" s="38"/>
      <c r="AL4929" s="38"/>
      <c r="AM4929" s="38"/>
      <c r="AN4929" s="38"/>
      <c r="AO4929" s="38"/>
      <c r="AP4929" s="38"/>
      <c r="AQ4929" s="38"/>
      <c r="AR4929" s="38"/>
      <c r="AS4929" s="38"/>
      <c r="AT4929" s="38"/>
      <c r="AU4929" s="38"/>
    </row>
    <row r="4930" spans="1:47" ht="14" customHeight="1">
      <c r="A4930" s="29">
        <v>4929</v>
      </c>
      <c r="B4930" s="42">
        <v>-81.390133333333338</v>
      </c>
      <c r="C4930" s="42">
        <v>24.484533333333335</v>
      </c>
      <c r="D4930" s="116">
        <v>21.5</v>
      </c>
      <c r="E4930" s="30" t="s">
        <v>129</v>
      </c>
      <c r="F4930" s="43">
        <v>39924</v>
      </c>
      <c r="G4930" s="154">
        <v>0.27916666666666667</v>
      </c>
      <c r="H4930" s="34">
        <v>24.802406666666666</v>
      </c>
      <c r="I4930" s="34">
        <v>36.327999999999996</v>
      </c>
      <c r="J4930" s="76">
        <v>6.7357391873279993E-2</v>
      </c>
      <c r="K4930" s="76">
        <v>3.3712824243167377E-2</v>
      </c>
      <c r="M4930" s="27">
        <v>2.8000000000000001E-2</v>
      </c>
      <c r="N4930" s="34">
        <v>0.7</v>
      </c>
      <c r="O4930" s="34">
        <v>0.69</v>
      </c>
      <c r="P4930" s="34">
        <v>0.01</v>
      </c>
      <c r="Q4930" s="34">
        <v>0</v>
      </c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38"/>
      <c r="AI4930" s="38"/>
      <c r="AJ4930" s="38"/>
      <c r="AK4930" s="38"/>
      <c r="AL4930" s="38"/>
      <c r="AM4930" s="38"/>
      <c r="AN4930" s="38"/>
      <c r="AO4930" s="38"/>
      <c r="AP4930" s="38"/>
      <c r="AQ4930" s="38"/>
      <c r="AR4930" s="38"/>
      <c r="AS4930" s="38"/>
      <c r="AT4930" s="38"/>
      <c r="AU4930" s="38"/>
    </row>
    <row r="4931" spans="1:47" ht="14" customHeight="1">
      <c r="A4931" s="29">
        <v>4930</v>
      </c>
      <c r="B4931" s="42">
        <v>-81.827866666666665</v>
      </c>
      <c r="C4931" s="42">
        <v>24.398216666666666</v>
      </c>
      <c r="D4931" s="116">
        <v>22.5</v>
      </c>
      <c r="E4931" s="30" t="s">
        <v>129</v>
      </c>
      <c r="F4931" s="43">
        <v>39924</v>
      </c>
      <c r="G4931" s="154">
        <v>0.41319444444444442</v>
      </c>
      <c r="H4931" s="34">
        <v>24.8415</v>
      </c>
      <c r="I4931" s="34">
        <v>36.350999999999999</v>
      </c>
      <c r="J4931" s="76">
        <v>9.0090511630511988E-2</v>
      </c>
      <c r="K4931" s="76">
        <v>3.2610968451817088E-2</v>
      </c>
      <c r="M4931" s="27">
        <v>0.03</v>
      </c>
      <c r="N4931" s="34">
        <v>0.04</v>
      </c>
      <c r="O4931" s="34">
        <v>0.04</v>
      </c>
      <c r="P4931" s="34">
        <v>0</v>
      </c>
      <c r="Q4931" s="34">
        <v>0</v>
      </c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38"/>
      <c r="AI4931" s="38"/>
      <c r="AJ4931" s="38"/>
      <c r="AK4931" s="38"/>
      <c r="AL4931" s="38"/>
      <c r="AM4931" s="38"/>
      <c r="AN4931" s="38"/>
      <c r="AO4931" s="38"/>
      <c r="AP4931" s="38"/>
      <c r="AQ4931" s="38"/>
      <c r="AR4931" s="38"/>
      <c r="AS4931" s="38"/>
      <c r="AT4931" s="38"/>
      <c r="AU4931" s="38"/>
    </row>
    <row r="4932" spans="1:47" ht="14" customHeight="1">
      <c r="A4932" s="29">
        <v>4931</v>
      </c>
      <c r="B4932" s="42">
        <v>-81.828366666666668</v>
      </c>
      <c r="C4932" s="42">
        <v>24.454000000000001</v>
      </c>
      <c r="D4932" s="116">
        <v>22</v>
      </c>
      <c r="E4932" s="30" t="s">
        <v>129</v>
      </c>
      <c r="F4932" s="43">
        <v>39924</v>
      </c>
      <c r="G4932" s="154">
        <v>0.41875000000000001</v>
      </c>
      <c r="H4932" s="34">
        <v>25.012</v>
      </c>
      <c r="I4932" s="34">
        <v>36.367999999999995</v>
      </c>
      <c r="J4932" s="76">
        <v>0.21259676810003994</v>
      </c>
      <c r="K4932" s="76">
        <v>7.047442759141237E-2</v>
      </c>
      <c r="M4932" s="27">
        <v>0.17299999999999999</v>
      </c>
      <c r="N4932" s="34">
        <v>4.4400000000000004</v>
      </c>
      <c r="O4932" s="34">
        <v>0.18</v>
      </c>
      <c r="P4932" s="34">
        <v>4.26</v>
      </c>
      <c r="Q4932" s="34">
        <v>0</v>
      </c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38"/>
      <c r="AI4932" s="38"/>
      <c r="AJ4932" s="38"/>
      <c r="AK4932" s="38"/>
      <c r="AL4932" s="38"/>
      <c r="AM4932" s="38"/>
      <c r="AN4932" s="38"/>
      <c r="AO4932" s="38"/>
      <c r="AP4932" s="38"/>
      <c r="AQ4932" s="38"/>
      <c r="AR4932" s="38"/>
      <c r="AS4932" s="38"/>
      <c r="AT4932" s="38"/>
      <c r="AU4932" s="38"/>
    </row>
    <row r="4933" spans="1:47" ht="14" customHeight="1">
      <c r="A4933" s="29">
        <v>4932</v>
      </c>
      <c r="B4933" s="42">
        <v>-81.828116666666673</v>
      </c>
      <c r="C4933" s="42">
        <v>24.48705</v>
      </c>
      <c r="D4933" s="116">
        <v>23</v>
      </c>
      <c r="E4933" s="30" t="s">
        <v>129</v>
      </c>
      <c r="F4933" s="43">
        <v>39924</v>
      </c>
      <c r="G4933" s="154">
        <v>0.45069444444444445</v>
      </c>
      <c r="H4933" s="34">
        <v>25.023666666666667</v>
      </c>
      <c r="I4933" s="34">
        <v>36.431666666666665</v>
      </c>
      <c r="J4933" s="76">
        <v>0.22143742578340794</v>
      </c>
      <c r="K4933" s="76">
        <v>9.1842948894879095E-2</v>
      </c>
      <c r="L4933" s="34">
        <v>0.96</v>
      </c>
      <c r="M4933" s="27">
        <v>4.8000000000000001E-2</v>
      </c>
      <c r="N4933" s="34">
        <v>7.0000000000000007E-2</v>
      </c>
      <c r="O4933" s="34">
        <v>0.05</v>
      </c>
      <c r="P4933" s="34">
        <v>0.02</v>
      </c>
      <c r="Q4933" s="34">
        <v>0</v>
      </c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38"/>
      <c r="AI4933" s="38"/>
      <c r="AJ4933" s="38"/>
      <c r="AK4933" s="38"/>
      <c r="AL4933" s="38"/>
      <c r="AM4933" s="38"/>
      <c r="AN4933" s="38"/>
      <c r="AO4933" s="38"/>
      <c r="AP4933" s="38"/>
      <c r="AQ4933" s="38"/>
      <c r="AR4933" s="38"/>
      <c r="AS4933" s="38"/>
      <c r="AT4933" s="38"/>
      <c r="AU4933" s="38"/>
    </row>
    <row r="4934" spans="1:47" ht="14" customHeight="1">
      <c r="A4934" s="29">
        <v>4933</v>
      </c>
      <c r="B4934" s="42">
        <v>-81.826666666666668</v>
      </c>
      <c r="C4934" s="42">
        <v>24.537333333333333</v>
      </c>
      <c r="D4934" s="116">
        <v>24</v>
      </c>
      <c r="E4934" s="30" t="s">
        <v>129</v>
      </c>
      <c r="F4934" s="43">
        <v>39924</v>
      </c>
      <c r="G4934" s="154">
        <v>0.47013888888888888</v>
      </c>
      <c r="H4934" s="34">
        <v>25.518915</v>
      </c>
      <c r="I4934" s="34">
        <v>37.024649999999994</v>
      </c>
      <c r="J4934" s="76">
        <v>0.40667025343492791</v>
      </c>
      <c r="K4934" s="76">
        <v>0.13672201550110091</v>
      </c>
      <c r="L4934" s="34">
        <v>1.39</v>
      </c>
      <c r="M4934" s="27">
        <v>4.1000000000000002E-2</v>
      </c>
      <c r="N4934" s="34">
        <v>0.27</v>
      </c>
      <c r="O4934" s="34">
        <v>0.03</v>
      </c>
      <c r="P4934" s="34">
        <v>0.24</v>
      </c>
      <c r="Q4934" s="34">
        <v>0</v>
      </c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38"/>
      <c r="AI4934" s="38"/>
      <c r="AJ4934" s="38"/>
      <c r="AK4934" s="38"/>
      <c r="AL4934" s="38"/>
      <c r="AM4934" s="38"/>
      <c r="AN4934" s="38"/>
      <c r="AO4934" s="38"/>
      <c r="AP4934" s="38"/>
      <c r="AQ4934" s="38"/>
      <c r="AR4934" s="38"/>
      <c r="AS4934" s="38"/>
      <c r="AT4934" s="38"/>
      <c r="AU4934" s="38"/>
    </row>
    <row r="4935" spans="1:47" ht="14" customHeight="1">
      <c r="A4935" s="29">
        <v>4934</v>
      </c>
      <c r="B4935" s="42">
        <v>-82.246300000000005</v>
      </c>
      <c r="C4935" s="42">
        <v>26.718366666666668</v>
      </c>
      <c r="D4935" s="116" t="s">
        <v>34</v>
      </c>
      <c r="E4935" s="30" t="s">
        <v>129</v>
      </c>
      <c r="F4935" s="43">
        <v>39925</v>
      </c>
      <c r="G4935" s="154">
        <v>0.13055555555555556</v>
      </c>
      <c r="H4935" s="34">
        <v>23.757000000000001</v>
      </c>
      <c r="I4935" s="34">
        <v>36.297999999999995</v>
      </c>
      <c r="J4935" s="76">
        <v>1.0612999057033679</v>
      </c>
      <c r="K4935" s="76">
        <v>1.1697039053984337</v>
      </c>
      <c r="L4935" s="34">
        <v>0</v>
      </c>
      <c r="M4935" s="27">
        <v>0.13100000000000001</v>
      </c>
      <c r="N4935" s="34">
        <v>0.88900000000000001</v>
      </c>
      <c r="O4935" s="34">
        <v>0.74399999999999999</v>
      </c>
      <c r="P4935" s="34">
        <v>0.14499999999999999</v>
      </c>
      <c r="Q4935" s="34">
        <v>2.76</v>
      </c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38"/>
      <c r="AI4935" s="38"/>
      <c r="AJ4935" s="38"/>
      <c r="AK4935" s="38"/>
      <c r="AL4935" s="38"/>
      <c r="AM4935" s="38"/>
      <c r="AN4935" s="38"/>
      <c r="AO4935" s="38"/>
      <c r="AP4935" s="38"/>
      <c r="AQ4935" s="38"/>
      <c r="AR4935" s="38"/>
      <c r="AS4935" s="38"/>
      <c r="AT4935" s="38"/>
      <c r="AU4935" s="38"/>
    </row>
    <row r="4936" spans="1:47" ht="14" customHeight="1">
      <c r="A4936" s="29">
        <v>4935</v>
      </c>
      <c r="B4936" s="42">
        <v>-82.330183333333338</v>
      </c>
      <c r="C4936" s="42">
        <v>26.661100000000001</v>
      </c>
      <c r="D4936" s="116" t="s">
        <v>35</v>
      </c>
      <c r="E4936" s="30" t="s">
        <v>129</v>
      </c>
      <c r="F4936" s="43">
        <v>39925</v>
      </c>
      <c r="G4936" s="154">
        <v>0.16388888888888889</v>
      </c>
      <c r="H4936" s="34">
        <v>23.626999999999999</v>
      </c>
      <c r="I4936" s="34">
        <v>36.322333333333326</v>
      </c>
      <c r="J4936" s="76">
        <v>0.80660476768252809</v>
      </c>
      <c r="K4936" s="76">
        <v>0.57071002242094115</v>
      </c>
      <c r="L4936" s="34">
        <v>0</v>
      </c>
      <c r="M4936" s="27">
        <v>4.4999999999999998E-2</v>
      </c>
      <c r="N4936" s="34">
        <v>0.499</v>
      </c>
      <c r="O4936" s="34">
        <v>0.46700000000000003</v>
      </c>
      <c r="P4936" s="34">
        <v>3.1999999999999973E-2</v>
      </c>
      <c r="Q4936" s="34">
        <v>1.19</v>
      </c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38"/>
      <c r="AI4936" s="38"/>
      <c r="AJ4936" s="38"/>
      <c r="AK4936" s="38"/>
      <c r="AL4936" s="38"/>
      <c r="AM4936" s="38"/>
      <c r="AN4936" s="38"/>
      <c r="AO4936" s="38"/>
      <c r="AP4936" s="38"/>
      <c r="AQ4936" s="38"/>
      <c r="AR4936" s="38"/>
      <c r="AS4936" s="38"/>
      <c r="AT4936" s="38"/>
      <c r="AU4936" s="38"/>
    </row>
    <row r="4937" spans="1:47" ht="14" customHeight="1">
      <c r="A4937" s="29">
        <v>4936</v>
      </c>
      <c r="B4937" s="42">
        <v>-82.131233333333327</v>
      </c>
      <c r="C4937" s="42">
        <v>26.257750000000001</v>
      </c>
      <c r="D4937" s="116" t="s">
        <v>33</v>
      </c>
      <c r="E4937" s="30" t="s">
        <v>129</v>
      </c>
      <c r="F4937" s="43">
        <v>39925</v>
      </c>
      <c r="G4937" s="154">
        <v>0.28680555555555554</v>
      </c>
      <c r="H4937" s="34">
        <v>23.820563333333336</v>
      </c>
      <c r="I4937" s="34">
        <v>36.29633333333333</v>
      </c>
      <c r="J4937" s="76">
        <v>0.64999883157715188</v>
      </c>
      <c r="K4937" s="76">
        <v>0.36480581068429929</v>
      </c>
      <c r="L4937" s="34">
        <v>0</v>
      </c>
      <c r="M4937" s="27">
        <v>0.02</v>
      </c>
      <c r="N4937" s="34">
        <v>0.56299999999999994</v>
      </c>
      <c r="O4937" s="34">
        <v>0.55100000000000005</v>
      </c>
      <c r="P4937" s="34">
        <v>1.19999999999999E-2</v>
      </c>
      <c r="Q4937" s="34">
        <v>0</v>
      </c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38"/>
      <c r="AI4937" s="38"/>
      <c r="AJ4937" s="38"/>
      <c r="AK4937" s="38"/>
      <c r="AL4937" s="38"/>
      <c r="AM4937" s="38"/>
      <c r="AN4937" s="38"/>
      <c r="AO4937" s="38"/>
      <c r="AP4937" s="38"/>
      <c r="AQ4937" s="38"/>
      <c r="AR4937" s="38"/>
      <c r="AS4937" s="38"/>
      <c r="AT4937" s="38"/>
      <c r="AU4937" s="38"/>
    </row>
    <row r="4938" spans="1:47" ht="14" customHeight="1">
      <c r="A4938" s="29">
        <v>4937</v>
      </c>
      <c r="B4938" s="42">
        <v>-82.04428333333334</v>
      </c>
      <c r="C4938" s="42">
        <v>26.340916666666665</v>
      </c>
      <c r="D4938" s="116" t="s">
        <v>32</v>
      </c>
      <c r="E4938" s="30" t="s">
        <v>129</v>
      </c>
      <c r="F4938" s="43">
        <v>39925</v>
      </c>
      <c r="G4938" s="154">
        <v>0.3263888888888889</v>
      </c>
      <c r="H4938" s="34">
        <v>24.014000000000003</v>
      </c>
      <c r="I4938" s="34">
        <v>36.350999999999999</v>
      </c>
      <c r="J4938" s="76">
        <v>0.71861917454805591</v>
      </c>
      <c r="K4938" s="76">
        <v>0.63370777614654983</v>
      </c>
      <c r="L4938" s="34">
        <v>0</v>
      </c>
      <c r="M4938" s="27">
        <v>7.6999999999999999E-2</v>
      </c>
      <c r="N4938" s="34">
        <v>1.29</v>
      </c>
      <c r="O4938" s="34">
        <v>1.19</v>
      </c>
      <c r="P4938" s="34">
        <v>0.1</v>
      </c>
      <c r="Q4938" s="34">
        <v>1.57</v>
      </c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38"/>
      <c r="AI4938" s="38"/>
      <c r="AJ4938" s="38"/>
      <c r="AK4938" s="38"/>
      <c r="AL4938" s="38"/>
      <c r="AM4938" s="38"/>
      <c r="AN4938" s="38"/>
      <c r="AO4938" s="38"/>
      <c r="AP4938" s="38"/>
      <c r="AQ4938" s="38"/>
      <c r="AR4938" s="38"/>
      <c r="AS4938" s="38"/>
      <c r="AT4938" s="38"/>
      <c r="AU4938" s="38"/>
    </row>
    <row r="4939" spans="1:47" ht="14" customHeight="1">
      <c r="A4939" s="29">
        <v>4938</v>
      </c>
      <c r="B4939" s="42">
        <v>-82</v>
      </c>
      <c r="C4939" s="42">
        <v>26.382650000000002</v>
      </c>
      <c r="D4939" s="116" t="s">
        <v>31</v>
      </c>
      <c r="E4939" s="30" t="s">
        <v>129</v>
      </c>
      <c r="F4939" s="43">
        <v>39925</v>
      </c>
      <c r="G4939" s="154">
        <v>0.34166666666666662</v>
      </c>
      <c r="H4939" s="34">
        <v>24.004000000000001</v>
      </c>
      <c r="I4939" s="34">
        <v>36.454000000000001</v>
      </c>
      <c r="J4939" s="76">
        <v>1.135393036763976</v>
      </c>
      <c r="K4939" s="76">
        <v>0.81813387105134283</v>
      </c>
      <c r="L4939" s="34">
        <v>0</v>
      </c>
      <c r="M4939" s="27">
        <v>0.13600000000000001</v>
      </c>
      <c r="N4939" s="34">
        <v>0.56699999999999995</v>
      </c>
      <c r="O4939" s="34">
        <v>0.52100000000000002</v>
      </c>
      <c r="P4939" s="34">
        <v>4.599999999999993E-2</v>
      </c>
      <c r="Q4939" s="34">
        <v>4.75</v>
      </c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38"/>
      <c r="AI4939" s="38"/>
      <c r="AJ4939" s="38"/>
      <c r="AK4939" s="38"/>
      <c r="AL4939" s="38"/>
      <c r="AM4939" s="38"/>
      <c r="AN4939" s="38"/>
      <c r="AO4939" s="38"/>
      <c r="AP4939" s="38"/>
      <c r="AQ4939" s="38"/>
      <c r="AR4939" s="38"/>
      <c r="AS4939" s="38"/>
      <c r="AT4939" s="38"/>
      <c r="AU4939" s="38"/>
    </row>
    <row r="4940" spans="1:47" ht="14" customHeight="1">
      <c r="A4940" s="29">
        <v>4939</v>
      </c>
      <c r="B4940" s="42">
        <v>-81.958633333333339</v>
      </c>
      <c r="C4940" s="42">
        <v>26.425333333333334</v>
      </c>
      <c r="D4940" s="116" t="s">
        <v>30</v>
      </c>
      <c r="E4940" s="30" t="s">
        <v>129</v>
      </c>
      <c r="F4940" s="43">
        <v>39925</v>
      </c>
      <c r="G4940" s="154">
        <v>0.36388888888888887</v>
      </c>
      <c r="H4940" s="34">
        <v>24.355</v>
      </c>
      <c r="I4940" s="34">
        <v>36.67466666666666</v>
      </c>
      <c r="J4940" s="76">
        <v>1.45660359925968</v>
      </c>
      <c r="K4940" s="76">
        <v>1.157049812342029</v>
      </c>
      <c r="L4940" s="34">
        <v>0</v>
      </c>
      <c r="M4940" s="27">
        <v>0.18</v>
      </c>
      <c r="N4940" s="34">
        <v>0.40699999999999997</v>
      </c>
      <c r="O4940" s="34">
        <v>0.32</v>
      </c>
      <c r="P4940" s="34">
        <v>8.6999999999999966E-2</v>
      </c>
      <c r="Q4940" s="34">
        <v>13.69</v>
      </c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38"/>
      <c r="AI4940" s="38"/>
      <c r="AJ4940" s="38"/>
      <c r="AK4940" s="38"/>
      <c r="AL4940" s="38"/>
      <c r="AM4940" s="38"/>
      <c r="AN4940" s="38"/>
      <c r="AO4940" s="38"/>
      <c r="AP4940" s="38"/>
      <c r="AQ4940" s="38"/>
      <c r="AR4940" s="38"/>
      <c r="AS4940" s="38"/>
      <c r="AT4940" s="38"/>
      <c r="AU4940" s="38"/>
    </row>
    <row r="4941" spans="1:47" ht="14" customHeight="1">
      <c r="A4941" s="29">
        <v>4940</v>
      </c>
      <c r="B4941" s="42">
        <v>-81.767150000000001</v>
      </c>
      <c r="C4941" s="42">
        <v>25.949750000000002</v>
      </c>
      <c r="D4941" s="116">
        <v>34</v>
      </c>
      <c r="E4941" s="30" t="s">
        <v>129</v>
      </c>
      <c r="F4941" s="43">
        <v>39925</v>
      </c>
      <c r="G4941" s="154">
        <v>0.50347222222222221</v>
      </c>
      <c r="H4941" s="34">
        <v>24.594333333333335</v>
      </c>
      <c r="I4941" s="34">
        <v>37.594999999999999</v>
      </c>
      <c r="J4941" s="76">
        <v>2.7784924147727996</v>
      </c>
      <c r="K4941" s="76">
        <v>2.2787479193195486</v>
      </c>
      <c r="L4941" s="34">
        <v>2.52</v>
      </c>
      <c r="M4941" s="27">
        <v>9.2999999999999999E-2</v>
      </c>
      <c r="N4941" s="34">
        <v>0.1</v>
      </c>
      <c r="O4941" s="34">
        <v>0.1</v>
      </c>
      <c r="P4941" s="34">
        <v>0</v>
      </c>
      <c r="Q4941" s="34">
        <v>12.39</v>
      </c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38"/>
      <c r="AI4941" s="38"/>
      <c r="AJ4941" s="38"/>
      <c r="AK4941" s="38"/>
      <c r="AL4941" s="38"/>
      <c r="AM4941" s="38"/>
      <c r="AN4941" s="38"/>
      <c r="AO4941" s="38"/>
      <c r="AP4941" s="38"/>
      <c r="AQ4941" s="38"/>
      <c r="AR4941" s="38"/>
      <c r="AS4941" s="38"/>
      <c r="AT4941" s="38"/>
      <c r="AU4941" s="38"/>
    </row>
    <row r="4942" spans="1:47" ht="14" customHeight="1">
      <c r="A4942" s="29">
        <v>4941</v>
      </c>
      <c r="B4942" s="42">
        <v>-81.800569999999993</v>
      </c>
      <c r="C4942" s="42">
        <v>25.912633333333332</v>
      </c>
      <c r="D4942" s="116">
        <v>33</v>
      </c>
      <c r="E4942" s="30" t="s">
        <v>129</v>
      </c>
      <c r="F4942" s="43">
        <v>39925</v>
      </c>
      <c r="G4942" s="154">
        <v>0.52152777777777781</v>
      </c>
      <c r="H4942" s="34">
        <v>24.535</v>
      </c>
      <c r="I4942" s="34">
        <v>36.909999999999997</v>
      </c>
      <c r="J4942" s="76">
        <v>2.3765933099288956</v>
      </c>
      <c r="K4942" s="76">
        <v>1.6920733974008577</v>
      </c>
      <c r="M4942" s="27">
        <v>0.112</v>
      </c>
      <c r="N4942" s="34">
        <v>0.06</v>
      </c>
      <c r="O4942" s="34">
        <v>0.05</v>
      </c>
      <c r="P4942" s="34">
        <v>0.01</v>
      </c>
      <c r="Q4942" s="34">
        <v>9.15</v>
      </c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38"/>
      <c r="AI4942" s="38"/>
      <c r="AJ4942" s="38"/>
      <c r="AK4942" s="38"/>
      <c r="AL4942" s="38"/>
      <c r="AM4942" s="38"/>
      <c r="AN4942" s="38"/>
      <c r="AO4942" s="38"/>
      <c r="AP4942" s="38"/>
      <c r="AQ4942" s="38"/>
      <c r="AR4942" s="38"/>
      <c r="AS4942" s="38"/>
      <c r="AT4942" s="38"/>
      <c r="AU4942" s="38"/>
    </row>
    <row r="4943" spans="1:47" ht="14" customHeight="1">
      <c r="A4943" s="29">
        <v>4942</v>
      </c>
      <c r="B4943" s="42">
        <v>-81.833083333333335</v>
      </c>
      <c r="C4943" s="42">
        <v>25.873833333333334</v>
      </c>
      <c r="D4943" s="116">
        <v>32</v>
      </c>
      <c r="E4943" s="30" t="s">
        <v>129</v>
      </c>
      <c r="F4943" s="43">
        <v>39925</v>
      </c>
      <c r="G4943" s="154">
        <v>0.53402777777777777</v>
      </c>
      <c r="H4943" s="34">
        <v>24.424000000000003</v>
      </c>
      <c r="I4943" s="34">
        <v>36.611999999999995</v>
      </c>
      <c r="J4943" s="76">
        <v>1.5993170732911917</v>
      </c>
      <c r="K4943" s="76">
        <v>0.64660485089052799</v>
      </c>
      <c r="L4943" s="34">
        <v>1.19</v>
      </c>
      <c r="M4943" s="27">
        <v>6.2E-2</v>
      </c>
      <c r="N4943" s="34">
        <v>0.03</v>
      </c>
      <c r="O4943" s="34">
        <v>0.03</v>
      </c>
      <c r="P4943" s="34">
        <v>0</v>
      </c>
      <c r="Q4943" s="34">
        <v>0</v>
      </c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38"/>
      <c r="AI4943" s="38"/>
      <c r="AJ4943" s="38"/>
      <c r="AK4943" s="38"/>
      <c r="AL4943" s="38"/>
      <c r="AM4943" s="38"/>
      <c r="AN4943" s="38"/>
      <c r="AO4943" s="38"/>
      <c r="AP4943" s="38"/>
      <c r="AQ4943" s="38"/>
      <c r="AR4943" s="38"/>
      <c r="AS4943" s="38"/>
      <c r="AT4943" s="38"/>
      <c r="AU4943" s="38"/>
    </row>
    <row r="4944" spans="1:47" ht="14" customHeight="1">
      <c r="A4944" s="29">
        <v>4943</v>
      </c>
      <c r="B4944" s="42">
        <v>-81.942499999999995</v>
      </c>
      <c r="C4944" s="42">
        <v>25.740333333333332</v>
      </c>
      <c r="D4944" s="116">
        <v>31</v>
      </c>
      <c r="E4944" s="30" t="s">
        <v>129</v>
      </c>
      <c r="F4944" s="43">
        <v>39925</v>
      </c>
      <c r="G4944" s="154">
        <v>0.57986111111111105</v>
      </c>
      <c r="H4944" s="34">
        <v>24.091666666666669</v>
      </c>
      <c r="I4944" s="34">
        <v>36.516999999999996</v>
      </c>
      <c r="J4944" s="76">
        <v>0.47065977571454398</v>
      </c>
      <c r="K4944" s="76">
        <v>0.16634365279797309</v>
      </c>
      <c r="L4944" s="34">
        <v>1.36</v>
      </c>
      <c r="M4944" s="27">
        <v>4.7E-2</v>
      </c>
      <c r="N4944" s="34">
        <v>0.2</v>
      </c>
      <c r="O4944" s="34">
        <v>0.2</v>
      </c>
      <c r="P4944" s="34">
        <v>0</v>
      </c>
      <c r="Q4944" s="34">
        <v>0</v>
      </c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38"/>
      <c r="AI4944" s="38"/>
      <c r="AJ4944" s="38"/>
      <c r="AK4944" s="38"/>
      <c r="AL4944" s="38"/>
      <c r="AM4944" s="38"/>
      <c r="AN4944" s="38"/>
      <c r="AO4944" s="38"/>
      <c r="AP4944" s="38"/>
      <c r="AQ4944" s="38"/>
      <c r="AR4944" s="38"/>
      <c r="AS4944" s="38"/>
      <c r="AT4944" s="38"/>
      <c r="AU4944" s="38"/>
    </row>
    <row r="4945" spans="1:47" ht="14" customHeight="1">
      <c r="A4945" s="29">
        <v>4944</v>
      </c>
      <c r="B4945" s="42">
        <v>-81.717683333333326</v>
      </c>
      <c r="C4945" s="42">
        <v>25.654233333333334</v>
      </c>
      <c r="D4945" s="116">
        <v>42</v>
      </c>
      <c r="E4945" s="30" t="s">
        <v>129</v>
      </c>
      <c r="F4945" s="43">
        <v>39925</v>
      </c>
      <c r="G4945" s="154">
        <v>0.64166666666666672</v>
      </c>
      <c r="H4945" s="34">
        <v>24.762</v>
      </c>
      <c r="I4945" s="34">
        <v>36.757000000000005</v>
      </c>
      <c r="J4945" s="76">
        <v>0.71567228865359989</v>
      </c>
      <c r="K4945" s="76">
        <v>0.25102143892511436</v>
      </c>
      <c r="L4945" s="34">
        <v>1.24</v>
      </c>
      <c r="M4945" s="27">
        <v>0</v>
      </c>
      <c r="N4945" s="34">
        <v>0.1</v>
      </c>
      <c r="O4945" s="34">
        <v>0.09</v>
      </c>
      <c r="P4945" s="34">
        <v>0.01</v>
      </c>
      <c r="Q4945" s="34">
        <v>0</v>
      </c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38"/>
      <c r="AI4945" s="38"/>
      <c r="AJ4945" s="38"/>
      <c r="AK4945" s="38"/>
      <c r="AL4945" s="38"/>
      <c r="AM4945" s="38"/>
      <c r="AN4945" s="38"/>
      <c r="AO4945" s="38"/>
      <c r="AP4945" s="38"/>
      <c r="AQ4945" s="38"/>
      <c r="AR4945" s="38"/>
      <c r="AS4945" s="38"/>
      <c r="AT4945" s="38"/>
      <c r="AU4945" s="38"/>
    </row>
    <row r="4946" spans="1:47" ht="14" customHeight="1">
      <c r="A4946" s="29">
        <v>4945</v>
      </c>
      <c r="B4946" s="42">
        <v>-81.575366666666667</v>
      </c>
      <c r="C4946" s="42">
        <v>25.732749999999999</v>
      </c>
      <c r="D4946" s="116">
        <v>41</v>
      </c>
      <c r="E4946" s="30" t="s">
        <v>129</v>
      </c>
      <c r="F4946" s="43">
        <v>39925</v>
      </c>
      <c r="G4946" s="154">
        <v>0.7055555555555556</v>
      </c>
      <c r="H4946" s="34">
        <v>25</v>
      </c>
      <c r="I4946" s="34">
        <v>37.06</v>
      </c>
      <c r="J4946" s="76">
        <v>2.2737329594224076</v>
      </c>
      <c r="K4946" s="76">
        <v>0.74532017512608495</v>
      </c>
      <c r="L4946" s="34">
        <v>2.19</v>
      </c>
      <c r="M4946" s="27">
        <v>1.4E-2</v>
      </c>
      <c r="N4946" s="34">
        <v>0.02</v>
      </c>
      <c r="O4946" s="34">
        <v>0.02</v>
      </c>
      <c r="P4946" s="34">
        <v>0</v>
      </c>
      <c r="Q4946" s="34">
        <v>5.13</v>
      </c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38"/>
      <c r="AI4946" s="38"/>
      <c r="AJ4946" s="38"/>
      <c r="AK4946" s="38"/>
      <c r="AL4946" s="38"/>
      <c r="AM4946" s="38"/>
      <c r="AN4946" s="38"/>
      <c r="AO4946" s="38"/>
      <c r="AP4946" s="38"/>
      <c r="AQ4946" s="38"/>
      <c r="AR4946" s="38"/>
      <c r="AS4946" s="38"/>
      <c r="AT4946" s="38"/>
      <c r="AU4946" s="38"/>
    </row>
    <row r="4947" spans="1:47" ht="14" customHeight="1">
      <c r="A4947" s="29">
        <v>4946</v>
      </c>
      <c r="B4947" s="42">
        <v>-81.5244</v>
      </c>
      <c r="C4947" s="42">
        <v>25.759499999999999</v>
      </c>
      <c r="D4947" s="116">
        <v>40</v>
      </c>
      <c r="E4947" s="30" t="s">
        <v>129</v>
      </c>
      <c r="F4947" s="43">
        <v>39925</v>
      </c>
      <c r="G4947" s="154">
        <v>0.72152777777777777</v>
      </c>
      <c r="H4947" s="34">
        <v>24.902000000000001</v>
      </c>
      <c r="I4947" s="34">
        <v>37.195</v>
      </c>
      <c r="J4947" s="76">
        <v>1.8535912276128239</v>
      </c>
      <c r="K4947" s="76">
        <v>0.59335227032079718</v>
      </c>
      <c r="L4947" s="34">
        <v>1.97</v>
      </c>
      <c r="M4947" s="27">
        <v>0.04</v>
      </c>
      <c r="N4947" s="34">
        <v>1.18</v>
      </c>
      <c r="O4947" s="34">
        <v>1.02</v>
      </c>
      <c r="P4947" s="34">
        <v>0.16</v>
      </c>
      <c r="Q4947" s="34">
        <v>16.59</v>
      </c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38"/>
      <c r="AI4947" s="38"/>
      <c r="AJ4947" s="38"/>
      <c r="AK4947" s="38"/>
      <c r="AL4947" s="38"/>
      <c r="AM4947" s="38"/>
      <c r="AN4947" s="38"/>
      <c r="AO4947" s="38"/>
      <c r="AP4947" s="38"/>
      <c r="AQ4947" s="38"/>
      <c r="AR4947" s="38"/>
      <c r="AS4947" s="38"/>
      <c r="AT4947" s="38"/>
      <c r="AU4947" s="38"/>
    </row>
    <row r="4948" spans="1:47" ht="14" customHeight="1">
      <c r="A4948" s="29">
        <v>4947</v>
      </c>
      <c r="B4948" s="42">
        <v>-81.48266666666666</v>
      </c>
      <c r="C4948" s="42">
        <v>25.782733333333333</v>
      </c>
      <c r="D4948" s="116">
        <v>39</v>
      </c>
      <c r="E4948" s="30" t="s">
        <v>129</v>
      </c>
      <c r="F4948" s="43">
        <v>39925</v>
      </c>
      <c r="G4948" s="154">
        <v>0.7416666666666667</v>
      </c>
      <c r="H4948" s="34">
        <v>25.07</v>
      </c>
      <c r="I4948" s="34">
        <v>38.381999999999998</v>
      </c>
      <c r="J4948" s="76">
        <v>1.6873026664256638</v>
      </c>
      <c r="K4948" s="76">
        <v>0.51983216374826835</v>
      </c>
      <c r="L4948" s="34">
        <v>3.12</v>
      </c>
      <c r="M4948" s="27">
        <v>0.08</v>
      </c>
      <c r="N4948" s="34">
        <v>0.41</v>
      </c>
      <c r="O4948" s="34">
        <v>0.4</v>
      </c>
      <c r="P4948" s="34">
        <v>9.9999999999999534E-3</v>
      </c>
      <c r="Q4948" s="34">
        <v>28.38</v>
      </c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38"/>
      <c r="AI4948" s="38"/>
      <c r="AJ4948" s="38"/>
      <c r="AK4948" s="38"/>
      <c r="AL4948" s="38"/>
      <c r="AM4948" s="38"/>
      <c r="AN4948" s="38"/>
      <c r="AO4948" s="38"/>
      <c r="AP4948" s="38"/>
      <c r="AQ4948" s="38"/>
      <c r="AR4948" s="38"/>
      <c r="AS4948" s="38"/>
      <c r="AT4948" s="38"/>
      <c r="AU4948" s="38"/>
    </row>
    <row r="4949" spans="1:47" ht="14" customHeight="1">
      <c r="A4949" s="29">
        <v>4948</v>
      </c>
      <c r="B4949" s="42">
        <v>-81.470816666666664</v>
      </c>
      <c r="C4949" s="42">
        <v>25.584199999999999</v>
      </c>
      <c r="D4949" s="116">
        <v>45</v>
      </c>
      <c r="E4949" s="30" t="s">
        <v>129</v>
      </c>
      <c r="F4949" s="43">
        <v>39925</v>
      </c>
      <c r="G4949" s="154">
        <v>0.80347222222222225</v>
      </c>
      <c r="H4949" s="34">
        <v>25.313000000000002</v>
      </c>
      <c r="I4949" s="34">
        <v>36.952999999999996</v>
      </c>
      <c r="J4949" s="76">
        <v>0.63231751621041599</v>
      </c>
      <c r="K4949" s="76">
        <v>0.31684742849939412</v>
      </c>
      <c r="L4949" s="34">
        <v>0</v>
      </c>
      <c r="M4949" s="27">
        <v>3.1E-2</v>
      </c>
      <c r="N4949" s="34">
        <v>2.1800000000000002</v>
      </c>
      <c r="O4949" s="34">
        <v>2.08</v>
      </c>
      <c r="P4949" s="34">
        <v>0.1</v>
      </c>
      <c r="Q4949" s="34">
        <v>1.26</v>
      </c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38"/>
      <c r="AI4949" s="38"/>
      <c r="AJ4949" s="38"/>
      <c r="AK4949" s="38"/>
      <c r="AL4949" s="38"/>
      <c r="AM4949" s="38"/>
      <c r="AN4949" s="38"/>
      <c r="AO4949" s="38"/>
      <c r="AP4949" s="38"/>
      <c r="AQ4949" s="38"/>
      <c r="AR4949" s="38"/>
      <c r="AS4949" s="38"/>
      <c r="AT4949" s="38"/>
      <c r="AU4949" s="38"/>
    </row>
    <row r="4950" spans="1:47" ht="14" customHeight="1">
      <c r="A4950" s="29">
        <v>4949</v>
      </c>
      <c r="B4950" s="42">
        <v>-81.409149999999997</v>
      </c>
      <c r="C4950" s="42">
        <v>25.58325</v>
      </c>
      <c r="D4950" s="116">
        <v>46</v>
      </c>
      <c r="E4950" s="30" t="s">
        <v>129</v>
      </c>
      <c r="F4950" s="43">
        <v>39925</v>
      </c>
      <c r="G4950" s="154">
        <v>0.81874999999999998</v>
      </c>
      <c r="H4950" s="34">
        <v>25.265000000000001</v>
      </c>
      <c r="I4950" s="34">
        <v>37.145999999999994</v>
      </c>
      <c r="J4950" s="76">
        <v>0.90511495329720004</v>
      </c>
      <c r="K4950" s="76">
        <v>0.29131771571225823</v>
      </c>
      <c r="L4950" s="34">
        <v>0</v>
      </c>
      <c r="M4950" s="27">
        <v>3.9E-2</v>
      </c>
      <c r="N4950" s="34">
        <v>2.95</v>
      </c>
      <c r="O4950" s="34">
        <v>2.68</v>
      </c>
      <c r="P4950" s="34">
        <v>0.27</v>
      </c>
      <c r="Q4950" s="34">
        <v>7.08</v>
      </c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38"/>
      <c r="AI4950" s="38"/>
      <c r="AJ4950" s="38"/>
      <c r="AK4950" s="38"/>
      <c r="AL4950" s="38"/>
      <c r="AM4950" s="38"/>
      <c r="AN4950" s="38"/>
      <c r="AO4950" s="38"/>
      <c r="AP4950" s="38"/>
      <c r="AQ4950" s="38"/>
      <c r="AR4950" s="38"/>
      <c r="AS4950" s="38"/>
      <c r="AT4950" s="38"/>
      <c r="AU4950" s="38"/>
    </row>
    <row r="4951" spans="1:47" ht="14" customHeight="1">
      <c r="A4951" s="29">
        <v>4950</v>
      </c>
      <c r="B4951" s="42">
        <v>-81.367333333333335</v>
      </c>
      <c r="C4951" s="42">
        <v>25.583266666666667</v>
      </c>
      <c r="D4951" s="116">
        <v>47</v>
      </c>
      <c r="E4951" s="30" t="s">
        <v>129</v>
      </c>
      <c r="F4951" s="43">
        <v>39925</v>
      </c>
      <c r="G4951" s="154">
        <v>0.82986111111111116</v>
      </c>
      <c r="H4951" s="34">
        <v>25.331000000000003</v>
      </c>
      <c r="I4951" s="34">
        <v>37.454999999999998</v>
      </c>
      <c r="J4951" s="76">
        <v>1.105924177819416</v>
      </c>
      <c r="K4951" s="76">
        <v>0.38887075278841088</v>
      </c>
      <c r="L4951" s="34">
        <v>2.31</v>
      </c>
      <c r="M4951" s="27">
        <v>0.125</v>
      </c>
      <c r="N4951" s="34">
        <v>0.53</v>
      </c>
      <c r="O4951" s="34">
        <v>0.53</v>
      </c>
      <c r="P4951" s="34">
        <v>0</v>
      </c>
      <c r="Q4951" s="34">
        <v>14.73</v>
      </c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38"/>
      <c r="AI4951" s="38"/>
      <c r="AJ4951" s="38"/>
      <c r="AK4951" s="38"/>
      <c r="AL4951" s="38"/>
      <c r="AM4951" s="38"/>
      <c r="AN4951" s="38"/>
      <c r="AO4951" s="38"/>
      <c r="AP4951" s="38"/>
      <c r="AQ4951" s="38"/>
      <c r="AR4951" s="38"/>
      <c r="AS4951" s="38"/>
      <c r="AT4951" s="38"/>
      <c r="AU4951" s="38"/>
    </row>
    <row r="4952" spans="1:47" ht="14" customHeight="1">
      <c r="A4952" s="29">
        <v>4951</v>
      </c>
      <c r="B4952" s="42">
        <v>-81.330349999999996</v>
      </c>
      <c r="C4952" s="42">
        <v>25.583216666666665</v>
      </c>
      <c r="D4952" s="116">
        <v>48</v>
      </c>
      <c r="E4952" s="30" t="s">
        <v>129</v>
      </c>
      <c r="F4952" s="43">
        <v>39925</v>
      </c>
      <c r="G4952" s="154">
        <v>0.83888888888888891</v>
      </c>
      <c r="H4952" s="34">
        <v>25.306000000000001</v>
      </c>
      <c r="I4952" s="34">
        <v>37.668999999999997</v>
      </c>
      <c r="J4952" s="76">
        <v>1.3968239139721437</v>
      </c>
      <c r="K4952" s="76">
        <v>0.45898935316970907</v>
      </c>
      <c r="M4952" s="27">
        <v>8.8999999999999996E-2</v>
      </c>
      <c r="N4952" s="34">
        <v>0.8</v>
      </c>
      <c r="O4952" s="34">
        <v>0.76</v>
      </c>
      <c r="P4952" s="34">
        <v>0.04</v>
      </c>
      <c r="Q4952" s="34">
        <v>13.47</v>
      </c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38"/>
      <c r="AI4952" s="38"/>
      <c r="AJ4952" s="38"/>
      <c r="AK4952" s="38"/>
      <c r="AL4952" s="38"/>
      <c r="AM4952" s="38"/>
      <c r="AN4952" s="38"/>
      <c r="AO4952" s="38"/>
      <c r="AP4952" s="38"/>
      <c r="AQ4952" s="38"/>
      <c r="AR4952" s="38"/>
      <c r="AS4952" s="38"/>
      <c r="AT4952" s="38"/>
      <c r="AU4952" s="38"/>
    </row>
    <row r="4953" spans="1:47" ht="14" customHeight="1">
      <c r="A4953" s="29">
        <v>4952</v>
      </c>
      <c r="B4953" s="42">
        <v>-81.293083333333328</v>
      </c>
      <c r="C4953" s="42">
        <v>25.583316666666668</v>
      </c>
      <c r="D4953" s="116">
        <v>49</v>
      </c>
      <c r="E4953" s="30" t="s">
        <v>129</v>
      </c>
      <c r="F4953" s="43">
        <v>39925</v>
      </c>
      <c r="G4953" s="154">
        <v>0.8520833333333333</v>
      </c>
      <c r="H4953" s="34">
        <v>25.266000000000002</v>
      </c>
      <c r="I4953" s="34">
        <v>38.045999999999999</v>
      </c>
      <c r="J4953" s="76">
        <v>2.7174497783876399</v>
      </c>
      <c r="K4953" s="76">
        <v>1.2470387726006837</v>
      </c>
      <c r="M4953" s="27">
        <v>6.7000000000000004E-2</v>
      </c>
      <c r="N4953" s="34">
        <v>0.51</v>
      </c>
      <c r="O4953" s="34">
        <v>0.4</v>
      </c>
      <c r="P4953" s="34">
        <v>0.11</v>
      </c>
      <c r="Q4953" s="34">
        <v>20.23</v>
      </c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38"/>
      <c r="AI4953" s="38"/>
      <c r="AJ4953" s="38"/>
      <c r="AK4953" s="38"/>
      <c r="AL4953" s="38"/>
      <c r="AM4953" s="38"/>
      <c r="AN4953" s="38"/>
      <c r="AO4953" s="38"/>
      <c r="AP4953" s="38"/>
      <c r="AQ4953" s="38"/>
      <c r="AR4953" s="38"/>
      <c r="AS4953" s="38"/>
      <c r="AT4953" s="38"/>
      <c r="AU4953" s="38"/>
    </row>
    <row r="4954" spans="1:47" ht="14" customHeight="1">
      <c r="A4954" s="29">
        <v>4953</v>
      </c>
      <c r="B4954" s="42">
        <v>-81.348916666666668</v>
      </c>
      <c r="C4954" s="42">
        <v>25.452533333333335</v>
      </c>
      <c r="D4954" s="116">
        <v>50</v>
      </c>
      <c r="E4954" s="30" t="s">
        <v>129</v>
      </c>
      <c r="F4954" s="43">
        <v>39925</v>
      </c>
      <c r="G4954" s="154">
        <v>0.89513888888888893</v>
      </c>
      <c r="H4954" s="34">
        <v>25.250340000000005</v>
      </c>
      <c r="I4954" s="34">
        <v>37.585896666666663</v>
      </c>
      <c r="J4954" s="76">
        <v>1.2945248750645999</v>
      </c>
      <c r="K4954" s="76">
        <v>0.61872312743493885</v>
      </c>
      <c r="L4954" s="34">
        <v>0.23</v>
      </c>
      <c r="M4954" s="27">
        <v>3.4000000000000002E-2</v>
      </c>
      <c r="N4954" s="34">
        <v>0.63</v>
      </c>
      <c r="O4954" s="34">
        <v>0.59</v>
      </c>
      <c r="P4954" s="34">
        <v>0.04</v>
      </c>
      <c r="Q4954" s="34">
        <v>15.5</v>
      </c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38"/>
      <c r="AI4954" s="38"/>
      <c r="AJ4954" s="38"/>
      <c r="AK4954" s="38"/>
      <c r="AL4954" s="38"/>
      <c r="AM4954" s="38"/>
      <c r="AN4954" s="38"/>
      <c r="AO4954" s="38"/>
      <c r="AP4954" s="38"/>
      <c r="AQ4954" s="38"/>
      <c r="AR4954" s="38"/>
      <c r="AS4954" s="38"/>
      <c r="AT4954" s="38"/>
      <c r="AU4954" s="38"/>
    </row>
    <row r="4955" spans="1:47" ht="14" customHeight="1">
      <c r="A4955" s="29">
        <v>4954</v>
      </c>
      <c r="B4955" s="42">
        <v>-81.309333333333328</v>
      </c>
      <c r="C4955" s="42">
        <v>25.453133333333334</v>
      </c>
      <c r="D4955" s="116">
        <v>51</v>
      </c>
      <c r="E4955" s="30" t="s">
        <v>129</v>
      </c>
      <c r="F4955" s="43">
        <v>39925</v>
      </c>
      <c r="G4955" s="154">
        <v>0.91249999999999998</v>
      </c>
      <c r="H4955" s="34">
        <v>25.318000000000001</v>
      </c>
      <c r="I4955" s="34">
        <v>37.826000000000001</v>
      </c>
      <c r="J4955" s="76">
        <v>1.2903150380725199</v>
      </c>
      <c r="K4955" s="76">
        <v>0.64046174729592309</v>
      </c>
      <c r="L4955" s="34">
        <v>0</v>
      </c>
      <c r="M4955" s="27">
        <v>3.7999999999999999E-2</v>
      </c>
      <c r="N4955" s="34">
        <v>0.09</v>
      </c>
      <c r="O4955" s="34">
        <v>0.09</v>
      </c>
      <c r="P4955" s="34">
        <v>0</v>
      </c>
      <c r="Q4955" s="34">
        <v>18.36</v>
      </c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38"/>
      <c r="AI4955" s="38"/>
      <c r="AJ4955" s="38"/>
      <c r="AK4955" s="38"/>
      <c r="AL4955" s="38"/>
      <c r="AM4955" s="38"/>
      <c r="AN4955" s="38"/>
      <c r="AO4955" s="38"/>
      <c r="AP4955" s="38"/>
      <c r="AQ4955" s="38"/>
      <c r="AR4955" s="38"/>
      <c r="AS4955" s="38"/>
      <c r="AT4955" s="38"/>
      <c r="AU4955" s="38"/>
    </row>
    <row r="4956" spans="1:47" ht="14" customHeight="1">
      <c r="A4956" s="29">
        <v>4955</v>
      </c>
      <c r="B4956" s="42">
        <v>-81.260999999999996</v>
      </c>
      <c r="C4956" s="42">
        <v>25.452816666666667</v>
      </c>
      <c r="D4956" s="116">
        <v>52</v>
      </c>
      <c r="E4956" s="30" t="s">
        <v>129</v>
      </c>
      <c r="F4956" s="43">
        <v>39925</v>
      </c>
      <c r="G4956" s="154">
        <v>0.92638888888888893</v>
      </c>
      <c r="H4956" s="34">
        <v>25.363000000000003</v>
      </c>
      <c r="I4956" s="34">
        <v>38.201000000000001</v>
      </c>
      <c r="J4956" s="76">
        <v>2.1863086778868803</v>
      </c>
      <c r="K4956" s="76">
        <v>1.6014002331044099</v>
      </c>
      <c r="M4956" s="27">
        <v>3.3000000000000002E-2</v>
      </c>
      <c r="N4956" s="34">
        <v>0.28000000000000003</v>
      </c>
      <c r="O4956" s="34">
        <v>0.2</v>
      </c>
      <c r="P4956" s="34">
        <v>0.08</v>
      </c>
      <c r="Q4956" s="34">
        <v>17.63</v>
      </c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38"/>
      <c r="AI4956" s="38"/>
      <c r="AJ4956" s="38"/>
      <c r="AK4956" s="38"/>
      <c r="AL4956" s="38"/>
      <c r="AM4956" s="38"/>
      <c r="AN4956" s="38"/>
      <c r="AO4956" s="38"/>
      <c r="AP4956" s="38"/>
      <c r="AQ4956" s="38"/>
      <c r="AR4956" s="38"/>
      <c r="AS4956" s="38"/>
      <c r="AT4956" s="38"/>
      <c r="AU4956" s="38"/>
    </row>
    <row r="4957" spans="1:47" ht="14" customHeight="1">
      <c r="A4957" s="29">
        <v>4956</v>
      </c>
      <c r="B4957" s="42">
        <v>-81.235200000000006</v>
      </c>
      <c r="C4957" s="42">
        <v>25.453366666666668</v>
      </c>
      <c r="D4957" s="116">
        <v>53</v>
      </c>
      <c r="E4957" s="30" t="s">
        <v>129</v>
      </c>
      <c r="F4957" s="43">
        <v>39925</v>
      </c>
      <c r="G4957" s="154">
        <v>0.93680555555555556</v>
      </c>
      <c r="H4957" s="34">
        <v>25.361000000000001</v>
      </c>
      <c r="I4957" s="34">
        <v>38.163999999999994</v>
      </c>
      <c r="J4957" s="76">
        <v>2.7038379721132477</v>
      </c>
      <c r="K4957" s="76">
        <v>2.888465351112175</v>
      </c>
      <c r="L4957" s="34">
        <v>0</v>
      </c>
      <c r="M4957" s="27">
        <v>7.2999999999999995E-2</v>
      </c>
      <c r="N4957" s="34">
        <v>0.02</v>
      </c>
      <c r="O4957" s="34">
        <v>0.02</v>
      </c>
      <c r="P4957" s="34">
        <v>0</v>
      </c>
      <c r="Q4957" s="34">
        <v>31.96</v>
      </c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38"/>
      <c r="AI4957" s="38"/>
      <c r="AJ4957" s="38"/>
      <c r="AK4957" s="38"/>
      <c r="AL4957" s="38"/>
      <c r="AM4957" s="38"/>
      <c r="AN4957" s="38"/>
      <c r="AO4957" s="38"/>
      <c r="AP4957" s="38"/>
      <c r="AQ4957" s="38"/>
      <c r="AR4957" s="38"/>
      <c r="AS4957" s="38"/>
      <c r="AT4957" s="38"/>
      <c r="AU4957" s="38"/>
    </row>
    <row r="4958" spans="1:47" ht="14" customHeight="1">
      <c r="A4958" s="29">
        <v>4957</v>
      </c>
      <c r="B4958" s="42">
        <v>-81.264799999999994</v>
      </c>
      <c r="C4958" s="42">
        <v>25.352333333333334</v>
      </c>
      <c r="D4958" s="116">
        <v>57</v>
      </c>
      <c r="E4958" s="30" t="s">
        <v>129</v>
      </c>
      <c r="F4958" s="43">
        <v>39925</v>
      </c>
      <c r="G4958" s="154">
        <v>0.97291666666666676</v>
      </c>
      <c r="H4958" s="34">
        <v>25.266000000000002</v>
      </c>
      <c r="I4958" s="34">
        <v>37.895999999999994</v>
      </c>
      <c r="J4958" s="76">
        <v>2.951376387247552</v>
      </c>
      <c r="K4958" s="76">
        <v>1.8731413827980683</v>
      </c>
      <c r="M4958" s="27">
        <v>2.4E-2</v>
      </c>
      <c r="N4958" s="34">
        <v>0.62</v>
      </c>
      <c r="O4958" s="34">
        <v>0.53</v>
      </c>
      <c r="P4958" s="34">
        <v>0.09</v>
      </c>
      <c r="Q4958" s="34">
        <v>9.61</v>
      </c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38"/>
      <c r="AI4958" s="38"/>
      <c r="AJ4958" s="38"/>
      <c r="AK4958" s="38"/>
      <c r="AL4958" s="38"/>
      <c r="AM4958" s="38"/>
      <c r="AN4958" s="38"/>
      <c r="AO4958" s="38"/>
      <c r="AP4958" s="38"/>
      <c r="AQ4958" s="38"/>
      <c r="AR4958" s="38"/>
      <c r="AS4958" s="38"/>
      <c r="AT4958" s="38"/>
      <c r="AU4958" s="38"/>
    </row>
    <row r="4959" spans="1:47" ht="14" customHeight="1">
      <c r="A4959" s="29">
        <v>4958</v>
      </c>
      <c r="B4959" s="42">
        <v>-81.226950000000002</v>
      </c>
      <c r="C4959" s="42">
        <v>25.351199999999999</v>
      </c>
      <c r="D4959" s="116">
        <v>56</v>
      </c>
      <c r="E4959" s="30" t="s">
        <v>129</v>
      </c>
      <c r="F4959" s="43">
        <v>39925</v>
      </c>
      <c r="G4959" s="154">
        <v>0.98611111111111116</v>
      </c>
      <c r="H4959" s="34">
        <v>25.333169999999999</v>
      </c>
      <c r="I4959" s="34">
        <v>38.071623333333328</v>
      </c>
      <c r="J4959" s="76">
        <v>2.5012044848944637</v>
      </c>
      <c r="K4959" s="76">
        <v>2.5222214595500705</v>
      </c>
      <c r="L4959" s="34">
        <v>0</v>
      </c>
      <c r="M4959" s="27">
        <v>0.11899999999999999</v>
      </c>
      <c r="N4959" s="34">
        <v>7.0000000000000007E-2</v>
      </c>
      <c r="O4959" s="34">
        <v>7.0000000000000007E-2</v>
      </c>
      <c r="P4959" s="34">
        <v>0</v>
      </c>
      <c r="Q4959" s="34">
        <v>37.08</v>
      </c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38"/>
      <c r="AI4959" s="38"/>
      <c r="AJ4959" s="38"/>
      <c r="AK4959" s="38"/>
      <c r="AL4959" s="38"/>
      <c r="AM4959" s="38"/>
      <c r="AN4959" s="38"/>
      <c r="AO4959" s="38"/>
      <c r="AP4959" s="38"/>
      <c r="AQ4959" s="38"/>
      <c r="AR4959" s="38"/>
      <c r="AS4959" s="38"/>
      <c r="AT4959" s="38"/>
      <c r="AU4959" s="38"/>
    </row>
    <row r="4960" spans="1:47" ht="14" customHeight="1">
      <c r="A4960" s="29">
        <v>4959</v>
      </c>
      <c r="B4960" s="42">
        <v>-81.199616666666671</v>
      </c>
      <c r="C4960" s="42">
        <v>25.349250000000001</v>
      </c>
      <c r="D4960" s="116">
        <v>55</v>
      </c>
      <c r="E4960" s="30" t="s">
        <v>129</v>
      </c>
      <c r="F4960" s="43">
        <v>39926</v>
      </c>
      <c r="G4960" s="154">
        <v>4.1666666666666666E-3</v>
      </c>
      <c r="H4960" s="34">
        <v>25.412000000000003</v>
      </c>
      <c r="I4960" s="34">
        <v>38.251999999999995</v>
      </c>
      <c r="J4960" s="76">
        <v>2.7369553564509443</v>
      </c>
      <c r="K4960" s="76">
        <v>2.3212795185133985</v>
      </c>
      <c r="L4960" s="34">
        <v>0</v>
      </c>
      <c r="M4960" s="27">
        <v>0.13900000000000001</v>
      </c>
      <c r="N4960" s="34">
        <v>0.2</v>
      </c>
      <c r="O4960" s="34">
        <v>0.2</v>
      </c>
      <c r="P4960" s="34">
        <v>0</v>
      </c>
      <c r="Q4960" s="34">
        <v>44.06</v>
      </c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38"/>
      <c r="AI4960" s="38"/>
      <c r="AJ4960" s="38"/>
      <c r="AK4960" s="38"/>
      <c r="AL4960" s="38"/>
      <c r="AM4960" s="38"/>
      <c r="AN4960" s="38"/>
      <c r="AO4960" s="38"/>
      <c r="AP4960" s="38"/>
      <c r="AQ4960" s="38"/>
      <c r="AR4960" s="38"/>
      <c r="AS4960" s="38"/>
      <c r="AT4960" s="38"/>
      <c r="AU4960" s="38"/>
    </row>
    <row r="4961" spans="1:47" ht="14" customHeight="1">
      <c r="A4961" s="29">
        <v>4960</v>
      </c>
      <c r="B4961" s="42">
        <v>-81.651966666666667</v>
      </c>
      <c r="C4961" s="42">
        <v>25.165716666666668</v>
      </c>
      <c r="D4961" s="116">
        <v>58</v>
      </c>
      <c r="E4961" s="30" t="s">
        <v>129</v>
      </c>
      <c r="F4961" s="43">
        <v>39926</v>
      </c>
      <c r="G4961" s="154">
        <v>0.13680555555555554</v>
      </c>
      <c r="H4961" s="34">
        <v>25.062443333333334</v>
      </c>
      <c r="I4961" s="34">
        <v>37.089696666666669</v>
      </c>
      <c r="J4961" s="76">
        <v>0.43487616128186396</v>
      </c>
      <c r="K4961" s="76">
        <v>0.14916796579694258</v>
      </c>
      <c r="L4961" s="34">
        <v>0</v>
      </c>
      <c r="M4961" s="27">
        <v>0</v>
      </c>
      <c r="N4961" s="34">
        <v>0.1</v>
      </c>
      <c r="O4961" s="34">
        <v>0.08</v>
      </c>
      <c r="P4961" s="34">
        <v>0.02</v>
      </c>
      <c r="Q4961" s="34">
        <v>0</v>
      </c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38"/>
      <c r="AI4961" s="38"/>
      <c r="AJ4961" s="38"/>
      <c r="AK4961" s="38"/>
      <c r="AL4961" s="38"/>
      <c r="AM4961" s="38"/>
      <c r="AN4961" s="38"/>
      <c r="AO4961" s="38"/>
      <c r="AP4961" s="38"/>
      <c r="AQ4961" s="38"/>
      <c r="AR4961" s="38"/>
      <c r="AS4961" s="38"/>
      <c r="AT4961" s="38"/>
      <c r="AU4961" s="38"/>
    </row>
    <row r="4962" spans="1:47" ht="14" customHeight="1">
      <c r="A4962" s="29">
        <v>4961</v>
      </c>
      <c r="B4962" s="42">
        <v>-81.490666666666669</v>
      </c>
      <c r="C4962" s="42">
        <v>25.166499999999999</v>
      </c>
      <c r="D4962" s="116">
        <v>59</v>
      </c>
      <c r="E4962" s="30" t="s">
        <v>129</v>
      </c>
      <c r="F4962" s="43">
        <v>39926</v>
      </c>
      <c r="G4962" s="154">
        <v>0.17777777777777778</v>
      </c>
      <c r="H4962" s="34">
        <v>25.329000000000001</v>
      </c>
      <c r="I4962" s="34">
        <v>37.167999999999999</v>
      </c>
      <c r="J4962" s="76">
        <v>0.7320906529227118</v>
      </c>
      <c r="K4962" s="76">
        <v>0.24280803684995766</v>
      </c>
      <c r="L4962" s="34">
        <v>0</v>
      </c>
      <c r="M4962" s="27">
        <v>0</v>
      </c>
      <c r="N4962" s="34">
        <v>0.08</v>
      </c>
      <c r="O4962" s="34">
        <v>7.0000000000000007E-2</v>
      </c>
      <c r="P4962" s="34">
        <v>0.01</v>
      </c>
      <c r="Q4962" s="34">
        <v>0</v>
      </c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38"/>
      <c r="AI4962" s="38"/>
      <c r="AJ4962" s="38"/>
      <c r="AK4962" s="38"/>
      <c r="AL4962" s="38"/>
      <c r="AM4962" s="38"/>
      <c r="AN4962" s="38"/>
      <c r="AO4962" s="38"/>
      <c r="AP4962" s="38"/>
      <c r="AQ4962" s="38"/>
      <c r="AR4962" s="38"/>
      <c r="AS4962" s="38"/>
      <c r="AT4962" s="38"/>
      <c r="AU4962" s="38"/>
    </row>
    <row r="4963" spans="1:47" ht="14" customHeight="1">
      <c r="A4963" s="29">
        <v>4962</v>
      </c>
      <c r="B4963" s="42">
        <v>-81.334133333333327</v>
      </c>
      <c r="C4963" s="42">
        <v>25.164966666666668</v>
      </c>
      <c r="D4963" s="116">
        <v>60</v>
      </c>
      <c r="E4963" s="30" t="s">
        <v>129</v>
      </c>
      <c r="F4963" s="43">
        <v>39926</v>
      </c>
      <c r="G4963" s="154">
        <v>0.21736111111111112</v>
      </c>
      <c r="H4963" s="34">
        <v>25.224913333333333</v>
      </c>
      <c r="I4963" s="34">
        <v>37.469186666666666</v>
      </c>
      <c r="J4963" s="76">
        <v>0.757349674875192</v>
      </c>
      <c r="K4963" s="76">
        <v>0.37269739092862925</v>
      </c>
      <c r="L4963" s="34">
        <v>1.72</v>
      </c>
      <c r="M4963" s="27">
        <v>5.3999999999999999E-2</v>
      </c>
      <c r="N4963" s="34">
        <v>0.21</v>
      </c>
      <c r="O4963" s="34">
        <v>0.18</v>
      </c>
      <c r="P4963" s="34">
        <v>0.03</v>
      </c>
      <c r="Q4963" s="34">
        <v>10.24</v>
      </c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38"/>
      <c r="AI4963" s="38"/>
      <c r="AJ4963" s="38"/>
      <c r="AK4963" s="38"/>
      <c r="AL4963" s="38"/>
      <c r="AM4963" s="38"/>
      <c r="AN4963" s="38"/>
      <c r="AO4963" s="38"/>
      <c r="AP4963" s="38"/>
      <c r="AQ4963" s="38"/>
      <c r="AR4963" s="38"/>
      <c r="AS4963" s="38"/>
      <c r="AT4963" s="38"/>
      <c r="AU4963" s="38"/>
    </row>
    <row r="4964" spans="1:47" ht="14" customHeight="1">
      <c r="A4964" s="29">
        <v>4963</v>
      </c>
      <c r="B4964" s="42">
        <v>-81.275766666666669</v>
      </c>
      <c r="C4964" s="42">
        <v>25.166866666666667</v>
      </c>
      <c r="D4964" s="116">
        <v>61</v>
      </c>
      <c r="E4964" s="30" t="s">
        <v>129</v>
      </c>
      <c r="F4964" s="43">
        <v>39926</v>
      </c>
      <c r="G4964" s="154">
        <v>0.23749999999999999</v>
      </c>
      <c r="H4964" s="34">
        <v>25.189</v>
      </c>
      <c r="I4964" s="34">
        <v>37.582000000000001</v>
      </c>
      <c r="J4964" s="76">
        <v>0.75440278898073598</v>
      </c>
      <c r="K4964" s="76">
        <v>0.41853385192785075</v>
      </c>
      <c r="L4964" s="34">
        <v>1.78</v>
      </c>
      <c r="M4964" s="27">
        <v>5.6000000000000001E-2</v>
      </c>
      <c r="N4964" s="34">
        <v>0.08</v>
      </c>
      <c r="O4964" s="34">
        <v>7.0000000000000007E-2</v>
      </c>
      <c r="P4964" s="34">
        <v>0.01</v>
      </c>
      <c r="Q4964" s="34">
        <v>12.89</v>
      </c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38"/>
      <c r="AI4964" s="38"/>
      <c r="AJ4964" s="38"/>
      <c r="AK4964" s="38"/>
      <c r="AL4964" s="38"/>
      <c r="AM4964" s="38"/>
      <c r="AN4964" s="38"/>
      <c r="AO4964" s="38"/>
      <c r="AP4964" s="38"/>
      <c r="AQ4964" s="38"/>
      <c r="AR4964" s="38"/>
      <c r="AS4964" s="38"/>
      <c r="AT4964" s="38"/>
      <c r="AU4964" s="38"/>
    </row>
    <row r="4965" spans="1:47" ht="14" customHeight="1">
      <c r="A4965" s="29">
        <v>4964</v>
      </c>
      <c r="B4965" s="42">
        <v>-81.235349999999997</v>
      </c>
      <c r="C4965" s="42">
        <v>25.165299999999998</v>
      </c>
      <c r="D4965" s="116">
        <v>62</v>
      </c>
      <c r="E4965" s="30" t="s">
        <v>129</v>
      </c>
      <c r="F4965" s="43">
        <v>39926</v>
      </c>
      <c r="G4965" s="154">
        <v>0.24722222222222223</v>
      </c>
      <c r="H4965" s="34">
        <v>25.189</v>
      </c>
      <c r="I4965" s="34">
        <v>37.677999999999997</v>
      </c>
      <c r="J4965" s="76">
        <v>0.92995299155047184</v>
      </c>
      <c r="K4965" s="76">
        <v>0.6028831274111468</v>
      </c>
      <c r="L4965" s="34">
        <v>2.08</v>
      </c>
      <c r="M4965" s="27">
        <v>6.4000000000000001E-2</v>
      </c>
      <c r="N4965" s="34">
        <v>7.0000000000000007E-2</v>
      </c>
      <c r="O4965" s="34">
        <v>7.0000000000000007E-2</v>
      </c>
      <c r="P4965" s="34">
        <v>0</v>
      </c>
      <c r="Q4965" s="34">
        <v>13.75</v>
      </c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38"/>
      <c r="AI4965" s="38"/>
      <c r="AJ4965" s="38"/>
      <c r="AK4965" s="38"/>
      <c r="AL4965" s="38"/>
      <c r="AM4965" s="38"/>
      <c r="AN4965" s="38"/>
      <c r="AO4965" s="38"/>
      <c r="AP4965" s="38"/>
      <c r="AQ4965" s="38"/>
      <c r="AR4965" s="38"/>
      <c r="AS4965" s="38"/>
      <c r="AT4965" s="38"/>
      <c r="AU4965" s="38"/>
    </row>
    <row r="4966" spans="1:47" ht="14" customHeight="1">
      <c r="A4966" s="29">
        <v>4965</v>
      </c>
      <c r="B4966" s="42">
        <v>-81.201283333333336</v>
      </c>
      <c r="C4966" s="42">
        <v>25.166366666666665</v>
      </c>
      <c r="D4966" s="116">
        <v>63</v>
      </c>
      <c r="E4966" s="30" t="s">
        <v>129</v>
      </c>
      <c r="F4966" s="43">
        <v>39926</v>
      </c>
      <c r="G4966" s="154">
        <v>0.25624999999999998</v>
      </c>
      <c r="H4966" s="34">
        <v>25.107000000000003</v>
      </c>
      <c r="I4966" s="34">
        <v>37.860999999999997</v>
      </c>
      <c r="J4966" s="76">
        <v>1.523540007433752</v>
      </c>
      <c r="K4966" s="76">
        <v>0.8711900947201543</v>
      </c>
      <c r="L4966" s="34">
        <v>1.4</v>
      </c>
      <c r="M4966" s="27">
        <v>3.1E-2</v>
      </c>
      <c r="N4966" s="34">
        <v>0.15</v>
      </c>
      <c r="O4966" s="34">
        <v>0.11</v>
      </c>
      <c r="P4966" s="34">
        <v>0.04</v>
      </c>
      <c r="Q4966" s="34">
        <v>15.31</v>
      </c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38"/>
      <c r="AI4966" s="38"/>
      <c r="AJ4966" s="38"/>
      <c r="AK4966" s="38"/>
      <c r="AL4966" s="38"/>
      <c r="AM4966" s="38"/>
      <c r="AN4966" s="38"/>
      <c r="AO4966" s="38"/>
      <c r="AP4966" s="38"/>
      <c r="AQ4966" s="38"/>
      <c r="AR4966" s="38"/>
      <c r="AS4966" s="38"/>
      <c r="AT4966" s="38"/>
      <c r="AU4966" s="38"/>
    </row>
    <row r="4967" spans="1:47" ht="14" customHeight="1">
      <c r="A4967" s="29">
        <v>4966</v>
      </c>
      <c r="B4967" s="42">
        <v>-81.158450000000002</v>
      </c>
      <c r="C4967" s="42">
        <v>25.166816666666666</v>
      </c>
      <c r="D4967" s="116">
        <v>64</v>
      </c>
      <c r="E4967" s="30" t="s">
        <v>129</v>
      </c>
      <c r="F4967" s="43">
        <v>39926</v>
      </c>
      <c r="G4967" s="154">
        <v>0.27152777777777776</v>
      </c>
      <c r="H4967" s="34">
        <v>24.941000000000003</v>
      </c>
      <c r="I4967" s="34">
        <v>38.430999999999997</v>
      </c>
      <c r="J4967" s="76">
        <v>3.4879902758380164</v>
      </c>
      <c r="K4967" s="76">
        <v>2.6448460113164507</v>
      </c>
      <c r="L4967" s="34">
        <v>2.11</v>
      </c>
      <c r="M4967" s="27">
        <v>4.8000000000000001E-2</v>
      </c>
      <c r="N4967" s="34">
        <v>0.15</v>
      </c>
      <c r="O4967" s="34">
        <v>0.09</v>
      </c>
      <c r="P4967" s="34">
        <v>0.06</v>
      </c>
      <c r="Q4967" s="34">
        <v>24.39</v>
      </c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38"/>
      <c r="AI4967" s="38"/>
      <c r="AJ4967" s="38"/>
      <c r="AK4967" s="38"/>
      <c r="AL4967" s="38"/>
      <c r="AM4967" s="38"/>
      <c r="AN4967" s="38"/>
      <c r="AO4967" s="38"/>
      <c r="AP4967" s="38"/>
      <c r="AQ4967" s="38"/>
      <c r="AR4967" s="38"/>
      <c r="AS4967" s="38"/>
      <c r="AT4967" s="38"/>
      <c r="AU4967" s="38"/>
    </row>
    <row r="4968" spans="1:47" ht="14" customHeight="1">
      <c r="A4968" s="29">
        <v>4967</v>
      </c>
      <c r="B4968" s="42">
        <v>-81.094666666666669</v>
      </c>
      <c r="C4968" s="42">
        <v>25.101649999999999</v>
      </c>
      <c r="D4968" s="116">
        <v>65</v>
      </c>
      <c r="E4968" s="30" t="s">
        <v>129</v>
      </c>
      <c r="F4968" s="43">
        <v>39926</v>
      </c>
      <c r="G4968" s="154">
        <v>0.31319444444444444</v>
      </c>
      <c r="H4968" s="34">
        <v>24.953000000000003</v>
      </c>
      <c r="I4968" s="34">
        <v>38.220999999999997</v>
      </c>
      <c r="J4968" s="76">
        <v>3.4415417410253992</v>
      </c>
      <c r="K4968" s="76">
        <v>1.6119690647969693</v>
      </c>
      <c r="L4968" s="34">
        <v>2</v>
      </c>
      <c r="M4968" s="27">
        <v>3.4000000000000002E-2</v>
      </c>
      <c r="N4968" s="34">
        <v>0.13</v>
      </c>
      <c r="O4968" s="34">
        <v>7.0000000000000007E-2</v>
      </c>
      <c r="P4968" s="34">
        <v>0.06</v>
      </c>
      <c r="Q4968" s="34">
        <v>19.309999999999999</v>
      </c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38"/>
      <c r="AI4968" s="38"/>
      <c r="AJ4968" s="38"/>
      <c r="AK4968" s="38"/>
      <c r="AL4968" s="38"/>
      <c r="AM4968" s="38"/>
      <c r="AN4968" s="38"/>
      <c r="AO4968" s="38"/>
      <c r="AP4968" s="38"/>
      <c r="AQ4968" s="38"/>
      <c r="AR4968" s="38"/>
      <c r="AS4968" s="38"/>
      <c r="AT4968" s="38"/>
      <c r="AU4968" s="38"/>
    </row>
    <row r="4969" spans="1:47" ht="14" customHeight="1">
      <c r="A4969" s="29">
        <v>4968</v>
      </c>
      <c r="B4969" s="42">
        <v>-81.108016666666671</v>
      </c>
      <c r="C4969" s="42">
        <v>25.069716666666668</v>
      </c>
      <c r="D4969" s="116">
        <v>66</v>
      </c>
      <c r="E4969" s="30" t="s">
        <v>129</v>
      </c>
      <c r="F4969" s="43">
        <v>39926</v>
      </c>
      <c r="G4969" s="154">
        <v>0.32916666666666666</v>
      </c>
      <c r="H4969" s="34">
        <v>25.133000000000003</v>
      </c>
      <c r="I4969" s="34">
        <v>37.587999999999994</v>
      </c>
      <c r="J4969" s="76">
        <v>1.2292724016873597</v>
      </c>
      <c r="K4969" s="76">
        <v>0.75856616621177109</v>
      </c>
      <c r="L4969" s="34">
        <v>1.69</v>
      </c>
      <c r="M4969" s="27">
        <v>3.3000000000000002E-2</v>
      </c>
      <c r="N4969" s="34">
        <v>0.1</v>
      </c>
      <c r="O4969" s="34">
        <v>0.08</v>
      </c>
      <c r="P4969" s="34">
        <v>0.02</v>
      </c>
      <c r="Q4969" s="34">
        <v>11.28</v>
      </c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38"/>
      <c r="AI4969" s="38"/>
      <c r="AJ4969" s="38"/>
      <c r="AK4969" s="38"/>
      <c r="AL4969" s="38"/>
      <c r="AM4969" s="38"/>
      <c r="AN4969" s="38"/>
      <c r="AO4969" s="38"/>
      <c r="AP4969" s="38"/>
      <c r="AQ4969" s="38"/>
      <c r="AR4969" s="38"/>
      <c r="AS4969" s="38"/>
      <c r="AT4969" s="38"/>
      <c r="AU4969" s="38"/>
    </row>
    <row r="4970" spans="1:47" ht="14" customHeight="1">
      <c r="A4970" s="29">
        <v>4969</v>
      </c>
      <c r="B4970" s="42">
        <v>-81.126283333333333</v>
      </c>
      <c r="C4970" s="42">
        <v>25.0307</v>
      </c>
      <c r="D4970" s="116">
        <v>67</v>
      </c>
      <c r="E4970" s="30" t="s">
        <v>129</v>
      </c>
      <c r="F4970" s="43">
        <v>39926</v>
      </c>
      <c r="G4970" s="154">
        <v>0.34097222222222223</v>
      </c>
      <c r="H4970" s="34">
        <v>25.18</v>
      </c>
      <c r="I4970" s="34">
        <v>37.382999999999996</v>
      </c>
      <c r="J4970" s="76">
        <v>0.83775756142392011</v>
      </c>
      <c r="K4970" s="76">
        <v>0.50338080446074707</v>
      </c>
      <c r="L4970" s="34">
        <v>1.1200000000000001</v>
      </c>
      <c r="M4970" s="27">
        <v>0</v>
      </c>
      <c r="N4970" s="34">
        <v>0.09</v>
      </c>
      <c r="O4970" s="34">
        <v>7.0000000000000007E-2</v>
      </c>
      <c r="P4970" s="34">
        <v>0.02</v>
      </c>
      <c r="Q4970" s="34">
        <v>2.57</v>
      </c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38"/>
      <c r="AI4970" s="38"/>
      <c r="AJ4970" s="38"/>
      <c r="AK4970" s="38"/>
      <c r="AL4970" s="38"/>
      <c r="AM4970" s="38"/>
      <c r="AN4970" s="38"/>
      <c r="AO4970" s="38"/>
      <c r="AP4970" s="38"/>
      <c r="AQ4970" s="38"/>
      <c r="AR4970" s="38"/>
      <c r="AS4970" s="38"/>
      <c r="AT4970" s="38"/>
      <c r="AU4970" s="38"/>
    </row>
    <row r="4971" spans="1:47" ht="14" customHeight="1">
      <c r="A4971" s="29">
        <v>4970</v>
      </c>
      <c r="B4971" s="42">
        <v>-81.168149999999997</v>
      </c>
      <c r="C4971" s="42">
        <v>24.928899999999999</v>
      </c>
      <c r="D4971" s="116">
        <v>68</v>
      </c>
      <c r="E4971" s="30" t="s">
        <v>129</v>
      </c>
      <c r="F4971" s="43">
        <v>39926</v>
      </c>
      <c r="G4971" s="154">
        <v>0.37291666666666662</v>
      </c>
      <c r="H4971" s="34">
        <v>25.38</v>
      </c>
      <c r="I4971" s="34">
        <v>37.628666666666668</v>
      </c>
      <c r="J4971" s="76">
        <v>0.47613256380424795</v>
      </c>
      <c r="K4971" s="76">
        <v>0.17765374192317734</v>
      </c>
      <c r="L4971" s="34">
        <v>0</v>
      </c>
      <c r="M4971" s="27">
        <v>8.9999999999999993E-3</v>
      </c>
      <c r="N4971" s="34">
        <v>1.41</v>
      </c>
      <c r="O4971" s="34">
        <v>1.35</v>
      </c>
      <c r="P4971" s="34">
        <v>5.9999999999999831E-2</v>
      </c>
      <c r="Q4971" s="34">
        <v>0.25</v>
      </c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38"/>
      <c r="AI4971" s="38"/>
      <c r="AJ4971" s="38"/>
      <c r="AK4971" s="38"/>
      <c r="AL4971" s="38"/>
      <c r="AM4971" s="38"/>
      <c r="AN4971" s="38"/>
      <c r="AO4971" s="38"/>
      <c r="AP4971" s="38"/>
      <c r="AQ4971" s="38"/>
      <c r="AR4971" s="38"/>
      <c r="AS4971" s="38"/>
      <c r="AT4971" s="38"/>
      <c r="AU4971" s="38"/>
    </row>
    <row r="4972" spans="1:47" ht="14" customHeight="1">
      <c r="A4972" s="29">
        <v>4971</v>
      </c>
      <c r="B4972" s="42">
        <v>-81.095699999999994</v>
      </c>
      <c r="C4972" s="42">
        <v>24.930316666666666</v>
      </c>
      <c r="D4972" s="116">
        <v>69</v>
      </c>
      <c r="E4972" s="30" t="s">
        <v>129</v>
      </c>
      <c r="F4972" s="43">
        <v>39926</v>
      </c>
      <c r="G4972" s="154">
        <v>0.4055555555555555</v>
      </c>
      <c r="H4972" s="34">
        <v>25.258333333333336</v>
      </c>
      <c r="I4972" s="34">
        <v>37.887666666666668</v>
      </c>
      <c r="J4972" s="76">
        <v>0.48834109108127999</v>
      </c>
      <c r="K4972" s="76">
        <v>0.24376530831571702</v>
      </c>
      <c r="L4972" s="34">
        <v>0</v>
      </c>
      <c r="M4972" s="27">
        <v>2.4E-2</v>
      </c>
      <c r="N4972" s="34">
        <v>0.69</v>
      </c>
      <c r="O4972" s="34">
        <v>0.68</v>
      </c>
      <c r="P4972" s="34">
        <v>9.9999999999998979E-3</v>
      </c>
      <c r="Q4972" s="34">
        <v>1.37</v>
      </c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38"/>
      <c r="AI4972" s="38"/>
      <c r="AJ4972" s="38"/>
      <c r="AK4972" s="38"/>
      <c r="AL4972" s="38"/>
      <c r="AM4972" s="38"/>
      <c r="AN4972" s="38"/>
      <c r="AO4972" s="38"/>
      <c r="AP4972" s="38"/>
      <c r="AQ4972" s="38"/>
      <c r="AR4972" s="38"/>
      <c r="AS4972" s="38"/>
      <c r="AT4972" s="38"/>
      <c r="AU4972" s="38"/>
    </row>
    <row r="4973" spans="1:47" ht="14" customHeight="1">
      <c r="A4973" s="29">
        <v>4972</v>
      </c>
      <c r="B4973" s="42">
        <v>-81.025266666666667</v>
      </c>
      <c r="C4973" s="42">
        <v>24.930333333333333</v>
      </c>
      <c r="D4973" s="116">
        <v>70</v>
      </c>
      <c r="E4973" s="30" t="s">
        <v>129</v>
      </c>
      <c r="F4973" s="43">
        <v>39926</v>
      </c>
      <c r="G4973" s="154">
        <v>0.43541666666666662</v>
      </c>
      <c r="H4973" s="34">
        <v>25.249000000000002</v>
      </c>
      <c r="I4973" s="34">
        <v>38.126999999999995</v>
      </c>
      <c r="J4973" s="76">
        <v>0.4432958352660239</v>
      </c>
      <c r="K4973" s="76">
        <v>0.22354381940633</v>
      </c>
      <c r="L4973" s="34">
        <v>0</v>
      </c>
      <c r="M4973" s="27">
        <v>1.7000000000000001E-2</v>
      </c>
      <c r="N4973" s="34">
        <v>0.19</v>
      </c>
      <c r="O4973" s="34">
        <v>0.19</v>
      </c>
      <c r="P4973" s="34">
        <v>0</v>
      </c>
      <c r="Q4973" s="34">
        <v>0.39</v>
      </c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38"/>
      <c r="AI4973" s="38"/>
      <c r="AJ4973" s="38"/>
      <c r="AK4973" s="38"/>
      <c r="AL4973" s="38"/>
      <c r="AM4973" s="38"/>
      <c r="AN4973" s="38"/>
      <c r="AO4973" s="38"/>
      <c r="AP4973" s="38"/>
      <c r="AQ4973" s="38"/>
      <c r="AR4973" s="38"/>
      <c r="AS4973" s="38"/>
      <c r="AT4973" s="38"/>
      <c r="AU4973" s="38"/>
    </row>
    <row r="4974" spans="1:47" ht="14" customHeight="1">
      <c r="A4974" s="29">
        <v>4973</v>
      </c>
      <c r="B4974" s="42">
        <v>-80.965383333333335</v>
      </c>
      <c r="C4974" s="42">
        <v>24.930250000000001</v>
      </c>
      <c r="D4974" s="116">
        <v>71</v>
      </c>
      <c r="E4974" s="30" t="s">
        <v>129</v>
      </c>
      <c r="F4974" s="43">
        <v>39926</v>
      </c>
      <c r="G4974" s="154">
        <v>0.45416666666666666</v>
      </c>
      <c r="H4974" s="34">
        <v>25.279</v>
      </c>
      <c r="I4974" s="34">
        <v>38.766999999999996</v>
      </c>
      <c r="J4974" s="76">
        <v>0.41424796002067193</v>
      </c>
      <c r="K4974" s="76">
        <v>0.21939889304886342</v>
      </c>
      <c r="L4974" s="34">
        <v>0</v>
      </c>
      <c r="M4974" s="27">
        <v>3.3000000000000002E-2</v>
      </c>
      <c r="N4974" s="34">
        <v>0.21</v>
      </c>
      <c r="O4974" s="34">
        <v>0.21</v>
      </c>
      <c r="P4974" s="34">
        <v>0</v>
      </c>
      <c r="Q4974" s="34">
        <v>5.03</v>
      </c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38"/>
      <c r="AI4974" s="38"/>
      <c r="AJ4974" s="38"/>
      <c r="AK4974" s="38"/>
      <c r="AL4974" s="38"/>
      <c r="AM4974" s="38"/>
      <c r="AN4974" s="38"/>
      <c r="AO4974" s="38"/>
      <c r="AP4974" s="38"/>
      <c r="AQ4974" s="38"/>
      <c r="AR4974" s="38"/>
      <c r="AS4974" s="38"/>
      <c r="AT4974" s="38"/>
      <c r="AU4974" s="38"/>
    </row>
    <row r="4975" spans="1:47" ht="14" customHeight="1">
      <c r="A4975" s="29">
        <v>4974</v>
      </c>
      <c r="B4975" s="42">
        <v>-80.230350000000001</v>
      </c>
      <c r="C4975" s="42">
        <v>24.994183333333332</v>
      </c>
      <c r="D4975" s="116">
        <v>6.75</v>
      </c>
      <c r="E4975" s="30" t="s">
        <v>129</v>
      </c>
      <c r="F4975" s="43">
        <v>39926</v>
      </c>
      <c r="G4975" s="154">
        <v>0.83680555555555547</v>
      </c>
      <c r="H4975" s="34">
        <v>25.284283333333335</v>
      </c>
      <c r="I4975" s="34">
        <v>36.332606666666663</v>
      </c>
      <c r="J4975" s="76">
        <v>8.9248544232095994E-2</v>
      </c>
      <c r="K4975" s="76">
        <v>3.3452935850233095E-2</v>
      </c>
      <c r="L4975" s="34">
        <v>0.52</v>
      </c>
      <c r="M4975" s="27">
        <v>0</v>
      </c>
      <c r="N4975" s="34">
        <v>0.24</v>
      </c>
      <c r="O4975" s="34">
        <v>0.23</v>
      </c>
      <c r="P4975" s="34">
        <v>9.9999999999999811E-3</v>
      </c>
      <c r="Q4975" s="34">
        <v>0</v>
      </c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38"/>
      <c r="AI4975" s="38"/>
      <c r="AJ4975" s="38"/>
      <c r="AK4975" s="38"/>
      <c r="AL4975" s="38"/>
      <c r="AM4975" s="38"/>
      <c r="AN4975" s="38"/>
      <c r="AO4975" s="38"/>
      <c r="AP4975" s="38"/>
      <c r="AQ4975" s="38"/>
      <c r="AR4975" s="38"/>
      <c r="AS4975" s="38"/>
      <c r="AT4975" s="38"/>
      <c r="AU4975" s="38"/>
    </row>
    <row r="4976" spans="1:47" ht="14" customHeight="1">
      <c r="A4976" s="29">
        <v>4975</v>
      </c>
      <c r="B4976" s="42">
        <v>-80.287899999999993</v>
      </c>
      <c r="C4976" s="42">
        <v>25.048716666666667</v>
      </c>
      <c r="D4976" s="116">
        <v>6.5</v>
      </c>
      <c r="E4976" s="30" t="s">
        <v>129</v>
      </c>
      <c r="F4976" s="43">
        <v>39926</v>
      </c>
      <c r="G4976" s="154">
        <v>0.87708333333333333</v>
      </c>
      <c r="H4976" s="34">
        <v>25.148066666666669</v>
      </c>
      <c r="I4976" s="34">
        <v>36.373570000000001</v>
      </c>
      <c r="J4976" s="76">
        <v>9.4721332321799995E-2</v>
      </c>
      <c r="K4976" s="76">
        <v>3.5066251473490372E-2</v>
      </c>
      <c r="M4976" s="27">
        <v>0</v>
      </c>
      <c r="N4976" s="34">
        <v>0.24</v>
      </c>
      <c r="O4976" s="34">
        <v>0.24</v>
      </c>
      <c r="P4976" s="34">
        <v>0</v>
      </c>
      <c r="Q4976" s="34">
        <v>0</v>
      </c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38"/>
      <c r="AI4976" s="38"/>
      <c r="AJ4976" s="38"/>
      <c r="AK4976" s="38"/>
      <c r="AL4976" s="38"/>
      <c r="AM4976" s="38"/>
      <c r="AN4976" s="38"/>
      <c r="AO4976" s="38"/>
      <c r="AP4976" s="38"/>
      <c r="AQ4976" s="38"/>
      <c r="AR4976" s="38"/>
      <c r="AS4976" s="38"/>
      <c r="AT4976" s="38"/>
      <c r="AU4976" s="38"/>
    </row>
    <row r="4977" spans="1:47" ht="14" customHeight="1">
      <c r="A4977" s="29">
        <v>4976</v>
      </c>
      <c r="B4977" s="42">
        <v>-80.314566666666664</v>
      </c>
      <c r="C4977" s="42">
        <v>25.063666666666666</v>
      </c>
      <c r="D4977" s="116">
        <v>6</v>
      </c>
      <c r="E4977" s="30" t="s">
        <v>129</v>
      </c>
      <c r="F4977" s="43">
        <v>39926</v>
      </c>
      <c r="G4977" s="154">
        <v>0.89583333333333337</v>
      </c>
      <c r="H4977" s="34">
        <v>25.404</v>
      </c>
      <c r="I4977" s="34">
        <v>36.425999999999995</v>
      </c>
      <c r="J4977" s="76">
        <v>0.32963023647986389</v>
      </c>
      <c r="K4977" s="76">
        <v>7.7634250601909233E-2</v>
      </c>
      <c r="M4977" s="27">
        <v>0</v>
      </c>
      <c r="N4977" s="34">
        <v>0.15</v>
      </c>
      <c r="O4977" s="34">
        <v>0.15</v>
      </c>
      <c r="P4977" s="34">
        <v>0</v>
      </c>
      <c r="Q4977" s="34">
        <v>0</v>
      </c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38"/>
      <c r="AI4977" s="38"/>
      <c r="AJ4977" s="38"/>
      <c r="AK4977" s="38"/>
      <c r="AL4977" s="38"/>
      <c r="AM4977" s="38"/>
      <c r="AN4977" s="38"/>
      <c r="AO4977" s="38"/>
      <c r="AP4977" s="38"/>
      <c r="AQ4977" s="38"/>
      <c r="AR4977" s="38"/>
      <c r="AS4977" s="38"/>
      <c r="AT4977" s="38"/>
      <c r="AU4977" s="38"/>
    </row>
    <row r="4978" spans="1:47" ht="14" customHeight="1">
      <c r="A4978" s="29">
        <v>4977</v>
      </c>
      <c r="B4978" s="42">
        <v>-80.333733333333328</v>
      </c>
      <c r="C4978" s="42">
        <v>25.079266666666665</v>
      </c>
      <c r="D4978" s="116">
        <v>5.5</v>
      </c>
      <c r="E4978" s="30" t="s">
        <v>129</v>
      </c>
      <c r="F4978" s="43">
        <v>39926</v>
      </c>
      <c r="G4978" s="154">
        <v>0.90694444444444444</v>
      </c>
      <c r="H4978" s="34">
        <v>25.66347</v>
      </c>
      <c r="I4978" s="34">
        <v>36.61618</v>
      </c>
      <c r="J4978" s="76">
        <v>0.20628201261191997</v>
      </c>
      <c r="K4978" s="76">
        <v>5.1055438016672977E-2</v>
      </c>
      <c r="M4978" s="27">
        <v>0</v>
      </c>
      <c r="N4978" s="34">
        <v>0.19</v>
      </c>
      <c r="O4978" s="34">
        <v>0.04</v>
      </c>
      <c r="P4978" s="34">
        <v>0.15</v>
      </c>
      <c r="Q4978" s="34">
        <v>0</v>
      </c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38"/>
      <c r="AI4978" s="38"/>
      <c r="AJ4978" s="38"/>
      <c r="AK4978" s="38"/>
      <c r="AL4978" s="38"/>
      <c r="AM4978" s="38"/>
      <c r="AN4978" s="38"/>
      <c r="AO4978" s="38"/>
      <c r="AP4978" s="38"/>
      <c r="AQ4978" s="38"/>
      <c r="AR4978" s="38"/>
      <c r="AS4978" s="38"/>
      <c r="AT4978" s="38"/>
      <c r="AU4978" s="38"/>
    </row>
    <row r="4979" spans="1:47" s="46" customFormat="1" ht="14" customHeight="1">
      <c r="A4979" s="29">
        <v>4978</v>
      </c>
      <c r="B4979" s="42">
        <v>-80.353800000000007</v>
      </c>
      <c r="C4979" s="42">
        <v>25.092449999999999</v>
      </c>
      <c r="D4979" s="116">
        <v>5</v>
      </c>
      <c r="E4979" s="30" t="s">
        <v>129</v>
      </c>
      <c r="F4979" s="43">
        <v>39926</v>
      </c>
      <c r="G4979" s="154">
        <v>0.93263888888888891</v>
      </c>
      <c r="H4979" s="34">
        <v>25.868000000000002</v>
      </c>
      <c r="I4979" s="34">
        <v>36.658999999999999</v>
      </c>
      <c r="J4979" s="76">
        <v>0.20544004521350395</v>
      </c>
      <c r="K4979" s="76">
        <v>5.2643311069084903E-2</v>
      </c>
      <c r="L4979" s="34"/>
      <c r="M4979" s="27">
        <v>0</v>
      </c>
      <c r="N4979" s="34">
        <v>0.09</v>
      </c>
      <c r="O4979" s="34">
        <v>0.09</v>
      </c>
      <c r="P4979" s="34">
        <v>0</v>
      </c>
      <c r="Q4979" s="34">
        <v>0</v>
      </c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38"/>
      <c r="AI4979" s="38"/>
      <c r="AJ4979" s="38"/>
      <c r="AK4979" s="38"/>
      <c r="AL4979" s="38"/>
      <c r="AM4979" s="38"/>
      <c r="AN4979" s="38"/>
      <c r="AO4979" s="38"/>
      <c r="AP4979" s="38"/>
      <c r="AQ4979" s="38"/>
      <c r="AR4979" s="38"/>
      <c r="AS4979" s="38"/>
      <c r="AT4979" s="38"/>
      <c r="AU4979" s="38"/>
    </row>
    <row r="4980" spans="1:47" s="38" customFormat="1" ht="14" customHeight="1">
      <c r="A4980" s="29">
        <v>4979</v>
      </c>
      <c r="B4980" s="44">
        <v>-80.378866666666667</v>
      </c>
      <c r="C4980" s="44">
        <v>25.108116666666668</v>
      </c>
      <c r="D4980" s="116">
        <v>4</v>
      </c>
      <c r="E4980" s="30" t="s">
        <v>129</v>
      </c>
      <c r="F4980" s="45">
        <v>39926</v>
      </c>
      <c r="G4980" s="155">
        <v>0.94097222222222221</v>
      </c>
      <c r="H4980" s="33">
        <v>25.927000000000003</v>
      </c>
      <c r="I4980" s="33">
        <v>37.058</v>
      </c>
      <c r="J4980" s="76">
        <v>0.17512921887052796</v>
      </c>
      <c r="K4980" s="76">
        <v>4.6031807539262781E-2</v>
      </c>
      <c r="L4980" s="34"/>
      <c r="M4980" s="27">
        <v>3.0000000000000001E-3</v>
      </c>
      <c r="N4980" s="34">
        <v>0.13</v>
      </c>
      <c r="O4980" s="33">
        <v>0.13</v>
      </c>
      <c r="P4980" s="33">
        <v>0</v>
      </c>
      <c r="Q4980" s="34">
        <v>0</v>
      </c>
    </row>
    <row r="4981" spans="1:47" s="38" customFormat="1" ht="14" customHeight="1">
      <c r="A4981" s="29">
        <v>4980</v>
      </c>
      <c r="B4981" s="42">
        <v>-80.082800000000006</v>
      </c>
      <c r="C4981" s="42">
        <v>25.6492</v>
      </c>
      <c r="D4981" s="116">
        <v>3</v>
      </c>
      <c r="E4981" s="30" t="s">
        <v>129</v>
      </c>
      <c r="F4981" s="43">
        <v>40049</v>
      </c>
      <c r="G4981" s="154">
        <v>0.64652777777777781</v>
      </c>
      <c r="H4981" s="34">
        <v>30.414666666666665</v>
      </c>
      <c r="I4981" s="34">
        <v>35.998666666666672</v>
      </c>
      <c r="J4981" s="76">
        <v>0.48202633559315994</v>
      </c>
      <c r="K4981" s="76">
        <v>0.24858825249584532</v>
      </c>
      <c r="L4981" s="34">
        <v>0</v>
      </c>
      <c r="M4981" s="27">
        <v>0</v>
      </c>
      <c r="N4981" s="34">
        <v>1.06</v>
      </c>
      <c r="O4981" s="34">
        <v>0.47</v>
      </c>
      <c r="P4981" s="34">
        <v>0.59</v>
      </c>
      <c r="Q4981" s="34">
        <v>0.43</v>
      </c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46"/>
      <c r="AH4981" s="46"/>
      <c r="AI4981" s="46"/>
      <c r="AJ4981" s="46"/>
      <c r="AK4981" s="46"/>
      <c r="AL4981" s="46"/>
      <c r="AM4981" s="46"/>
      <c r="AN4981" s="46"/>
      <c r="AO4981" s="46"/>
      <c r="AP4981" s="46"/>
      <c r="AQ4981" s="46"/>
      <c r="AR4981" s="46"/>
      <c r="AS4981" s="46"/>
      <c r="AT4981" s="46"/>
      <c r="AU4981" s="46"/>
    </row>
    <row r="4982" spans="1:47" s="38" customFormat="1" ht="14" customHeight="1">
      <c r="A4982" s="29">
        <v>4981</v>
      </c>
      <c r="B4982" s="42">
        <v>-80.316230000000004</v>
      </c>
      <c r="C4982" s="42">
        <v>25.066800000000001</v>
      </c>
      <c r="D4982" s="116" t="s">
        <v>123</v>
      </c>
      <c r="E4982" s="30" t="s">
        <v>129</v>
      </c>
      <c r="F4982" s="43">
        <v>40049</v>
      </c>
      <c r="G4982" s="154">
        <v>0.89722222222222225</v>
      </c>
      <c r="H4982" s="34">
        <v>30.518000000000001</v>
      </c>
      <c r="I4982" s="34">
        <v>35.852666666666664</v>
      </c>
      <c r="J4982" s="76">
        <v>0.15450101760933599</v>
      </c>
      <c r="K4982" s="76">
        <v>2.9364726100658704E-2</v>
      </c>
      <c r="L4982" s="34">
        <v>0</v>
      </c>
      <c r="M4982" s="27">
        <v>0</v>
      </c>
      <c r="N4982" s="34">
        <v>0.31</v>
      </c>
      <c r="O4982" s="32">
        <v>0.31</v>
      </c>
      <c r="P4982" s="34">
        <v>0</v>
      </c>
      <c r="Q4982" s="34">
        <v>0</v>
      </c>
    </row>
    <row r="4983" spans="1:47" s="38" customFormat="1" ht="14" customHeight="1">
      <c r="A4983" s="29">
        <v>4982</v>
      </c>
      <c r="B4983" s="42">
        <v>-80.285499999999999</v>
      </c>
      <c r="C4983" s="42">
        <v>25.050116666666668</v>
      </c>
      <c r="D4983" s="116">
        <v>6.5</v>
      </c>
      <c r="E4983" s="30" t="s">
        <v>129</v>
      </c>
      <c r="F4983" s="43">
        <v>40049</v>
      </c>
      <c r="G4983" s="154">
        <v>0.93819444444444444</v>
      </c>
      <c r="H4983" s="34">
        <v>30.460666666666668</v>
      </c>
      <c r="I4983" s="34">
        <v>35.911000000000001</v>
      </c>
      <c r="J4983" s="76">
        <v>0.11661248468061598</v>
      </c>
      <c r="K4983" s="76">
        <v>4.4876089409501038E-2</v>
      </c>
      <c r="L4983" s="34">
        <v>0</v>
      </c>
      <c r="M4983" s="27">
        <v>0</v>
      </c>
      <c r="N4983" s="34">
        <v>0.37</v>
      </c>
      <c r="O4983" s="34">
        <v>0.37</v>
      </c>
      <c r="P4983" s="34">
        <v>0</v>
      </c>
      <c r="Q4983" s="34">
        <v>0</v>
      </c>
    </row>
    <row r="4984" spans="1:47" s="38" customFormat="1" ht="14" customHeight="1">
      <c r="A4984" s="29">
        <v>4983</v>
      </c>
      <c r="B4984" s="42">
        <v>-80.316233333333329</v>
      </c>
      <c r="C4984" s="42">
        <v>25.066800000000001</v>
      </c>
      <c r="D4984" s="116">
        <v>6</v>
      </c>
      <c r="E4984" s="30" t="s">
        <v>129</v>
      </c>
      <c r="F4984" s="43">
        <v>40049</v>
      </c>
      <c r="G4984" s="154">
        <v>0.96458333333333324</v>
      </c>
      <c r="H4984" s="34">
        <v>31.011333333333329</v>
      </c>
      <c r="I4984" s="34">
        <v>35.987000000000002</v>
      </c>
      <c r="J4984" s="76">
        <v>0.33804991046402394</v>
      </c>
      <c r="K4984" s="76">
        <v>8.5997453832657472E-2</v>
      </c>
      <c r="L4984" s="34">
        <v>0</v>
      </c>
      <c r="M4984" s="27">
        <v>0</v>
      </c>
      <c r="N4984" s="34">
        <v>0.54</v>
      </c>
      <c r="O4984" s="34">
        <v>0.27</v>
      </c>
      <c r="P4984" s="34">
        <v>0.27</v>
      </c>
      <c r="Q4984" s="34">
        <v>0</v>
      </c>
    </row>
    <row r="4985" spans="1:47" s="38" customFormat="1" ht="14" customHeight="1">
      <c r="A4985" s="29">
        <v>4984</v>
      </c>
      <c r="B4985" s="26">
        <v>-80.33071666666666</v>
      </c>
      <c r="C4985" s="26">
        <v>25.078916666666668</v>
      </c>
      <c r="D4985" s="86">
        <v>5.5</v>
      </c>
      <c r="E4985" s="39" t="s">
        <v>129</v>
      </c>
      <c r="F4985" s="43">
        <v>40049</v>
      </c>
      <c r="G4985" s="62">
        <v>0.98055555555555562</v>
      </c>
      <c r="H4985" s="32">
        <v>31.29</v>
      </c>
      <c r="I4985" s="32">
        <v>35.956000000000003</v>
      </c>
      <c r="J4985" s="76">
        <v>0.26437776310262395</v>
      </c>
      <c r="K4985" s="76">
        <v>6.9415017060550949E-2</v>
      </c>
      <c r="L4985" s="32">
        <v>0.06</v>
      </c>
      <c r="M4985" s="32">
        <v>0</v>
      </c>
      <c r="N4985" s="34">
        <v>0.17</v>
      </c>
      <c r="O4985" s="34">
        <v>0.1</v>
      </c>
      <c r="P4985" s="34">
        <v>7.0000000000000007E-2</v>
      </c>
      <c r="Q4985" s="34">
        <v>0</v>
      </c>
      <c r="R4985" s="29"/>
      <c r="S4985" s="29"/>
      <c r="T4985" s="29"/>
      <c r="U4985" s="29"/>
      <c r="V4985" s="29"/>
      <c r="W4985" s="29"/>
      <c r="X4985" s="144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29"/>
      <c r="AS4985" s="29"/>
      <c r="AT4985" s="29"/>
      <c r="AU4985" s="29"/>
    </row>
    <row r="4986" spans="1:47" s="38" customFormat="1" ht="14" customHeight="1">
      <c r="A4986" s="29">
        <v>4985</v>
      </c>
      <c r="B4986" s="26">
        <v>-80.686800000000005</v>
      </c>
      <c r="C4986" s="26">
        <v>24.720766666666666</v>
      </c>
      <c r="D4986" s="86">
        <v>9.5</v>
      </c>
      <c r="E4986" s="39" t="s">
        <v>129</v>
      </c>
      <c r="F4986" s="43">
        <v>40050</v>
      </c>
      <c r="G4986" s="62">
        <v>0.15208333333333332</v>
      </c>
      <c r="H4986" s="32">
        <v>30.305</v>
      </c>
      <c r="I4986" s="32">
        <v>36.051333333333332</v>
      </c>
      <c r="J4986" s="76">
        <v>0.25048530102875993</v>
      </c>
      <c r="K4986" s="76">
        <v>0</v>
      </c>
      <c r="L4986" s="32">
        <v>0</v>
      </c>
      <c r="M4986" s="32">
        <v>0</v>
      </c>
      <c r="N4986" s="34">
        <v>0.24</v>
      </c>
      <c r="O4986" s="32">
        <v>0.14000000000000001</v>
      </c>
      <c r="P4986" s="34">
        <v>0.1</v>
      </c>
      <c r="Q4986" s="34">
        <v>0</v>
      </c>
    </row>
    <row r="4987" spans="1:47" s="38" customFormat="1" ht="14" customHeight="1">
      <c r="A4987" s="29">
        <v>4986</v>
      </c>
      <c r="B4987" s="26">
        <v>-80.724583333333328</v>
      </c>
      <c r="C4987" s="26">
        <v>24.763816666666667</v>
      </c>
      <c r="D4987" s="86">
        <v>9</v>
      </c>
      <c r="E4987" s="39" t="s">
        <v>129</v>
      </c>
      <c r="F4987" s="43">
        <v>40050</v>
      </c>
      <c r="G4987" s="62">
        <v>0.18194444444444444</v>
      </c>
      <c r="H4987" s="32">
        <v>30.646666666666665</v>
      </c>
      <c r="I4987" s="32">
        <v>35.849666666666671</v>
      </c>
      <c r="J4987" s="76">
        <v>0.285847931762232</v>
      </c>
      <c r="K4987" s="76">
        <v>8.0391744349765523E-2</v>
      </c>
      <c r="L4987" s="32">
        <v>0</v>
      </c>
      <c r="M4987" s="32">
        <v>0</v>
      </c>
      <c r="N4987" s="34">
        <v>0.63</v>
      </c>
      <c r="O4987" s="32">
        <v>0.4</v>
      </c>
      <c r="P4987" s="34">
        <v>0.23</v>
      </c>
      <c r="Q4987" s="34">
        <v>0</v>
      </c>
      <c r="R4987" s="29"/>
      <c r="S4987" s="29"/>
      <c r="T4987" s="29"/>
      <c r="U4987" s="29"/>
      <c r="V4987" s="29"/>
      <c r="W4987" s="29"/>
      <c r="X4987" s="144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29"/>
      <c r="AS4987" s="29"/>
      <c r="AT4987" s="29"/>
      <c r="AU4987" s="29"/>
    </row>
    <row r="4988" spans="1:47" s="38" customFormat="1" ht="14" customHeight="1">
      <c r="A4988" s="29">
        <v>4987</v>
      </c>
      <c r="B4988" s="26">
        <v>-80.748966666666661</v>
      </c>
      <c r="C4988" s="26">
        <v>24.793299999999999</v>
      </c>
      <c r="D4988" s="86">
        <v>8</v>
      </c>
      <c r="E4988" s="39" t="s">
        <v>129</v>
      </c>
      <c r="F4988" s="43">
        <v>40050</v>
      </c>
      <c r="G4988" s="62">
        <v>0.19791666666666666</v>
      </c>
      <c r="H4988" s="32">
        <v>31.248000000000001</v>
      </c>
      <c r="I4988" s="32">
        <v>35.975000000000001</v>
      </c>
      <c r="J4988" s="76">
        <v>0.25974694241133595</v>
      </c>
      <c r="K4988" s="76">
        <v>9.3066431928734983E-2</v>
      </c>
      <c r="L4988" s="32">
        <v>0.12</v>
      </c>
      <c r="M4988" s="32">
        <v>0</v>
      </c>
      <c r="N4988" s="34">
        <v>1.67</v>
      </c>
      <c r="O4988" s="34">
        <v>0.96</v>
      </c>
      <c r="P4988" s="34">
        <v>0.71</v>
      </c>
      <c r="Q4988" s="34">
        <v>0</v>
      </c>
      <c r="R4988" s="29"/>
      <c r="S4988" s="29"/>
      <c r="T4988" s="29"/>
      <c r="U4988" s="29"/>
      <c r="V4988" s="29"/>
      <c r="W4988" s="29"/>
      <c r="X4988" s="144"/>
      <c r="Y4988" s="29"/>
      <c r="Z4988" s="29"/>
      <c r="AA4988" s="29"/>
      <c r="AB4988" s="29"/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29"/>
      <c r="AQ4988" s="29"/>
      <c r="AR4988" s="29"/>
      <c r="AS4988" s="29"/>
      <c r="AT4988" s="29"/>
      <c r="AU4988" s="29"/>
    </row>
    <row r="4989" spans="1:47" s="38" customFormat="1" ht="14" customHeight="1">
      <c r="A4989" s="29">
        <v>4988</v>
      </c>
      <c r="B4989" s="26">
        <v>-80.753483333333335</v>
      </c>
      <c r="C4989" s="26">
        <v>24.816966666666666</v>
      </c>
      <c r="D4989" s="86">
        <v>7</v>
      </c>
      <c r="E4989" s="39" t="s">
        <v>129</v>
      </c>
      <c r="F4989" s="43">
        <v>40050</v>
      </c>
      <c r="G4989" s="62">
        <v>0.21180555555555555</v>
      </c>
      <c r="H4989" s="32">
        <v>32.036999999999999</v>
      </c>
      <c r="I4989" s="32">
        <v>36.374000000000002</v>
      </c>
      <c r="J4989" s="76">
        <v>0.28963678505510393</v>
      </c>
      <c r="K4989" s="76">
        <v>0.16424680540141434</v>
      </c>
      <c r="L4989" s="32">
        <v>0.51</v>
      </c>
      <c r="M4989" s="32">
        <v>0</v>
      </c>
      <c r="N4989" s="34">
        <v>2.67</v>
      </c>
      <c r="O4989" s="34">
        <v>1.6</v>
      </c>
      <c r="P4989" s="34">
        <v>1.07</v>
      </c>
      <c r="Q4989" s="34">
        <v>0</v>
      </c>
      <c r="R4989" s="29"/>
      <c r="S4989" s="29"/>
      <c r="T4989" s="29"/>
      <c r="U4989" s="29"/>
      <c r="V4989" s="29"/>
      <c r="W4989" s="29"/>
      <c r="X4989" s="144"/>
      <c r="Y4989" s="29"/>
      <c r="Z4989" s="29"/>
      <c r="AA4989" s="29"/>
      <c r="AB4989" s="29"/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29"/>
      <c r="AQ4989" s="29"/>
      <c r="AR4989" s="29"/>
      <c r="AS4989" s="29"/>
      <c r="AT4989" s="29"/>
      <c r="AU4989" s="29"/>
    </row>
    <row r="4990" spans="1:47" s="38" customFormat="1" ht="14" customHeight="1">
      <c r="A4990" s="29">
        <v>4989</v>
      </c>
      <c r="B4990" s="26">
        <v>-80.863969999999995</v>
      </c>
      <c r="C4990" s="26">
        <v>24.777816666666666</v>
      </c>
      <c r="D4990" s="86">
        <v>10</v>
      </c>
      <c r="E4990" s="39" t="s">
        <v>129</v>
      </c>
      <c r="F4990" s="43">
        <v>40050</v>
      </c>
      <c r="G4990" s="62">
        <v>0.25347222222222221</v>
      </c>
      <c r="H4990" s="32">
        <v>31.864333333333335</v>
      </c>
      <c r="I4990" s="32">
        <v>36.326333333333331</v>
      </c>
      <c r="J4990" s="76">
        <v>0.25553710541925601</v>
      </c>
      <c r="K4990" s="76">
        <v>0.15769462689448466</v>
      </c>
      <c r="L4990" s="32">
        <v>0.25</v>
      </c>
      <c r="M4990" s="32">
        <v>0</v>
      </c>
      <c r="N4990" s="34">
        <v>1.08</v>
      </c>
      <c r="O4990" s="32">
        <v>0.49</v>
      </c>
      <c r="P4990" s="34">
        <v>0.59</v>
      </c>
      <c r="Q4990" s="34">
        <v>3.52</v>
      </c>
      <c r="R4990" s="29"/>
      <c r="S4990" s="29"/>
      <c r="T4990" s="29"/>
      <c r="U4990" s="29"/>
      <c r="V4990" s="29"/>
      <c r="W4990" s="29"/>
      <c r="X4990" s="144"/>
      <c r="Y4990" s="29"/>
      <c r="Z4990" s="29"/>
      <c r="AA4990" s="29"/>
      <c r="AB4990" s="29"/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29"/>
      <c r="AQ4990" s="29"/>
      <c r="AR4990" s="29"/>
      <c r="AS4990" s="29"/>
      <c r="AT4990" s="29"/>
      <c r="AU4990" s="29"/>
    </row>
    <row r="4991" spans="1:47" s="38" customFormat="1" ht="14" customHeight="1">
      <c r="A4991" s="29">
        <v>4990</v>
      </c>
      <c r="B4991" s="26">
        <v>-80.850183333333334</v>
      </c>
      <c r="C4991" s="26">
        <v>24.755849999999999</v>
      </c>
      <c r="D4991" s="86">
        <v>11</v>
      </c>
      <c r="E4991" s="39" t="s">
        <v>129</v>
      </c>
      <c r="F4991" s="43">
        <v>40050</v>
      </c>
      <c r="G4991" s="62">
        <v>0.26666666666666666</v>
      </c>
      <c r="H4991" s="32">
        <v>31.344000000000001</v>
      </c>
      <c r="I4991" s="32">
        <v>36.032000000000004</v>
      </c>
      <c r="J4991" s="76">
        <v>0.38814697066977588</v>
      </c>
      <c r="K4991" s="76">
        <v>0.15822892088223664</v>
      </c>
      <c r="L4991" s="32">
        <v>0</v>
      </c>
      <c r="M4991" s="32">
        <v>0</v>
      </c>
      <c r="N4991" s="34">
        <v>0.39</v>
      </c>
      <c r="O4991" s="32">
        <v>0.17</v>
      </c>
      <c r="P4991" s="34">
        <v>0.22</v>
      </c>
      <c r="Q4991" s="34">
        <v>2.89</v>
      </c>
      <c r="R4991" s="29"/>
      <c r="S4991" s="29"/>
      <c r="T4991" s="29"/>
      <c r="U4991" s="29"/>
      <c r="V4991" s="29"/>
      <c r="W4991" s="29"/>
      <c r="X4991" s="144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29"/>
      <c r="AQ4991" s="29"/>
      <c r="AR4991" s="29"/>
      <c r="AS4991" s="29"/>
      <c r="AT4991" s="29"/>
      <c r="AU4991" s="29"/>
    </row>
    <row r="4992" spans="1:47" s="38" customFormat="1" ht="14" customHeight="1">
      <c r="A4992" s="29">
        <v>4991</v>
      </c>
      <c r="B4992" s="26">
        <v>-80.833749999999995</v>
      </c>
      <c r="C4992" s="26">
        <v>24.714316666666665</v>
      </c>
      <c r="D4992" s="86">
        <v>12</v>
      </c>
      <c r="E4992" s="39" t="s">
        <v>129</v>
      </c>
      <c r="F4992" s="43">
        <v>40050</v>
      </c>
      <c r="G4992" s="62">
        <v>0.28680555555555554</v>
      </c>
      <c r="H4992" s="32">
        <v>30.695999999999998</v>
      </c>
      <c r="I4992" s="32">
        <v>35.917999999999999</v>
      </c>
      <c r="J4992" s="76">
        <v>0.25259021952479999</v>
      </c>
      <c r="K4992" s="76">
        <v>9.1645239794317865E-2</v>
      </c>
      <c r="L4992" s="32">
        <v>0.41</v>
      </c>
      <c r="M4992" s="32">
        <v>0</v>
      </c>
      <c r="N4992" s="34">
        <v>1.76</v>
      </c>
      <c r="O4992" s="32">
        <v>1.02</v>
      </c>
      <c r="P4992" s="34">
        <v>0.74</v>
      </c>
      <c r="Q4992" s="34">
        <v>2.33</v>
      </c>
      <c r="R4992" s="29"/>
      <c r="S4992" s="29"/>
      <c r="T4992" s="29"/>
      <c r="U4992" s="29"/>
      <c r="V4992" s="29"/>
      <c r="W4992" s="29"/>
      <c r="X4992" s="144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</row>
    <row r="4993" spans="1:47" s="38" customFormat="1" ht="14" customHeight="1">
      <c r="A4993" s="29">
        <v>4992</v>
      </c>
      <c r="B4993" s="26">
        <v>-81.02525</v>
      </c>
      <c r="C4993" s="26">
        <v>24.701516666666667</v>
      </c>
      <c r="D4993" s="86">
        <v>13</v>
      </c>
      <c r="E4993" s="39" t="s">
        <v>129</v>
      </c>
      <c r="F4993" s="43">
        <v>40050</v>
      </c>
      <c r="G4993" s="62">
        <v>0.34722222222222227</v>
      </c>
      <c r="H4993" s="32">
        <v>31.113000000000003</v>
      </c>
      <c r="I4993" s="32">
        <v>35.984000000000002</v>
      </c>
      <c r="J4993" s="76">
        <v>0.27869120887569598</v>
      </c>
      <c r="K4993" s="76">
        <v>0.23337302259250414</v>
      </c>
      <c r="L4993" s="32">
        <v>0.21</v>
      </c>
      <c r="M4993" s="32">
        <v>0</v>
      </c>
      <c r="N4993" s="34">
        <v>0.56000000000000005</v>
      </c>
      <c r="O4993" s="32">
        <v>0.17</v>
      </c>
      <c r="P4993" s="34">
        <v>0.39</v>
      </c>
      <c r="Q4993" s="34">
        <v>3.22</v>
      </c>
      <c r="R4993" s="29"/>
      <c r="S4993" s="29"/>
      <c r="T4993" s="29"/>
      <c r="U4993" s="29"/>
      <c r="V4993" s="29"/>
      <c r="W4993" s="29"/>
      <c r="X4993" s="144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29"/>
      <c r="AQ4993" s="29"/>
      <c r="AR4993" s="29"/>
      <c r="AS4993" s="29"/>
      <c r="AT4993" s="29"/>
      <c r="AU4993" s="29"/>
    </row>
    <row r="4994" spans="1:47" s="38" customFormat="1" ht="14" customHeight="1">
      <c r="A4994" s="29">
        <v>4993</v>
      </c>
      <c r="B4994" s="26">
        <v>-81.023750000000007</v>
      </c>
      <c r="C4994" s="26">
        <v>24.675416666666667</v>
      </c>
      <c r="D4994" s="86">
        <v>14</v>
      </c>
      <c r="E4994" s="39" t="s">
        <v>129</v>
      </c>
      <c r="F4994" s="43">
        <v>40050</v>
      </c>
      <c r="G4994" s="62">
        <v>0.35833333333333334</v>
      </c>
      <c r="H4994" s="32">
        <v>30.843</v>
      </c>
      <c r="I4994" s="32">
        <v>36.1</v>
      </c>
      <c r="J4994" s="76">
        <v>0.54054306978307176</v>
      </c>
      <c r="K4994" s="76">
        <v>0.2307233764487111</v>
      </c>
      <c r="L4994" s="32">
        <v>0.06</v>
      </c>
      <c r="M4994" s="32">
        <v>0</v>
      </c>
      <c r="N4994" s="34">
        <v>0.53</v>
      </c>
      <c r="O4994" s="32">
        <v>0.2</v>
      </c>
      <c r="P4994" s="34">
        <v>0.33</v>
      </c>
      <c r="Q4994" s="34">
        <v>2.97</v>
      </c>
      <c r="R4994" s="29"/>
      <c r="S4994" s="29"/>
      <c r="T4994" s="29"/>
      <c r="U4994" s="29"/>
      <c r="V4994" s="29"/>
      <c r="W4994" s="29"/>
      <c r="X4994" s="144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29"/>
      <c r="AQ4994" s="29"/>
      <c r="AR4994" s="29"/>
      <c r="AS4994" s="29"/>
      <c r="AT4994" s="29"/>
      <c r="AU4994" s="29"/>
    </row>
    <row r="4995" spans="1:47" s="38" customFormat="1" ht="14" customHeight="1">
      <c r="A4995" s="29">
        <v>4994</v>
      </c>
      <c r="B4995" s="26">
        <v>-81.017116666666666</v>
      </c>
      <c r="C4995" s="26">
        <v>24.645150000000001</v>
      </c>
      <c r="D4995" s="86">
        <v>15</v>
      </c>
      <c r="E4995" s="39" t="s">
        <v>129</v>
      </c>
      <c r="F4995" s="43">
        <v>40050</v>
      </c>
      <c r="G4995" s="62">
        <v>0.36944444444444446</v>
      </c>
      <c r="H4995" s="32">
        <v>30.373000000000001</v>
      </c>
      <c r="I4995" s="32">
        <v>35.884</v>
      </c>
      <c r="J4995" s="76">
        <v>0.20249315931904799</v>
      </c>
      <c r="K4995" s="76">
        <v>7.7967366583418518E-2</v>
      </c>
      <c r="L4995" s="32">
        <v>0.32</v>
      </c>
      <c r="M4995" s="32">
        <v>0</v>
      </c>
      <c r="N4995" s="34">
        <v>2.5499999999999998</v>
      </c>
      <c r="O4995" s="32">
        <v>1.63</v>
      </c>
      <c r="P4995" s="34">
        <v>0.92</v>
      </c>
      <c r="Q4995" s="34">
        <v>2.41</v>
      </c>
      <c r="R4995" s="29"/>
      <c r="S4995" s="29"/>
      <c r="T4995" s="29"/>
      <c r="U4995" s="29"/>
      <c r="V4995" s="29"/>
      <c r="W4995" s="29"/>
      <c r="X4995" s="144"/>
      <c r="Y4995" s="29"/>
      <c r="Z4995" s="29"/>
      <c r="AA4995" s="29"/>
      <c r="AB4995" s="29"/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29"/>
      <c r="AQ4995" s="29"/>
      <c r="AR4995" s="29"/>
      <c r="AS4995" s="29"/>
      <c r="AT4995" s="29"/>
      <c r="AU4995" s="29"/>
    </row>
    <row r="4996" spans="1:47" s="38" customFormat="1" ht="14" customHeight="1">
      <c r="A4996" s="29">
        <v>4995</v>
      </c>
      <c r="B4996" s="26">
        <v>-80.993016666666662</v>
      </c>
      <c r="C4996" s="26">
        <v>24.592933333333335</v>
      </c>
      <c r="D4996" s="86">
        <v>15.5</v>
      </c>
      <c r="E4996" s="39" t="s">
        <v>129</v>
      </c>
      <c r="F4996" s="43">
        <v>40050</v>
      </c>
      <c r="G4996" s="62">
        <v>0.38819444444444445</v>
      </c>
      <c r="H4996" s="32">
        <v>30.484999999999999</v>
      </c>
      <c r="I4996" s="32">
        <v>35.511000000000003</v>
      </c>
      <c r="J4996" s="76">
        <v>9.9773136712295984E-2</v>
      </c>
      <c r="K4996" s="76">
        <v>4.940799408688834E-2</v>
      </c>
      <c r="L4996" s="32">
        <v>0.01</v>
      </c>
      <c r="M4996" s="32">
        <v>0</v>
      </c>
      <c r="N4996" s="34">
        <v>0.67</v>
      </c>
      <c r="O4996" s="32">
        <v>0.38</v>
      </c>
      <c r="P4996" s="34">
        <v>0.28999999999999998</v>
      </c>
      <c r="Q4996" s="34">
        <v>2.27</v>
      </c>
      <c r="R4996" s="29"/>
      <c r="S4996" s="29"/>
      <c r="T4996" s="29"/>
      <c r="U4996" s="29"/>
      <c r="V4996" s="29"/>
      <c r="W4996" s="29"/>
      <c r="X4996" s="144"/>
      <c r="Y4996" s="29"/>
      <c r="Z4996" s="29"/>
      <c r="AA4996" s="29"/>
      <c r="AB4996" s="29"/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29"/>
      <c r="AQ4996" s="29"/>
      <c r="AR4996" s="29"/>
      <c r="AS4996" s="29"/>
      <c r="AT4996" s="29"/>
      <c r="AU4996" s="29"/>
    </row>
    <row r="4997" spans="1:47" s="38" customFormat="1" ht="14" customHeight="1">
      <c r="A4997" s="29">
        <v>4996</v>
      </c>
      <c r="B4997" s="26">
        <v>-81.201516666666663</v>
      </c>
      <c r="C4997" s="26">
        <v>24.669366666666665</v>
      </c>
      <c r="D4997" s="86">
        <v>16</v>
      </c>
      <c r="E4997" s="39" t="s">
        <v>129</v>
      </c>
      <c r="F4997" s="43">
        <v>40050</v>
      </c>
      <c r="G4997" s="62">
        <v>0.46250000000000002</v>
      </c>
      <c r="H4997" s="32">
        <v>31.523333333333337</v>
      </c>
      <c r="I4997" s="32">
        <v>37.203333333333333</v>
      </c>
      <c r="J4997" s="76">
        <v>0.30058236123451187</v>
      </c>
      <c r="K4997" s="76">
        <v>0.36812205757283184</v>
      </c>
      <c r="L4997" s="32">
        <v>0.14000000000000001</v>
      </c>
      <c r="M4997" s="32">
        <v>0</v>
      </c>
      <c r="N4997" s="34">
        <v>0.7</v>
      </c>
      <c r="O4997" s="32">
        <v>0.31</v>
      </c>
      <c r="P4997" s="34">
        <v>0.39</v>
      </c>
      <c r="Q4997" s="34">
        <v>4.71</v>
      </c>
      <c r="R4997" s="29"/>
      <c r="S4997" s="29"/>
      <c r="T4997" s="29"/>
      <c r="U4997" s="29"/>
      <c r="V4997" s="29"/>
      <c r="W4997" s="29"/>
      <c r="X4997" s="144"/>
      <c r="Y4997" s="29"/>
      <c r="Z4997" s="29"/>
      <c r="AA4997" s="29"/>
      <c r="AB4997" s="29"/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29"/>
      <c r="AQ4997" s="29"/>
      <c r="AR4997" s="29"/>
      <c r="AS4997" s="29"/>
      <c r="AT4997" s="29"/>
      <c r="AU4997" s="29"/>
    </row>
    <row r="4998" spans="1:47" s="38" customFormat="1" ht="14" customHeight="1">
      <c r="A4998" s="29">
        <v>4997</v>
      </c>
      <c r="B4998" s="26">
        <v>-81.195816666666673</v>
      </c>
      <c r="C4998" s="26">
        <v>24.638200000000001</v>
      </c>
      <c r="D4998" s="86">
        <v>17</v>
      </c>
      <c r="E4998" s="39" t="s">
        <v>129</v>
      </c>
      <c r="F4998" s="43">
        <v>40050</v>
      </c>
      <c r="G4998" s="62">
        <v>0.48055555555555557</v>
      </c>
      <c r="H4998" s="32">
        <v>30.912666666666667</v>
      </c>
      <c r="I4998" s="32">
        <v>36.30533333333333</v>
      </c>
      <c r="J4998" s="76">
        <v>0.27027153489153599</v>
      </c>
      <c r="K4998" s="76">
        <v>0.1093944429923881</v>
      </c>
      <c r="L4998" s="32">
        <v>0.27</v>
      </c>
      <c r="M4998" s="32">
        <v>0</v>
      </c>
      <c r="N4998" s="34">
        <v>1.19</v>
      </c>
      <c r="O4998" s="32">
        <v>0.55000000000000004</v>
      </c>
      <c r="P4998" s="34">
        <v>0.64</v>
      </c>
      <c r="Q4998" s="34">
        <v>4.41</v>
      </c>
      <c r="R4998" s="29"/>
      <c r="S4998" s="29"/>
      <c r="T4998" s="29"/>
      <c r="U4998" s="29"/>
      <c r="V4998" s="29"/>
      <c r="W4998" s="29"/>
      <c r="X4998" s="144"/>
      <c r="Y4998" s="29"/>
      <c r="Z4998" s="29"/>
      <c r="AA4998" s="29"/>
      <c r="AB4998" s="29"/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29"/>
      <c r="AQ4998" s="29"/>
      <c r="AR4998" s="29"/>
      <c r="AS4998" s="29"/>
      <c r="AT4998" s="29"/>
      <c r="AU4998" s="29"/>
    </row>
    <row r="4999" spans="1:47" s="38" customFormat="1" ht="14" customHeight="1">
      <c r="A4999" s="29">
        <v>4998</v>
      </c>
      <c r="B4999" s="26">
        <v>-81.181899999999999</v>
      </c>
      <c r="C4999" s="26">
        <v>24.600866666666668</v>
      </c>
      <c r="D4999" s="86">
        <v>18</v>
      </c>
      <c r="E4999" s="39" t="s">
        <v>129</v>
      </c>
      <c r="F4999" s="43">
        <v>40050</v>
      </c>
      <c r="G4999" s="62">
        <v>0.51041666666666663</v>
      </c>
      <c r="H4999" s="32">
        <v>30.266333333333336</v>
      </c>
      <c r="I4999" s="32">
        <v>35.852666666666664</v>
      </c>
      <c r="J4999" s="76">
        <v>6.6936408174071996E-2</v>
      </c>
      <c r="K4999" s="76">
        <v>5.8748694524240794E-2</v>
      </c>
      <c r="L4999" s="32">
        <v>0</v>
      </c>
      <c r="M4999" s="32">
        <v>0</v>
      </c>
      <c r="N4999" s="34">
        <v>0.23</v>
      </c>
      <c r="O4999" s="32">
        <v>0.05</v>
      </c>
      <c r="P4999" s="34">
        <v>0.18</v>
      </c>
      <c r="Q4999" s="34">
        <v>3.34</v>
      </c>
      <c r="R4999" s="29"/>
      <c r="S4999" s="29"/>
      <c r="T4999" s="29"/>
      <c r="U4999" s="29"/>
      <c r="V4999" s="29"/>
      <c r="W4999" s="29"/>
      <c r="X4999" s="144"/>
      <c r="Y4999" s="29"/>
      <c r="Z4999" s="29"/>
      <c r="AA4999" s="29"/>
      <c r="AB4999" s="29"/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29"/>
      <c r="AQ4999" s="29"/>
      <c r="AR4999" s="29"/>
      <c r="AS4999" s="29"/>
      <c r="AT4999" s="29"/>
      <c r="AU4999" s="29"/>
    </row>
    <row r="5000" spans="1:47" s="38" customFormat="1" ht="14" customHeight="1">
      <c r="A5000" s="29">
        <v>4999</v>
      </c>
      <c r="B5000" s="26">
        <v>-81.421400000000006</v>
      </c>
      <c r="C5000" s="26">
        <v>24.609216666666665</v>
      </c>
      <c r="D5000" s="86">
        <v>19</v>
      </c>
      <c r="E5000" s="39" t="s">
        <v>129</v>
      </c>
      <c r="F5000" s="43">
        <v>40050</v>
      </c>
      <c r="G5000" s="62">
        <v>0.55486111111111114</v>
      </c>
      <c r="H5000" s="32">
        <v>31.54</v>
      </c>
      <c r="I5000" s="32">
        <v>37.729999999999997</v>
      </c>
      <c r="J5000" s="76">
        <v>0.33131417127669593</v>
      </c>
      <c r="K5000" s="76">
        <v>0.23520117293320641</v>
      </c>
      <c r="L5000" s="32">
        <v>0.56000000000000005</v>
      </c>
      <c r="M5000" s="32">
        <v>0</v>
      </c>
      <c r="N5000" s="34">
        <v>0.91</v>
      </c>
      <c r="O5000" s="32">
        <v>0.22</v>
      </c>
      <c r="P5000" s="34">
        <v>0.69</v>
      </c>
      <c r="Q5000" s="34">
        <v>6.79</v>
      </c>
      <c r="R5000" s="29"/>
      <c r="S5000" s="29"/>
      <c r="T5000" s="29"/>
      <c r="U5000" s="29"/>
      <c r="V5000" s="29"/>
      <c r="W5000" s="29"/>
      <c r="X5000" s="144"/>
      <c r="Y5000" s="29"/>
      <c r="Z5000" s="29"/>
      <c r="AA5000" s="29"/>
      <c r="AB5000" s="29"/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29"/>
      <c r="AP5000" s="29"/>
      <c r="AQ5000" s="29"/>
      <c r="AR5000" s="29"/>
      <c r="AS5000" s="29"/>
      <c r="AT5000" s="29"/>
      <c r="AU5000" s="29"/>
    </row>
    <row r="5001" spans="1:47" s="38" customFormat="1" ht="14" customHeight="1">
      <c r="A5001" s="29">
        <v>5000</v>
      </c>
      <c r="B5001" s="26">
        <v>-81.418383333333338</v>
      </c>
      <c r="C5001" s="26">
        <v>24.572966666666666</v>
      </c>
      <c r="D5001" s="86">
        <v>20</v>
      </c>
      <c r="E5001" s="39" t="s">
        <v>129</v>
      </c>
      <c r="F5001" s="43">
        <v>40050</v>
      </c>
      <c r="G5001" s="62">
        <v>0.59861111111111109</v>
      </c>
      <c r="H5001" s="32">
        <v>30.448</v>
      </c>
      <c r="I5001" s="32">
        <v>36.078000000000003</v>
      </c>
      <c r="J5001" s="76">
        <v>0.25301120322400794</v>
      </c>
      <c r="K5001" s="76">
        <v>7.2949567572209773E-2</v>
      </c>
      <c r="L5001" s="32">
        <v>0</v>
      </c>
      <c r="M5001" s="32">
        <v>0</v>
      </c>
      <c r="N5001" s="34">
        <v>0.35</v>
      </c>
      <c r="O5001" s="32">
        <v>0.14000000000000001</v>
      </c>
      <c r="P5001" s="34">
        <v>0.21</v>
      </c>
      <c r="Q5001" s="34">
        <v>4.82</v>
      </c>
      <c r="R5001" s="29"/>
      <c r="S5001" s="29"/>
      <c r="T5001" s="29"/>
      <c r="U5001" s="29"/>
      <c r="V5001" s="29"/>
      <c r="W5001" s="29"/>
      <c r="X5001" s="144"/>
      <c r="Y5001" s="29"/>
      <c r="Z5001" s="29"/>
      <c r="AA5001" s="29"/>
      <c r="AB5001" s="29"/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29"/>
      <c r="AQ5001" s="29"/>
      <c r="AR5001" s="29"/>
      <c r="AS5001" s="29"/>
      <c r="AT5001" s="29"/>
      <c r="AU5001" s="29"/>
    </row>
    <row r="5002" spans="1:47" s="38" customFormat="1" ht="14" customHeight="1">
      <c r="A5002" s="29">
        <v>5001</v>
      </c>
      <c r="B5002" s="26">
        <v>-81.414199999999994</v>
      </c>
      <c r="C5002" s="26">
        <v>24.538233333333334</v>
      </c>
      <c r="D5002" s="86">
        <v>21</v>
      </c>
      <c r="E5002" s="39" t="s">
        <v>129</v>
      </c>
      <c r="F5002" s="43">
        <v>40050</v>
      </c>
      <c r="G5002" s="62">
        <v>0.61458333333333337</v>
      </c>
      <c r="H5002" s="32">
        <v>30.302333333333337</v>
      </c>
      <c r="I5002" s="32">
        <v>35.633666666666663</v>
      </c>
      <c r="J5002" s="76">
        <v>8.2091821345560007E-2</v>
      </c>
      <c r="K5002" s="76">
        <v>2.9048121099832316E-2</v>
      </c>
      <c r="L5002" s="32">
        <v>0</v>
      </c>
      <c r="M5002" s="32">
        <v>0</v>
      </c>
      <c r="N5002" s="34">
        <v>0.18</v>
      </c>
      <c r="O5002" s="32">
        <v>0.06</v>
      </c>
      <c r="P5002" s="34">
        <v>0.12</v>
      </c>
      <c r="Q5002" s="34">
        <v>4.1399999999999997</v>
      </c>
      <c r="R5002" s="29"/>
      <c r="S5002" s="29"/>
      <c r="T5002" s="29"/>
      <c r="U5002" s="29"/>
      <c r="V5002" s="29"/>
      <c r="W5002" s="29"/>
      <c r="X5002" s="144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</row>
    <row r="5003" spans="1:47" s="38" customFormat="1" ht="14" customHeight="1">
      <c r="A5003" s="29">
        <v>5002</v>
      </c>
      <c r="B5003" s="26">
        <v>-81.392683333333338</v>
      </c>
      <c r="C5003" s="26">
        <v>24.484033333333333</v>
      </c>
      <c r="D5003" s="86">
        <v>21.5</v>
      </c>
      <c r="E5003" s="39" t="s">
        <v>129</v>
      </c>
      <c r="F5003" s="43">
        <v>40050</v>
      </c>
      <c r="G5003" s="62">
        <v>0.64097222222222217</v>
      </c>
      <c r="H5003" s="32">
        <v>30.277666666666665</v>
      </c>
      <c r="I5003" s="32">
        <v>35.927333333333337</v>
      </c>
      <c r="J5003" s="76">
        <v>8.798559313447199E-2</v>
      </c>
      <c r="K5003" s="76">
        <v>3.9191320871832615E-2</v>
      </c>
      <c r="L5003" s="32">
        <v>0</v>
      </c>
      <c r="M5003" s="32">
        <v>0</v>
      </c>
      <c r="N5003" s="34">
        <v>0.255</v>
      </c>
      <c r="O5003" s="32">
        <v>0.08</v>
      </c>
      <c r="P5003" s="34">
        <v>0.17499999999999999</v>
      </c>
      <c r="Q5003" s="34">
        <v>4.5</v>
      </c>
      <c r="R5003" s="29"/>
      <c r="S5003" s="29"/>
      <c r="T5003" s="29"/>
      <c r="U5003" s="29"/>
      <c r="V5003" s="29"/>
      <c r="W5003" s="29"/>
      <c r="X5003" s="144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</row>
    <row r="5004" spans="1:47" s="38" customFormat="1" ht="14" customHeight="1">
      <c r="A5004" s="29">
        <v>5003</v>
      </c>
      <c r="B5004" s="26">
        <v>-81.832099999999997</v>
      </c>
      <c r="C5004" s="26">
        <v>24.334800000000001</v>
      </c>
      <c r="D5004" s="86" t="s">
        <v>75</v>
      </c>
      <c r="E5004" s="39" t="s">
        <v>129</v>
      </c>
      <c r="F5004" s="43">
        <v>40050</v>
      </c>
      <c r="G5004" s="62">
        <v>0.87152777777777779</v>
      </c>
      <c r="H5004" s="32">
        <v>30.365666666666666</v>
      </c>
      <c r="I5004" s="32">
        <v>35.873666666666672</v>
      </c>
      <c r="J5004" s="76">
        <v>7.8302968052687993E-2</v>
      </c>
      <c r="K5004" s="76">
        <v>2.9853351776720636E-2</v>
      </c>
      <c r="L5004" s="32">
        <v>0</v>
      </c>
      <c r="M5004" s="32">
        <v>0</v>
      </c>
      <c r="N5004" s="34">
        <v>1.0900000000000001</v>
      </c>
      <c r="O5004" s="32">
        <v>0.05</v>
      </c>
      <c r="P5004" s="34">
        <v>1.04</v>
      </c>
      <c r="Q5004" s="34">
        <v>7.25</v>
      </c>
      <c r="R5004" s="29"/>
      <c r="S5004" s="29"/>
      <c r="T5004" s="29"/>
      <c r="U5004" s="29"/>
      <c r="V5004" s="29"/>
      <c r="W5004" s="29"/>
      <c r="X5004" s="144"/>
      <c r="Y5004" s="29"/>
      <c r="Z5004" s="29"/>
      <c r="AA5004" s="29"/>
      <c r="AB5004" s="29"/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29"/>
      <c r="AQ5004" s="29"/>
      <c r="AR5004" s="29"/>
      <c r="AS5004" s="29"/>
      <c r="AT5004" s="29"/>
      <c r="AU5004" s="29"/>
    </row>
    <row r="5005" spans="1:47" s="38" customFormat="1" ht="14" customHeight="1">
      <c r="A5005" s="29">
        <v>5004</v>
      </c>
      <c r="B5005" s="26">
        <v>-81.831999999999994</v>
      </c>
      <c r="C5005" s="26">
        <v>24.401116666666667</v>
      </c>
      <c r="D5005" s="86">
        <v>22.5</v>
      </c>
      <c r="E5005" s="39" t="s">
        <v>129</v>
      </c>
      <c r="F5005" s="43">
        <v>40050</v>
      </c>
      <c r="G5005" s="62">
        <v>0.90694444444444444</v>
      </c>
      <c r="H5005" s="32">
        <v>30.608333333333334</v>
      </c>
      <c r="I5005" s="32">
        <v>35.869333333333337</v>
      </c>
      <c r="J5005" s="76">
        <v>7.3251163662192004E-2</v>
      </c>
      <c r="K5005" s="76">
        <v>3.9007637264194206E-2</v>
      </c>
      <c r="L5005" s="32">
        <v>0</v>
      </c>
      <c r="M5005" s="32">
        <v>0</v>
      </c>
      <c r="N5005" s="34">
        <v>0.88</v>
      </c>
      <c r="O5005" s="32">
        <v>0.23</v>
      </c>
      <c r="P5005" s="34">
        <v>0.65</v>
      </c>
      <c r="Q5005" s="34">
        <v>6.67</v>
      </c>
      <c r="R5005" s="29"/>
      <c r="S5005" s="29"/>
      <c r="T5005" s="29"/>
      <c r="U5005" s="29"/>
      <c r="V5005" s="29"/>
      <c r="W5005" s="29"/>
      <c r="X5005" s="144"/>
      <c r="Y5005" s="29"/>
      <c r="Z5005" s="29"/>
      <c r="AA5005" s="29"/>
      <c r="AB5005" s="29"/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29"/>
      <c r="AQ5005" s="29"/>
      <c r="AR5005" s="29"/>
      <c r="AS5005" s="29"/>
      <c r="AT5005" s="29"/>
      <c r="AU5005" s="29"/>
    </row>
    <row r="5006" spans="1:47" s="38" customFormat="1" ht="14" customHeight="1">
      <c r="A5006" s="29">
        <v>5005</v>
      </c>
      <c r="B5006" s="26">
        <v>-81.829633333333334</v>
      </c>
      <c r="C5006" s="26">
        <v>24.455616666666668</v>
      </c>
      <c r="D5006" s="86">
        <v>22</v>
      </c>
      <c r="E5006" s="39" t="s">
        <v>129</v>
      </c>
      <c r="F5006" s="43">
        <v>40050</v>
      </c>
      <c r="G5006" s="62">
        <v>0.96527777777777779</v>
      </c>
      <c r="H5006" s="32">
        <v>30.556000000000001</v>
      </c>
      <c r="I5006" s="32">
        <v>35.748000000000005</v>
      </c>
      <c r="J5006" s="76">
        <v>7.9986902849519981E-2</v>
      </c>
      <c r="K5006" s="76">
        <v>3.0034181114878433E-2</v>
      </c>
      <c r="L5006" s="32">
        <v>0.05</v>
      </c>
      <c r="M5006" s="32">
        <v>0</v>
      </c>
      <c r="N5006" s="34">
        <v>0.33</v>
      </c>
      <c r="O5006" s="32">
        <v>0.12</v>
      </c>
      <c r="P5006" s="34">
        <v>0.21</v>
      </c>
      <c r="Q5006" s="34">
        <v>6.91</v>
      </c>
      <c r="R5006" s="29"/>
      <c r="S5006" s="29"/>
      <c r="T5006" s="29"/>
      <c r="U5006" s="29"/>
      <c r="V5006" s="29"/>
      <c r="W5006" s="29"/>
      <c r="X5006" s="144"/>
      <c r="Y5006" s="29"/>
      <c r="Z5006" s="29"/>
      <c r="AA5006" s="29"/>
      <c r="AB5006" s="29"/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29"/>
      <c r="AQ5006" s="29"/>
      <c r="AR5006" s="29"/>
      <c r="AS5006" s="29"/>
      <c r="AT5006" s="29"/>
      <c r="AU5006" s="29"/>
    </row>
    <row r="5007" spans="1:47" s="38" customFormat="1" ht="14" customHeight="1">
      <c r="A5007" s="29">
        <v>5006</v>
      </c>
      <c r="B5007" s="26">
        <v>-81.830699999999993</v>
      </c>
      <c r="C5007" s="26">
        <v>24.497033333333334</v>
      </c>
      <c r="D5007" s="86">
        <v>23</v>
      </c>
      <c r="E5007" s="39" t="s">
        <v>129</v>
      </c>
      <c r="F5007" s="43">
        <v>40050</v>
      </c>
      <c r="G5007" s="62">
        <v>0.9868055555555556</v>
      </c>
      <c r="H5007" s="32">
        <v>30.489333333333335</v>
      </c>
      <c r="I5007" s="32">
        <v>36.104666666666667</v>
      </c>
      <c r="J5007" s="76">
        <v>0.30479219822659198</v>
      </c>
      <c r="K5007" s="76">
        <v>6.4804053328387207E-2</v>
      </c>
      <c r="L5007" s="32">
        <v>0.48</v>
      </c>
      <c r="M5007" s="32">
        <v>0</v>
      </c>
      <c r="N5007" s="34">
        <v>0.24</v>
      </c>
      <c r="O5007" s="32">
        <v>0.06</v>
      </c>
      <c r="P5007" s="34">
        <v>0.18</v>
      </c>
      <c r="Q5007" s="34">
        <v>7.72</v>
      </c>
      <c r="R5007" s="29"/>
      <c r="S5007" s="29"/>
      <c r="T5007" s="29"/>
      <c r="U5007" s="29"/>
      <c r="V5007" s="29"/>
      <c r="W5007" s="29"/>
      <c r="X5007" s="144"/>
      <c r="Y5007" s="29"/>
      <c r="Z5007" s="29"/>
      <c r="AA5007" s="29"/>
      <c r="AB5007" s="29"/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29"/>
      <c r="AQ5007" s="29"/>
      <c r="AR5007" s="29"/>
      <c r="AS5007" s="29"/>
      <c r="AT5007" s="29"/>
      <c r="AU5007" s="29"/>
    </row>
    <row r="5008" spans="1:47" s="38" customFormat="1" ht="14" customHeight="1">
      <c r="A5008" s="29">
        <v>5007</v>
      </c>
      <c r="B5008" s="26">
        <v>-81.83016666666667</v>
      </c>
      <c r="C5008" s="26">
        <v>24.5365</v>
      </c>
      <c r="D5008" s="86">
        <v>24</v>
      </c>
      <c r="E5008" s="39" t="s">
        <v>129</v>
      </c>
      <c r="F5008" s="43">
        <v>40051</v>
      </c>
      <c r="G5008" s="62">
        <v>9.0277777777777787E-3</v>
      </c>
      <c r="H5008" s="32">
        <v>31.216666666666669</v>
      </c>
      <c r="I5008" s="32">
        <v>36.032000000000004</v>
      </c>
      <c r="J5008" s="76">
        <v>0.26564071420024798</v>
      </c>
      <c r="K5008" s="76">
        <v>7.784883946487392E-2</v>
      </c>
      <c r="L5008" s="32">
        <v>0.67</v>
      </c>
      <c r="M5008" s="32">
        <v>0</v>
      </c>
      <c r="N5008" s="34">
        <v>3.04</v>
      </c>
      <c r="O5008" s="32">
        <v>1.92</v>
      </c>
      <c r="P5008" s="34">
        <v>1.1200000000000001</v>
      </c>
      <c r="Q5008" s="34">
        <v>7.96</v>
      </c>
      <c r="R5008" s="29"/>
      <c r="S5008" s="29"/>
      <c r="T5008" s="29"/>
      <c r="U5008" s="29"/>
      <c r="V5008" s="29"/>
      <c r="W5008" s="29"/>
      <c r="X5008" s="144"/>
      <c r="Y5008" s="29"/>
      <c r="Z5008" s="29"/>
      <c r="AA5008" s="29"/>
      <c r="AB5008" s="29"/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29"/>
      <c r="AQ5008" s="29"/>
      <c r="AR5008" s="29"/>
      <c r="AS5008" s="29"/>
      <c r="AT5008" s="29"/>
      <c r="AU5008" s="29"/>
    </row>
    <row r="5009" spans="1:47" s="38" customFormat="1" ht="14" customHeight="1">
      <c r="A5009" s="29">
        <v>5008</v>
      </c>
      <c r="B5009" s="26">
        <v>-82.770399999999995</v>
      </c>
      <c r="C5009" s="26">
        <v>26.383866666666666</v>
      </c>
      <c r="D5009" s="86" t="s">
        <v>38</v>
      </c>
      <c r="E5009" s="39" t="s">
        <v>129</v>
      </c>
      <c r="F5009" s="43">
        <v>40051</v>
      </c>
      <c r="G5009" s="62">
        <v>0.57847222222222217</v>
      </c>
      <c r="H5009" s="32">
        <v>30.332666666666665</v>
      </c>
      <c r="I5009" s="32">
        <v>35.606000000000002</v>
      </c>
      <c r="J5009" s="76">
        <v>0.12755806086002397</v>
      </c>
      <c r="K5009" s="76">
        <v>3.840594715406858E-2</v>
      </c>
      <c r="L5009" s="32">
        <v>0</v>
      </c>
      <c r="M5009" s="32">
        <v>0</v>
      </c>
      <c r="N5009" s="34">
        <v>0.33</v>
      </c>
      <c r="O5009" s="32">
        <v>7.0000000000000007E-2</v>
      </c>
      <c r="P5009" s="34">
        <v>0.26</v>
      </c>
      <c r="Q5009" s="34">
        <v>8.5299999999999994</v>
      </c>
      <c r="R5009" s="29"/>
      <c r="S5009" s="29"/>
      <c r="T5009" s="29"/>
      <c r="U5009" s="29"/>
      <c r="V5009" s="29"/>
      <c r="W5009" s="29"/>
      <c r="X5009" s="144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29"/>
      <c r="AQ5009" s="29"/>
      <c r="AR5009" s="29"/>
      <c r="AS5009" s="29"/>
      <c r="AT5009" s="29"/>
      <c r="AU5009" s="29"/>
    </row>
    <row r="5010" spans="1:47" s="38" customFormat="1" ht="14" customHeight="1">
      <c r="A5010" s="29">
        <v>5009</v>
      </c>
      <c r="B5010" s="26">
        <v>-82.612683333333337</v>
      </c>
      <c r="C5010" s="26">
        <v>26.473400000000002</v>
      </c>
      <c r="D5010" s="86" t="s">
        <v>37</v>
      </c>
      <c r="E5010" s="39" t="s">
        <v>129</v>
      </c>
      <c r="F5010" s="43">
        <v>40051</v>
      </c>
      <c r="G5010" s="62">
        <v>0.64166666666666672</v>
      </c>
      <c r="H5010" s="32">
        <v>30.651</v>
      </c>
      <c r="I5010" s="32">
        <v>36.115000000000002</v>
      </c>
      <c r="J5010" s="76">
        <v>0.51528404783059201</v>
      </c>
      <c r="K5010" s="76">
        <v>0.16908438971066619</v>
      </c>
      <c r="L5010" s="32">
        <v>0</v>
      </c>
      <c r="M5010" s="32">
        <v>0</v>
      </c>
      <c r="N5010" s="34">
        <v>0.24</v>
      </c>
      <c r="O5010" s="32">
        <v>7.0000000000000007E-2</v>
      </c>
      <c r="P5010" s="34">
        <v>0.17</v>
      </c>
      <c r="Q5010" s="34">
        <v>9</v>
      </c>
      <c r="R5010" s="29"/>
      <c r="S5010" s="29"/>
      <c r="T5010" s="29"/>
      <c r="U5010" s="29"/>
      <c r="V5010" s="29"/>
      <c r="W5010" s="29"/>
      <c r="X5010" s="144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</row>
    <row r="5011" spans="1:47" s="38" customFormat="1" ht="14" customHeight="1">
      <c r="A5011" s="29">
        <v>5010</v>
      </c>
      <c r="B5011" s="26">
        <v>-82.460449999999994</v>
      </c>
      <c r="C5011" s="26">
        <v>26.558933333333332</v>
      </c>
      <c r="D5011" s="86" t="s">
        <v>36</v>
      </c>
      <c r="E5011" s="39" t="s">
        <v>129</v>
      </c>
      <c r="F5011" s="43">
        <v>40051</v>
      </c>
      <c r="G5011" s="62">
        <v>0.68611111111111101</v>
      </c>
      <c r="H5011" s="32">
        <v>30.961000000000002</v>
      </c>
      <c r="I5011" s="32">
        <v>36.619999999999997</v>
      </c>
      <c r="J5011" s="78">
        <v>3.834880843985407</v>
      </c>
      <c r="K5011" s="78">
        <v>1.6201758389047667</v>
      </c>
      <c r="L5011" s="32">
        <v>0.31</v>
      </c>
      <c r="M5011" s="32">
        <v>0</v>
      </c>
      <c r="N5011" s="34">
        <v>0.7</v>
      </c>
      <c r="O5011" s="32">
        <v>0.28000000000000003</v>
      </c>
      <c r="P5011" s="34">
        <v>0.42</v>
      </c>
      <c r="Q5011" s="34">
        <v>8.66</v>
      </c>
      <c r="R5011" s="29"/>
      <c r="S5011" s="29"/>
      <c r="T5011" s="29"/>
      <c r="U5011" s="29"/>
      <c r="V5011" s="29"/>
      <c r="W5011" s="29"/>
      <c r="X5011" s="144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</row>
    <row r="5012" spans="1:47" s="38" customFormat="1" ht="14" customHeight="1">
      <c r="A5012" s="29">
        <v>5011</v>
      </c>
      <c r="B5012" s="26">
        <v>-82.331699999999998</v>
      </c>
      <c r="C5012" s="26">
        <v>26.661583333333333</v>
      </c>
      <c r="D5012" s="86" t="s">
        <v>35</v>
      </c>
      <c r="E5012" s="39" t="s">
        <v>129</v>
      </c>
      <c r="F5012" s="43">
        <v>40051</v>
      </c>
      <c r="G5012" s="62">
        <v>0.7319444444444444</v>
      </c>
      <c r="H5012" s="32">
        <v>31.276333333333337</v>
      </c>
      <c r="I5012" s="32">
        <v>35.225333333333339</v>
      </c>
      <c r="J5012" s="76">
        <v>2.8521645621341998</v>
      </c>
      <c r="K5012" s="76">
        <v>1.2178696388945465</v>
      </c>
      <c r="L5012" s="32">
        <v>1.59</v>
      </c>
      <c r="M5012" s="32">
        <v>0.28000000000000003</v>
      </c>
      <c r="N5012" s="34">
        <v>0.94</v>
      </c>
      <c r="O5012" s="32">
        <v>0.28999999999999998</v>
      </c>
      <c r="P5012" s="34">
        <v>0.65</v>
      </c>
      <c r="Q5012" s="34">
        <v>28.21</v>
      </c>
      <c r="R5012" s="29"/>
      <c r="S5012" s="29"/>
      <c r="T5012" s="29"/>
      <c r="U5012" s="29"/>
      <c r="V5012" s="29"/>
      <c r="W5012" s="29"/>
      <c r="X5012" s="144"/>
      <c r="Y5012" s="29"/>
      <c r="Z5012" s="29"/>
      <c r="AA5012" s="29"/>
      <c r="AB5012" s="29"/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29"/>
      <c r="AQ5012" s="29"/>
      <c r="AR5012" s="29"/>
      <c r="AS5012" s="29"/>
      <c r="AT5012" s="29"/>
      <c r="AU5012" s="29"/>
    </row>
    <row r="5013" spans="1:47" s="38" customFormat="1" ht="14" customHeight="1">
      <c r="A5013" s="29">
        <v>5012</v>
      </c>
      <c r="B5013" s="26">
        <v>-82.253433333333334</v>
      </c>
      <c r="C5013" s="26">
        <v>26.715399999999999</v>
      </c>
      <c r="D5013" s="86" t="s">
        <v>34</v>
      </c>
      <c r="E5013" s="39" t="s">
        <v>129</v>
      </c>
      <c r="F5013" s="43">
        <v>40051</v>
      </c>
      <c r="G5013" s="62">
        <v>0.77361111111111114</v>
      </c>
      <c r="H5013" s="32">
        <v>31.101000000000003</v>
      </c>
      <c r="I5013" s="32">
        <v>30.574999999999999</v>
      </c>
      <c r="J5013" s="76">
        <v>8.009916516930879</v>
      </c>
      <c r="K5013" s="76">
        <v>1.4456808235574217</v>
      </c>
      <c r="L5013" s="32">
        <v>0.27</v>
      </c>
      <c r="M5013" s="32">
        <v>1.57</v>
      </c>
      <c r="N5013" s="34">
        <v>0.71</v>
      </c>
      <c r="O5013" s="32">
        <v>0.23</v>
      </c>
      <c r="P5013" s="34">
        <v>0.48</v>
      </c>
      <c r="Q5013" s="34">
        <v>37.4</v>
      </c>
      <c r="R5013" s="29"/>
      <c r="S5013" s="29"/>
      <c r="T5013" s="29"/>
      <c r="U5013" s="29"/>
      <c r="V5013" s="29"/>
      <c r="W5013" s="29"/>
      <c r="X5013" s="144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29"/>
      <c r="AQ5013" s="29"/>
      <c r="AR5013" s="29"/>
      <c r="AS5013" s="29"/>
      <c r="AT5013" s="29"/>
      <c r="AU5013" s="29"/>
    </row>
    <row r="5014" spans="1:47" s="38" customFormat="1" ht="14" customHeight="1">
      <c r="A5014" s="29">
        <v>5013</v>
      </c>
      <c r="B5014" s="26">
        <v>-82.214866666666666</v>
      </c>
      <c r="C5014" s="26">
        <v>26.1815</v>
      </c>
      <c r="D5014" s="86" t="s">
        <v>39</v>
      </c>
      <c r="E5014" s="39" t="s">
        <v>129</v>
      </c>
      <c r="F5014" s="43">
        <v>40051</v>
      </c>
      <c r="G5014" s="62">
        <v>0.94097222222222221</v>
      </c>
      <c r="H5014" s="32">
        <v>30.890666666666664</v>
      </c>
      <c r="I5014" s="32">
        <v>36.57</v>
      </c>
      <c r="J5014" s="76">
        <v>1.0802441721677281</v>
      </c>
      <c r="K5014" s="76">
        <v>0.43207954130900306</v>
      </c>
      <c r="L5014" s="32">
        <v>0.28000000000000003</v>
      </c>
      <c r="M5014" s="32">
        <v>0</v>
      </c>
      <c r="N5014" s="34">
        <v>0.57999999999999996</v>
      </c>
      <c r="O5014" s="32">
        <v>0.11</v>
      </c>
      <c r="P5014" s="34">
        <v>0.47</v>
      </c>
      <c r="Q5014" s="34">
        <v>0</v>
      </c>
      <c r="R5014" s="29"/>
      <c r="S5014" s="29"/>
      <c r="T5014" s="29"/>
      <c r="U5014" s="29"/>
      <c r="V5014" s="29"/>
      <c r="W5014" s="29"/>
      <c r="X5014" s="144"/>
      <c r="Y5014" s="29"/>
      <c r="Z5014" s="29"/>
      <c r="AA5014" s="29"/>
      <c r="AB5014" s="29"/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29"/>
      <c r="AQ5014" s="29"/>
      <c r="AR5014" s="29"/>
      <c r="AS5014" s="29"/>
      <c r="AT5014" s="29"/>
      <c r="AU5014" s="29"/>
    </row>
    <row r="5015" spans="1:47" s="38" customFormat="1" ht="14" customHeight="1">
      <c r="A5015" s="29">
        <v>5014</v>
      </c>
      <c r="B5015" s="26">
        <v>-82.130616666666668</v>
      </c>
      <c r="C5015" s="26">
        <v>26.261183333333335</v>
      </c>
      <c r="D5015" s="86" t="s">
        <v>33</v>
      </c>
      <c r="E5015" s="39" t="s">
        <v>129</v>
      </c>
      <c r="F5015" s="43">
        <v>40051</v>
      </c>
      <c r="G5015" s="62">
        <v>0.97986111111111107</v>
      </c>
      <c r="H5015" s="32">
        <v>30.947000000000003</v>
      </c>
      <c r="I5015" s="32">
        <v>36.598000000000006</v>
      </c>
      <c r="J5015" s="76">
        <v>1.5222770563361276</v>
      </c>
      <c r="K5015" s="76">
        <v>0.90005155501562739</v>
      </c>
      <c r="L5015" s="32">
        <v>0</v>
      </c>
      <c r="M5015" s="32">
        <v>0</v>
      </c>
      <c r="N5015" s="34">
        <v>0.74</v>
      </c>
      <c r="O5015" s="32">
        <v>0.14000000000000001</v>
      </c>
      <c r="P5015" s="34">
        <v>0.6</v>
      </c>
      <c r="Q5015" s="34">
        <v>0</v>
      </c>
      <c r="R5015" s="29"/>
      <c r="S5015" s="29"/>
      <c r="T5015" s="29"/>
      <c r="U5015" s="29"/>
      <c r="V5015" s="29"/>
      <c r="W5015" s="29"/>
      <c r="X5015" s="144"/>
      <c r="Y5015" s="29"/>
      <c r="Z5015" s="29"/>
      <c r="AA5015" s="29"/>
      <c r="AB5015" s="29"/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</row>
    <row r="5016" spans="1:47" s="38" customFormat="1" ht="14" customHeight="1">
      <c r="A5016" s="29">
        <v>5015</v>
      </c>
      <c r="B5016" s="26">
        <v>-82.043516666666662</v>
      </c>
      <c r="C5016" s="26">
        <v>26.340966666666667</v>
      </c>
      <c r="D5016" s="86" t="s">
        <v>32</v>
      </c>
      <c r="E5016" s="39" t="s">
        <v>129</v>
      </c>
      <c r="F5016" s="43">
        <v>40052</v>
      </c>
      <c r="G5016" s="62">
        <v>1.2500000000000001E-2</v>
      </c>
      <c r="H5016" s="32">
        <v>31.064</v>
      </c>
      <c r="I5016" s="32">
        <v>36.626000000000005</v>
      </c>
      <c r="J5016" s="76">
        <v>2.4593867707731358</v>
      </c>
      <c r="K5016" s="76">
        <v>0.98968097330400595</v>
      </c>
      <c r="L5016" s="32">
        <v>0.25</v>
      </c>
      <c r="M5016" s="32">
        <v>0</v>
      </c>
      <c r="N5016" s="34">
        <v>1.64</v>
      </c>
      <c r="O5016" s="32">
        <v>0.64</v>
      </c>
      <c r="P5016" s="34">
        <v>1</v>
      </c>
      <c r="Q5016" s="34">
        <v>0</v>
      </c>
      <c r="R5016" s="29"/>
      <c r="S5016" s="29"/>
      <c r="T5016" s="29"/>
      <c r="U5016" s="29"/>
      <c r="V5016" s="29"/>
      <c r="W5016" s="29"/>
      <c r="X5016" s="144"/>
      <c r="Y5016" s="29"/>
      <c r="Z5016" s="29"/>
      <c r="AA5016" s="29"/>
      <c r="AB5016" s="29"/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29"/>
      <c r="AQ5016" s="29"/>
      <c r="AR5016" s="29"/>
      <c r="AS5016" s="29"/>
      <c r="AT5016" s="29"/>
      <c r="AU5016" s="29"/>
    </row>
    <row r="5017" spans="1:47" s="38" customFormat="1" ht="14" customHeight="1">
      <c r="A5017" s="29">
        <v>5016</v>
      </c>
      <c r="B5017" s="26">
        <v>-82</v>
      </c>
      <c r="C5017" s="26">
        <v>26.382566666666666</v>
      </c>
      <c r="D5017" s="86" t="s">
        <v>31</v>
      </c>
      <c r="E5017" s="39" t="s">
        <v>129</v>
      </c>
      <c r="F5017" s="43">
        <v>40052</v>
      </c>
      <c r="G5017" s="62">
        <v>2.9166666666666664E-2</v>
      </c>
      <c r="H5017" s="32">
        <v>31.021000000000001</v>
      </c>
      <c r="I5017" s="32">
        <v>36.188000000000002</v>
      </c>
      <c r="J5017" s="76">
        <v>1.8085459717975674</v>
      </c>
      <c r="K5017" s="76">
        <v>0.44446205609711409</v>
      </c>
      <c r="L5017" s="32">
        <v>0.12</v>
      </c>
      <c r="M5017" s="32">
        <v>0.21</v>
      </c>
      <c r="N5017" s="34">
        <v>1.1599999999999999</v>
      </c>
      <c r="O5017" s="32">
        <v>0.39</v>
      </c>
      <c r="P5017" s="34">
        <v>0.77</v>
      </c>
      <c r="Q5017" s="34">
        <v>11.49</v>
      </c>
      <c r="R5017" s="29"/>
      <c r="S5017" s="29"/>
      <c r="T5017" s="29"/>
      <c r="U5017" s="29"/>
      <c r="V5017" s="29"/>
      <c r="W5017" s="29"/>
      <c r="X5017" s="144"/>
      <c r="Y5017" s="29"/>
      <c r="Z5017" s="29"/>
      <c r="AA5017" s="29"/>
      <c r="AB5017" s="29"/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29"/>
      <c r="AQ5017" s="29"/>
      <c r="AR5017" s="29"/>
      <c r="AS5017" s="29"/>
      <c r="AT5017" s="29"/>
      <c r="AU5017" s="29"/>
    </row>
    <row r="5018" spans="1:47" s="38" customFormat="1" ht="14" customHeight="1">
      <c r="A5018" s="29">
        <v>5017</v>
      </c>
      <c r="B5018" s="26">
        <v>-81.960166666666666</v>
      </c>
      <c r="C5018" s="26">
        <v>26.426349999999999</v>
      </c>
      <c r="D5018" s="86" t="s">
        <v>30</v>
      </c>
      <c r="E5018" s="39" t="s">
        <v>129</v>
      </c>
      <c r="F5018" s="43">
        <v>40052</v>
      </c>
      <c r="G5018" s="62">
        <v>4.8611111111111112E-2</v>
      </c>
      <c r="H5018" s="32">
        <v>31.156666666666666</v>
      </c>
      <c r="I5018" s="32">
        <v>33.885666666666673</v>
      </c>
      <c r="J5018" s="76">
        <v>5.8074701305743606</v>
      </c>
      <c r="K5018" s="76">
        <v>0.67631476678518698</v>
      </c>
      <c r="L5018" s="32">
        <v>0.49</v>
      </c>
      <c r="M5018" s="32">
        <v>0.53</v>
      </c>
      <c r="N5018" s="34">
        <v>1.52</v>
      </c>
      <c r="O5018" s="32">
        <v>0.54</v>
      </c>
      <c r="P5018" s="34">
        <v>0.98</v>
      </c>
      <c r="Q5018" s="34">
        <v>18.440000000000001</v>
      </c>
      <c r="R5018" s="29"/>
      <c r="S5018" s="29"/>
      <c r="T5018" s="29"/>
      <c r="U5018" s="29"/>
      <c r="V5018" s="29"/>
      <c r="W5018" s="29"/>
      <c r="X5018" s="144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29"/>
      <c r="AQ5018" s="29"/>
      <c r="AR5018" s="29"/>
      <c r="AS5018" s="29"/>
      <c r="AT5018" s="29"/>
      <c r="AU5018" s="29"/>
    </row>
    <row r="5019" spans="1:47" s="38" customFormat="1" ht="14" customHeight="1">
      <c r="A5019" s="29">
        <v>5018</v>
      </c>
      <c r="B5019" s="26">
        <v>-81.769483333333326</v>
      </c>
      <c r="C5019" s="26">
        <v>25.951149999999998</v>
      </c>
      <c r="D5019" s="86">
        <v>34</v>
      </c>
      <c r="E5019" s="39" t="s">
        <v>129</v>
      </c>
      <c r="F5019" s="43">
        <v>40052</v>
      </c>
      <c r="G5019" s="62">
        <v>0.20277777777777781</v>
      </c>
      <c r="H5019" s="32">
        <v>30.364999999999998</v>
      </c>
      <c r="I5019" s="32">
        <v>35.872999999999998</v>
      </c>
      <c r="J5019" s="76">
        <v>3.78464345587992</v>
      </c>
      <c r="K5019" s="76">
        <v>1.6269020638604914</v>
      </c>
      <c r="L5019" s="32">
        <v>0</v>
      </c>
      <c r="M5019" s="32">
        <v>1.07</v>
      </c>
      <c r="N5019" s="34">
        <v>0.89</v>
      </c>
      <c r="O5019" s="32">
        <v>0.2</v>
      </c>
      <c r="P5019" s="34">
        <v>0.69</v>
      </c>
      <c r="Q5019" s="34">
        <v>57.75</v>
      </c>
      <c r="R5019" s="29"/>
      <c r="S5019" s="29"/>
      <c r="T5019" s="29"/>
      <c r="U5019" s="29"/>
      <c r="V5019" s="29"/>
      <c r="W5019" s="29"/>
      <c r="X5019" s="144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</row>
    <row r="5020" spans="1:47" s="38" customFormat="1" ht="14" customHeight="1">
      <c r="A5020" s="29">
        <v>5019</v>
      </c>
      <c r="B5020" s="26">
        <v>-81.802266666666668</v>
      </c>
      <c r="C5020" s="26">
        <v>25.910016666666667</v>
      </c>
      <c r="D5020" s="86">
        <v>33</v>
      </c>
      <c r="E5020" s="39" t="s">
        <v>129</v>
      </c>
      <c r="F5020" s="43">
        <v>40052</v>
      </c>
      <c r="G5020" s="62">
        <v>0.22222222222222221</v>
      </c>
      <c r="H5020" s="32">
        <v>30.546000000000003</v>
      </c>
      <c r="I5020" s="32">
        <v>35.744999999999997</v>
      </c>
      <c r="J5020" s="76">
        <v>2.2526837744620076</v>
      </c>
      <c r="K5020" s="76">
        <v>0.78054156751240766</v>
      </c>
      <c r="L5020" s="32">
        <v>1.08</v>
      </c>
      <c r="M5020" s="32">
        <v>1.24</v>
      </c>
      <c r="N5020" s="34">
        <v>2.11</v>
      </c>
      <c r="O5020" s="32">
        <v>0.84</v>
      </c>
      <c r="P5020" s="34">
        <v>1.27</v>
      </c>
      <c r="Q5020" s="34">
        <v>64.7</v>
      </c>
      <c r="R5020" s="29"/>
      <c r="S5020" s="29"/>
      <c r="T5020" s="29"/>
      <c r="U5020" s="29"/>
      <c r="V5020" s="29"/>
      <c r="W5020" s="29"/>
      <c r="X5020" s="144"/>
      <c r="Y5020" s="29"/>
      <c r="Z5020" s="29"/>
      <c r="AA5020" s="29"/>
      <c r="AB5020" s="29"/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29"/>
      <c r="AP5020" s="29"/>
      <c r="AQ5020" s="29"/>
      <c r="AR5020" s="29"/>
      <c r="AS5020" s="29"/>
      <c r="AT5020" s="29"/>
      <c r="AU5020" s="29"/>
    </row>
    <row r="5021" spans="1:47" s="38" customFormat="1" ht="14" customHeight="1">
      <c r="A5021" s="29">
        <v>5020</v>
      </c>
      <c r="B5021" s="26">
        <v>-81.833233333333339</v>
      </c>
      <c r="C5021" s="26">
        <v>25.881683333333335</v>
      </c>
      <c r="D5021" s="86">
        <v>32</v>
      </c>
      <c r="E5021" s="39" t="s">
        <v>129</v>
      </c>
      <c r="F5021" s="43">
        <v>40052</v>
      </c>
      <c r="G5021" s="62">
        <v>0.23541666666666669</v>
      </c>
      <c r="H5021" s="32">
        <v>30.811</v>
      </c>
      <c r="I5021" s="32">
        <v>36.311</v>
      </c>
      <c r="J5021" s="76">
        <v>1.4784947516184959</v>
      </c>
      <c r="K5021" s="76">
        <v>0.59251229670118066</v>
      </c>
      <c r="L5021" s="32">
        <v>0.49</v>
      </c>
      <c r="M5021" s="32">
        <v>0.66</v>
      </c>
      <c r="N5021" s="34">
        <v>1.1200000000000001</v>
      </c>
      <c r="O5021" s="32">
        <v>0.28999999999999998</v>
      </c>
      <c r="P5021" s="34">
        <v>0.83</v>
      </c>
      <c r="Q5021" s="34">
        <v>36.1</v>
      </c>
      <c r="R5021" s="29"/>
      <c r="S5021" s="29"/>
      <c r="T5021" s="29"/>
      <c r="U5021" s="29"/>
      <c r="V5021" s="29"/>
      <c r="W5021" s="29"/>
      <c r="X5021" s="144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29"/>
      <c r="AQ5021" s="29"/>
      <c r="AR5021" s="29"/>
      <c r="AS5021" s="29"/>
      <c r="AT5021" s="29"/>
      <c r="AU5021" s="29"/>
    </row>
    <row r="5022" spans="1:47" s="38" customFormat="1" ht="14" customHeight="1">
      <c r="A5022" s="29">
        <v>5021</v>
      </c>
      <c r="B5022" s="26">
        <v>-81.718249999999998</v>
      </c>
      <c r="C5022" s="26">
        <v>25.655200000000001</v>
      </c>
      <c r="D5022" s="86">
        <v>42</v>
      </c>
      <c r="E5022" s="39" t="s">
        <v>129</v>
      </c>
      <c r="F5022" s="43">
        <v>40052</v>
      </c>
      <c r="G5022" s="62">
        <v>0.30694444444444441</v>
      </c>
      <c r="H5022" s="32">
        <v>31.132000000000001</v>
      </c>
      <c r="I5022" s="32">
        <v>37.220999999999997</v>
      </c>
      <c r="J5022" s="76">
        <v>3.4941647034263994</v>
      </c>
      <c r="K5022" s="76">
        <v>1.45864883910652</v>
      </c>
      <c r="L5022" s="32">
        <v>0.14000000000000001</v>
      </c>
      <c r="M5022" s="32">
        <v>0.26</v>
      </c>
      <c r="N5022" s="34">
        <v>1.1499999999999999</v>
      </c>
      <c r="O5022" s="32">
        <v>0.32</v>
      </c>
      <c r="P5022" s="34">
        <v>0.83</v>
      </c>
      <c r="Q5022" s="34">
        <v>15.9</v>
      </c>
      <c r="R5022" s="29"/>
      <c r="S5022" s="29"/>
      <c r="T5022" s="29"/>
      <c r="U5022" s="29"/>
      <c r="V5022" s="29"/>
      <c r="W5022" s="29"/>
      <c r="X5022" s="144"/>
      <c r="Y5022" s="29"/>
      <c r="Z5022" s="29"/>
      <c r="AA5022" s="29"/>
      <c r="AB5022" s="29"/>
      <c r="AC5022" s="29"/>
      <c r="AD5022" s="29"/>
      <c r="AE5022" s="29"/>
      <c r="AF5022" s="29"/>
      <c r="AG5022" s="29"/>
      <c r="AH5022" s="29"/>
      <c r="AI5022" s="29"/>
      <c r="AJ5022" s="29"/>
      <c r="AK5022" s="29"/>
      <c r="AL5022" s="29"/>
      <c r="AM5022" s="29"/>
      <c r="AN5022" s="29"/>
      <c r="AO5022" s="29"/>
      <c r="AP5022" s="29"/>
      <c r="AQ5022" s="29"/>
      <c r="AR5022" s="29"/>
      <c r="AS5022" s="29"/>
      <c r="AT5022" s="29"/>
      <c r="AU5022" s="29"/>
    </row>
    <row r="5023" spans="1:47" s="38" customFormat="1" ht="14" customHeight="1">
      <c r="A5023" s="29">
        <v>5022</v>
      </c>
      <c r="B5023" s="26">
        <v>-81.575100000000006</v>
      </c>
      <c r="C5023" s="26">
        <v>25.731616666666667</v>
      </c>
      <c r="D5023" s="86">
        <v>41</v>
      </c>
      <c r="E5023" s="39" t="s">
        <v>129</v>
      </c>
      <c r="F5023" s="43">
        <v>40052</v>
      </c>
      <c r="G5023" s="62">
        <v>0.35902777777777778</v>
      </c>
      <c r="H5023" s="32">
        <v>30.992000000000001</v>
      </c>
      <c r="I5023" s="32">
        <v>39.914000000000001</v>
      </c>
      <c r="J5023" s="76">
        <v>13.829314518982795</v>
      </c>
      <c r="K5023" s="76">
        <v>4.6821990490609871</v>
      </c>
      <c r="L5023" s="32">
        <v>0.17</v>
      </c>
      <c r="M5023" s="32">
        <v>0.54</v>
      </c>
      <c r="N5023" s="34">
        <v>1.17</v>
      </c>
      <c r="O5023" s="32">
        <v>0.39</v>
      </c>
      <c r="P5023" s="34">
        <v>0.78</v>
      </c>
      <c r="Q5023" s="34">
        <v>35.409999999999997</v>
      </c>
      <c r="R5023" s="29"/>
      <c r="S5023" s="29"/>
      <c r="T5023" s="29"/>
      <c r="U5023" s="29"/>
      <c r="V5023" s="29"/>
      <c r="W5023" s="29"/>
      <c r="X5023" s="144"/>
      <c r="Y5023" s="29"/>
      <c r="Z5023" s="29"/>
      <c r="AA5023" s="29"/>
      <c r="AB5023" s="29"/>
      <c r="AC5023" s="29"/>
      <c r="AD5023" s="29"/>
      <c r="AE5023" s="29"/>
      <c r="AF5023" s="29"/>
      <c r="AG5023" s="29"/>
      <c r="AH5023" s="29"/>
      <c r="AI5023" s="29"/>
      <c r="AJ5023" s="29"/>
      <c r="AK5023" s="29"/>
      <c r="AL5023" s="29"/>
      <c r="AM5023" s="29"/>
      <c r="AN5023" s="29"/>
      <c r="AO5023" s="29"/>
      <c r="AP5023" s="29"/>
      <c r="AQ5023" s="29"/>
      <c r="AR5023" s="29"/>
      <c r="AS5023" s="29"/>
      <c r="AT5023" s="29"/>
      <c r="AU5023" s="29"/>
    </row>
    <row r="5024" spans="1:47" s="38" customFormat="1" ht="14" customHeight="1">
      <c r="A5024" s="29">
        <v>5023</v>
      </c>
      <c r="B5024" s="26">
        <v>-81.522516666666661</v>
      </c>
      <c r="C5024" s="26">
        <v>25.759633333333333</v>
      </c>
      <c r="D5024" s="86">
        <v>40</v>
      </c>
      <c r="E5024" s="39" t="s">
        <v>129</v>
      </c>
      <c r="F5024" s="43">
        <v>40052</v>
      </c>
      <c r="G5024" s="62">
        <v>0.375</v>
      </c>
      <c r="H5024" s="32">
        <v>30.899000000000001</v>
      </c>
      <c r="I5024" s="32">
        <v>32.673000000000002</v>
      </c>
      <c r="J5024" s="76">
        <v>17.161400498214118</v>
      </c>
      <c r="K5024" s="76">
        <v>3.3174392322439128</v>
      </c>
      <c r="L5024" s="32">
        <v>0.2</v>
      </c>
      <c r="M5024" s="32">
        <v>0.96</v>
      </c>
      <c r="N5024" s="34">
        <v>1.32</v>
      </c>
      <c r="O5024" s="32">
        <v>0.49</v>
      </c>
      <c r="P5024" s="34">
        <v>0.83</v>
      </c>
      <c r="Q5024" s="34">
        <v>49.08</v>
      </c>
      <c r="R5024" s="29"/>
      <c r="S5024" s="29"/>
      <c r="T5024" s="29"/>
      <c r="U5024" s="29"/>
      <c r="V5024" s="29"/>
      <c r="W5024" s="29"/>
      <c r="X5024" s="144"/>
      <c r="Y5024" s="29"/>
      <c r="Z5024" s="29"/>
      <c r="AA5024" s="29"/>
      <c r="AB5024" s="29"/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29"/>
      <c r="AQ5024" s="29"/>
      <c r="AR5024" s="29"/>
      <c r="AS5024" s="29"/>
      <c r="AT5024" s="29"/>
      <c r="AU5024" s="29"/>
    </row>
    <row r="5025" spans="1:47" s="38" customFormat="1" ht="14" customHeight="1">
      <c r="A5025" s="29">
        <v>5024</v>
      </c>
      <c r="B5025" s="26">
        <v>-81.411216666666661</v>
      </c>
      <c r="C5025" s="26">
        <v>25.584983333333334</v>
      </c>
      <c r="D5025" s="86">
        <v>46</v>
      </c>
      <c r="E5025" s="39" t="s">
        <v>129</v>
      </c>
      <c r="F5025" s="45">
        <v>40052</v>
      </c>
      <c r="G5025" s="62">
        <v>0.4368055555555555</v>
      </c>
      <c r="H5025" s="32">
        <v>30.528000000000002</v>
      </c>
      <c r="I5025" s="32">
        <v>35.874000000000002</v>
      </c>
      <c r="J5025" s="77">
        <v>5.5485651555614393</v>
      </c>
      <c r="K5025" s="77">
        <v>1.2317172392614881</v>
      </c>
      <c r="L5025" s="32">
        <v>0.59</v>
      </c>
      <c r="M5025" s="32">
        <v>0.81</v>
      </c>
      <c r="N5025" s="33">
        <v>0.8</v>
      </c>
      <c r="O5025" s="32">
        <v>0.23</v>
      </c>
      <c r="P5025" s="33">
        <v>0.56999999999999995</v>
      </c>
      <c r="Q5025" s="33">
        <v>44.39</v>
      </c>
      <c r="R5025" s="29"/>
      <c r="S5025" s="29"/>
      <c r="T5025" s="29"/>
      <c r="U5025" s="29"/>
      <c r="V5025" s="29"/>
      <c r="W5025" s="29"/>
      <c r="X5025" s="144"/>
      <c r="Y5025" s="29"/>
      <c r="Z5025" s="29"/>
      <c r="AA5025" s="29"/>
      <c r="AB5025" s="29"/>
      <c r="AC5025" s="29"/>
      <c r="AD5025" s="29"/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29"/>
      <c r="AQ5025" s="29"/>
      <c r="AR5025" s="29"/>
      <c r="AS5025" s="29"/>
      <c r="AT5025" s="29"/>
      <c r="AU5025" s="29"/>
    </row>
    <row r="5026" spans="1:47" s="38" customFormat="1" ht="14" customHeight="1">
      <c r="A5026" s="29">
        <v>5025</v>
      </c>
      <c r="B5026" s="26">
        <v>-81.367750000000001</v>
      </c>
      <c r="C5026" s="26">
        <v>25.584866666666667</v>
      </c>
      <c r="D5026" s="86">
        <v>47</v>
      </c>
      <c r="E5026" s="39" t="s">
        <v>129</v>
      </c>
      <c r="F5026" s="43">
        <v>40052</v>
      </c>
      <c r="G5026" s="62">
        <v>0.44444444444444442</v>
      </c>
      <c r="H5026" s="32">
        <v>30.597000000000001</v>
      </c>
      <c r="I5026" s="32">
        <v>35.167999999999999</v>
      </c>
      <c r="J5026" s="76">
        <v>5.2987814940313589</v>
      </c>
      <c r="K5026" s="76">
        <v>1.0762254954537849</v>
      </c>
      <c r="L5026" s="32">
        <v>0.14000000000000001</v>
      </c>
      <c r="M5026" s="32">
        <v>0.98</v>
      </c>
      <c r="N5026" s="34">
        <v>1.05</v>
      </c>
      <c r="O5026" s="32">
        <v>0.36</v>
      </c>
      <c r="P5026" s="34">
        <v>0.69</v>
      </c>
      <c r="Q5026" s="34">
        <v>53.72</v>
      </c>
      <c r="R5026" s="29"/>
      <c r="S5026" s="29"/>
      <c r="T5026" s="29"/>
      <c r="U5026" s="29"/>
      <c r="V5026" s="29"/>
      <c r="W5026" s="29"/>
      <c r="X5026" s="144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29"/>
      <c r="AS5026" s="29"/>
      <c r="AT5026" s="29"/>
      <c r="AU5026" s="29"/>
    </row>
    <row r="5027" spans="1:47" s="38" customFormat="1" ht="14" customHeight="1">
      <c r="A5027" s="29">
        <v>5026</v>
      </c>
      <c r="B5027" s="26">
        <v>-81.336150000000004</v>
      </c>
      <c r="C5027" s="26">
        <v>25.583966666666665</v>
      </c>
      <c r="D5027" s="86">
        <v>48</v>
      </c>
      <c r="E5027" s="39" t="s">
        <v>129</v>
      </c>
      <c r="F5027" s="43">
        <v>40052</v>
      </c>
      <c r="G5027" s="62">
        <v>0.45624999999999999</v>
      </c>
      <c r="H5027" s="32">
        <v>30.388333333333332</v>
      </c>
      <c r="I5027" s="32">
        <v>33.948</v>
      </c>
      <c r="J5027" s="76">
        <v>1.3905091584840239</v>
      </c>
      <c r="K5027" s="76">
        <v>0.43285721270900634</v>
      </c>
      <c r="L5027" s="32">
        <v>0.23</v>
      </c>
      <c r="M5027" s="32">
        <v>1</v>
      </c>
      <c r="N5027" s="34">
        <v>0.93</v>
      </c>
      <c r="O5027" s="32">
        <v>0.26</v>
      </c>
      <c r="P5027" s="34">
        <v>0.67</v>
      </c>
      <c r="Q5027" s="34">
        <v>57.37</v>
      </c>
      <c r="R5027" s="29"/>
      <c r="S5027" s="29"/>
      <c r="T5027" s="29"/>
      <c r="U5027" s="29"/>
      <c r="V5027" s="29"/>
      <c r="W5027" s="29"/>
      <c r="X5027" s="144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29"/>
      <c r="AP5027" s="29"/>
      <c r="AQ5027" s="29"/>
      <c r="AR5027" s="29"/>
      <c r="AS5027" s="29"/>
      <c r="AT5027" s="29"/>
      <c r="AU5027" s="29"/>
    </row>
    <row r="5028" spans="1:47" s="38" customFormat="1" ht="14" customHeight="1">
      <c r="A5028" s="29">
        <v>5027</v>
      </c>
      <c r="B5028" s="26">
        <v>-81.2607</v>
      </c>
      <c r="C5028" s="26">
        <v>25.352399999999999</v>
      </c>
      <c r="D5028" s="86">
        <v>57</v>
      </c>
      <c r="E5028" s="39" t="s">
        <v>129</v>
      </c>
      <c r="F5028" s="43">
        <v>40052</v>
      </c>
      <c r="G5028" s="62">
        <v>0.52986111111111112</v>
      </c>
      <c r="H5028" s="32">
        <v>30.416</v>
      </c>
      <c r="I5028" s="32">
        <v>37.854999999999997</v>
      </c>
      <c r="J5028" s="76">
        <v>1.47765278422008</v>
      </c>
      <c r="K5028" s="76">
        <v>0.59447312258058971</v>
      </c>
      <c r="L5028" s="32">
        <v>0</v>
      </c>
      <c r="M5028" s="32">
        <v>0.63</v>
      </c>
      <c r="N5028" s="34">
        <v>0.57999999999999996</v>
      </c>
      <c r="O5028" s="32">
        <v>0.14000000000000001</v>
      </c>
      <c r="P5028" s="34">
        <v>0.44</v>
      </c>
      <c r="Q5028" s="34">
        <v>32.01</v>
      </c>
      <c r="R5028" s="29"/>
      <c r="S5028" s="29"/>
      <c r="T5028" s="29"/>
      <c r="U5028" s="29"/>
      <c r="V5028" s="29"/>
      <c r="W5028" s="29"/>
      <c r="X5028" s="144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29"/>
      <c r="AS5028" s="29"/>
      <c r="AT5028" s="29"/>
      <c r="AU5028" s="29"/>
    </row>
    <row r="5029" spans="1:47" s="38" customFormat="1" ht="14" customHeight="1">
      <c r="A5029" s="29">
        <v>5028</v>
      </c>
      <c r="B5029" s="26">
        <v>-81.236850000000004</v>
      </c>
      <c r="C5029" s="26">
        <v>25.348400000000002</v>
      </c>
      <c r="D5029" s="86">
        <v>56</v>
      </c>
      <c r="E5029" s="39" t="s">
        <v>129</v>
      </c>
      <c r="F5029" s="43">
        <v>40052</v>
      </c>
      <c r="G5029" s="62">
        <v>0.56180555555555556</v>
      </c>
      <c r="H5029" s="32">
        <v>29.829000000000001</v>
      </c>
      <c r="I5029" s="32">
        <v>36.114000000000004</v>
      </c>
      <c r="J5029" s="76">
        <v>1.9415768207472961</v>
      </c>
      <c r="K5029" s="76">
        <v>0.72056045836414784</v>
      </c>
      <c r="L5029" s="32">
        <v>0</v>
      </c>
      <c r="M5029" s="32">
        <v>1.02</v>
      </c>
      <c r="N5029" s="34">
        <v>0.88</v>
      </c>
      <c r="O5029" s="32">
        <v>0.26</v>
      </c>
      <c r="P5029" s="34">
        <v>0.62</v>
      </c>
      <c r="Q5029" s="34">
        <v>54.17</v>
      </c>
      <c r="R5029" s="29"/>
      <c r="S5029" s="29"/>
      <c r="T5029" s="29"/>
      <c r="U5029" s="29"/>
      <c r="V5029" s="29"/>
      <c r="W5029" s="29"/>
      <c r="X5029" s="144"/>
      <c r="Y5029" s="29"/>
      <c r="Z5029" s="29"/>
      <c r="AA5029" s="29"/>
      <c r="AB5029" s="29"/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29"/>
      <c r="AS5029" s="29"/>
      <c r="AT5029" s="29"/>
      <c r="AU5029" s="29"/>
    </row>
    <row r="5030" spans="1:47" s="38" customFormat="1" ht="14" customHeight="1">
      <c r="A5030" s="29">
        <v>5029</v>
      </c>
      <c r="B5030" s="26">
        <v>-81.19701666666667</v>
      </c>
      <c r="C5030" s="26">
        <v>25.345166666666668</v>
      </c>
      <c r="D5030" s="86">
        <v>55</v>
      </c>
      <c r="E5030" s="39" t="s">
        <v>129</v>
      </c>
      <c r="F5030" s="43">
        <v>40052</v>
      </c>
      <c r="G5030" s="62">
        <v>0.57499999999999996</v>
      </c>
      <c r="H5030" s="32">
        <v>29.957000000000001</v>
      </c>
      <c r="I5030" s="32">
        <v>31.867000000000001</v>
      </c>
      <c r="J5030" s="76">
        <v>2.9527796662449122</v>
      </c>
      <c r="K5030" s="76">
        <v>0.88527787639110189</v>
      </c>
      <c r="L5030" s="32">
        <v>0.15</v>
      </c>
      <c r="M5030" s="32">
        <v>1.23</v>
      </c>
      <c r="N5030" s="34">
        <v>0.68</v>
      </c>
      <c r="O5030" s="32">
        <v>0.21</v>
      </c>
      <c r="P5030" s="34">
        <v>0.47</v>
      </c>
      <c r="Q5030" s="34">
        <v>69.98</v>
      </c>
      <c r="R5030" s="29"/>
      <c r="S5030" s="29"/>
      <c r="T5030" s="29"/>
      <c r="U5030" s="29"/>
      <c r="V5030" s="29"/>
      <c r="W5030" s="29"/>
      <c r="X5030" s="144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29"/>
      <c r="AS5030" s="29"/>
      <c r="AT5030" s="29"/>
      <c r="AU5030" s="29"/>
    </row>
    <row r="5031" spans="1:47" s="38" customFormat="1" ht="14" customHeight="1">
      <c r="A5031" s="29">
        <v>5030</v>
      </c>
      <c r="B5031" s="26">
        <v>-81.153300000000002</v>
      </c>
      <c r="C5031" s="26">
        <v>25.343</v>
      </c>
      <c r="D5031" s="86">
        <v>54</v>
      </c>
      <c r="E5031" s="39" t="s">
        <v>129</v>
      </c>
      <c r="F5031" s="43">
        <v>40052</v>
      </c>
      <c r="G5031" s="62">
        <v>0.60069444444444442</v>
      </c>
      <c r="H5031" s="32">
        <v>30.459333333333333</v>
      </c>
      <c r="I5031" s="32">
        <v>32.277666666666669</v>
      </c>
      <c r="J5031" s="76">
        <v>5.6959094502842387</v>
      </c>
      <c r="K5031" s="76">
        <v>1.2037178491780351</v>
      </c>
      <c r="L5031" s="32">
        <v>0.19</v>
      </c>
      <c r="M5031" s="32">
        <v>1.22</v>
      </c>
      <c r="N5031" s="34">
        <v>0.72</v>
      </c>
      <c r="O5031" s="32">
        <v>0.15</v>
      </c>
      <c r="P5031" s="34">
        <v>0.56999999999999995</v>
      </c>
      <c r="Q5031" s="34">
        <v>66.64</v>
      </c>
      <c r="R5031" s="29"/>
      <c r="S5031" s="29"/>
      <c r="T5031" s="29"/>
      <c r="U5031" s="29"/>
      <c r="V5031" s="29"/>
      <c r="W5031" s="29"/>
      <c r="X5031" s="144"/>
      <c r="Y5031" s="29"/>
      <c r="Z5031" s="29"/>
      <c r="AA5031" s="29"/>
      <c r="AB5031" s="29"/>
      <c r="AC5031" s="29"/>
      <c r="AD5031" s="29"/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29"/>
      <c r="AS5031" s="29"/>
      <c r="AT5031" s="29"/>
      <c r="AU5031" s="29"/>
    </row>
    <row r="5032" spans="1:47" s="38" customFormat="1" ht="14" customHeight="1">
      <c r="A5032" s="29">
        <v>5031</v>
      </c>
      <c r="B5032" s="26">
        <v>-81.652666666666661</v>
      </c>
      <c r="C5032" s="26">
        <v>25.166466666666668</v>
      </c>
      <c r="D5032" s="86">
        <v>58</v>
      </c>
      <c r="E5032" s="39" t="s">
        <v>129</v>
      </c>
      <c r="F5032" s="43">
        <v>40052</v>
      </c>
      <c r="G5032" s="62">
        <v>0.75208333333333333</v>
      </c>
      <c r="H5032" s="32">
        <v>31.051666666666666</v>
      </c>
      <c r="I5032" s="32">
        <v>37.091666666666669</v>
      </c>
      <c r="J5032" s="76">
        <v>0.755244756379152</v>
      </c>
      <c r="K5032" s="76">
        <v>0.19802266942763574</v>
      </c>
      <c r="L5032" s="32">
        <v>0</v>
      </c>
      <c r="M5032" s="32">
        <v>0.05</v>
      </c>
      <c r="N5032" s="34">
        <v>0.59</v>
      </c>
      <c r="O5032" s="32">
        <v>0.14000000000000001</v>
      </c>
      <c r="P5032" s="34">
        <v>0.45</v>
      </c>
      <c r="Q5032" s="34">
        <v>3.91</v>
      </c>
      <c r="R5032" s="29"/>
      <c r="S5032" s="29"/>
      <c r="T5032" s="29"/>
      <c r="U5032" s="29"/>
      <c r="V5032" s="29"/>
      <c r="W5032" s="29"/>
      <c r="X5032" s="144"/>
      <c r="Y5032" s="29"/>
      <c r="Z5032" s="29"/>
      <c r="AA5032" s="29"/>
      <c r="AB5032" s="29"/>
      <c r="AC5032" s="29"/>
      <c r="AD5032" s="29"/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29"/>
      <c r="AS5032" s="29"/>
      <c r="AT5032" s="29"/>
      <c r="AU5032" s="29"/>
    </row>
    <row r="5033" spans="1:47" s="38" customFormat="1" ht="14" customHeight="1">
      <c r="A5033" s="29">
        <v>5032</v>
      </c>
      <c r="B5033" s="26">
        <v>-81.499099999999999</v>
      </c>
      <c r="C5033" s="26">
        <v>25.165266666666668</v>
      </c>
      <c r="D5033" s="86">
        <v>59</v>
      </c>
      <c r="E5033" s="39" t="s">
        <v>129</v>
      </c>
      <c r="F5033" s="43">
        <v>40052</v>
      </c>
      <c r="G5033" s="62">
        <v>0.96319444444444446</v>
      </c>
      <c r="H5033" s="32">
        <v>31.269000000000002</v>
      </c>
      <c r="I5033" s="32">
        <v>37.508000000000003</v>
      </c>
      <c r="J5033" s="76">
        <v>1.4891596719984317</v>
      </c>
      <c r="K5033" s="76">
        <v>0.47356673888283674</v>
      </c>
      <c r="L5033" s="32">
        <v>0</v>
      </c>
      <c r="M5033" s="32">
        <v>0.22</v>
      </c>
      <c r="N5033" s="34">
        <v>0.56000000000000005</v>
      </c>
      <c r="O5033" s="32">
        <v>0.13</v>
      </c>
      <c r="P5033" s="34">
        <v>0.43</v>
      </c>
      <c r="Q5033" s="34">
        <v>12.19</v>
      </c>
      <c r="R5033" s="29"/>
      <c r="S5033" s="29"/>
      <c r="T5033" s="29"/>
      <c r="U5033" s="29"/>
      <c r="V5033" s="29"/>
      <c r="W5033" s="29"/>
      <c r="X5033" s="144"/>
      <c r="Y5033" s="29"/>
      <c r="Z5033" s="29"/>
      <c r="AA5033" s="29"/>
      <c r="AB5033" s="29"/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29"/>
      <c r="AS5033" s="29"/>
      <c r="AT5033" s="29"/>
      <c r="AU5033" s="29"/>
    </row>
    <row r="5034" spans="1:47" s="38" customFormat="1" ht="14" customHeight="1">
      <c r="A5034" s="29">
        <v>5033</v>
      </c>
      <c r="B5034" s="26">
        <v>-81.336033333333333</v>
      </c>
      <c r="C5034" s="26">
        <v>25.166483333333332</v>
      </c>
      <c r="D5034" s="86">
        <v>60</v>
      </c>
      <c r="E5034" s="39" t="s">
        <v>129</v>
      </c>
      <c r="F5034" s="43">
        <v>40053</v>
      </c>
      <c r="G5034" s="62">
        <v>2.7777777777777779E-3</v>
      </c>
      <c r="H5034" s="32">
        <v>31.320666666666668</v>
      </c>
      <c r="I5034" s="32">
        <v>37.660666666666664</v>
      </c>
      <c r="J5034" s="76">
        <v>1.766868585575976</v>
      </c>
      <c r="K5034" s="76">
        <v>0.91279747640437248</v>
      </c>
      <c r="L5034" s="32">
        <v>0.17</v>
      </c>
      <c r="M5034" s="32">
        <v>0.25</v>
      </c>
      <c r="N5034" s="34">
        <v>1.35</v>
      </c>
      <c r="O5034" s="32">
        <v>0.45</v>
      </c>
      <c r="P5034" s="34">
        <v>0.9</v>
      </c>
      <c r="Q5034" s="34">
        <v>13.57</v>
      </c>
      <c r="R5034" s="29"/>
      <c r="S5034" s="29"/>
      <c r="T5034" s="29"/>
      <c r="U5034" s="29"/>
      <c r="V5034" s="29"/>
      <c r="W5034" s="29"/>
      <c r="X5034" s="144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29"/>
      <c r="AS5034" s="29"/>
      <c r="AT5034" s="29"/>
      <c r="AU5034" s="29"/>
    </row>
    <row r="5035" spans="1:47" s="38" customFormat="1" ht="14" customHeight="1">
      <c r="A5035" s="29">
        <v>5034</v>
      </c>
      <c r="B5035" s="26">
        <v>-81.278283333333334</v>
      </c>
      <c r="C5035" s="26">
        <v>25.166516666666666</v>
      </c>
      <c r="D5035" s="86">
        <v>61</v>
      </c>
      <c r="E5035" s="39" t="s">
        <v>129</v>
      </c>
      <c r="F5035" s="43">
        <v>40053</v>
      </c>
      <c r="G5035" s="62">
        <v>2.0833333333333332E-2</v>
      </c>
      <c r="H5035" s="32">
        <v>31.017000000000003</v>
      </c>
      <c r="I5035" s="32">
        <v>37.298000000000002</v>
      </c>
      <c r="J5035" s="76">
        <v>1.8965315649320398</v>
      </c>
      <c r="K5035" s="76">
        <v>0.79991737426321685</v>
      </c>
      <c r="L5035" s="32">
        <v>7.0000000000000007E-2</v>
      </c>
      <c r="M5035" s="32">
        <v>0.12</v>
      </c>
      <c r="N5035" s="34">
        <v>1.04</v>
      </c>
      <c r="O5035" s="32">
        <v>0.17</v>
      </c>
      <c r="P5035" s="34">
        <v>0.87</v>
      </c>
      <c r="Q5035" s="34">
        <v>7.94</v>
      </c>
      <c r="R5035" s="29"/>
      <c r="S5035" s="29"/>
      <c r="T5035" s="29"/>
      <c r="U5035" s="29"/>
      <c r="V5035" s="29"/>
      <c r="W5035" s="29"/>
      <c r="X5035" s="144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29"/>
      <c r="AS5035" s="29"/>
      <c r="AT5035" s="29"/>
      <c r="AU5035" s="29"/>
    </row>
    <row r="5036" spans="1:47" s="38" customFormat="1" ht="14" customHeight="1">
      <c r="A5036" s="29">
        <v>5035</v>
      </c>
      <c r="B5036" s="26">
        <v>-81.231633333333335</v>
      </c>
      <c r="C5036" s="26">
        <v>25.167316666666668</v>
      </c>
      <c r="D5036" s="86">
        <v>62</v>
      </c>
      <c r="E5036" s="39" t="s">
        <v>129</v>
      </c>
      <c r="F5036" s="43">
        <v>40053</v>
      </c>
      <c r="G5036" s="62">
        <v>3.2638888888888891E-2</v>
      </c>
      <c r="H5036" s="32">
        <v>30.801000000000002</v>
      </c>
      <c r="I5036" s="32">
        <v>37.313000000000002</v>
      </c>
      <c r="J5036" s="76">
        <v>1.1492854988378398</v>
      </c>
      <c r="K5036" s="76">
        <v>0.40070645016568529</v>
      </c>
      <c r="L5036" s="32">
        <v>0</v>
      </c>
      <c r="M5036" s="32">
        <v>0.2</v>
      </c>
      <c r="N5036" s="34">
        <v>0.63</v>
      </c>
      <c r="O5036" s="32">
        <v>0.11</v>
      </c>
      <c r="P5036" s="34">
        <v>0.52</v>
      </c>
      <c r="Q5036" s="34">
        <v>12.01</v>
      </c>
      <c r="R5036" s="29"/>
      <c r="S5036" s="29"/>
      <c r="T5036" s="29"/>
      <c r="U5036" s="29"/>
      <c r="V5036" s="29"/>
      <c r="W5036" s="29"/>
      <c r="X5036" s="144"/>
      <c r="Y5036" s="29"/>
      <c r="Z5036" s="29"/>
      <c r="AA5036" s="29"/>
      <c r="AB5036" s="29"/>
      <c r="AC5036" s="29"/>
      <c r="AD5036" s="29"/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29"/>
      <c r="AS5036" s="29"/>
      <c r="AT5036" s="29"/>
      <c r="AU5036" s="29"/>
    </row>
    <row r="5037" spans="1:47" s="38" customFormat="1" ht="14" customHeight="1">
      <c r="A5037" s="29">
        <v>5036</v>
      </c>
      <c r="B5037" s="26">
        <v>-81.201666666666668</v>
      </c>
      <c r="C5037" s="26">
        <v>25.167149999999999</v>
      </c>
      <c r="D5037" s="86">
        <v>63</v>
      </c>
      <c r="E5037" s="39" t="s">
        <v>129</v>
      </c>
      <c r="F5037" s="43">
        <v>40053</v>
      </c>
      <c r="G5037" s="62">
        <v>4.027777777777778E-2</v>
      </c>
      <c r="H5037" s="32">
        <v>30.864999999999998</v>
      </c>
      <c r="I5037" s="32">
        <v>37.081000000000003</v>
      </c>
      <c r="J5037" s="76">
        <v>0.95689594829978386</v>
      </c>
      <c r="K5037" s="76">
        <v>0.35627095556003607</v>
      </c>
      <c r="L5037" s="32">
        <v>0</v>
      </c>
      <c r="M5037" s="32">
        <v>0.46</v>
      </c>
      <c r="N5037" s="34">
        <v>0.65</v>
      </c>
      <c r="O5037" s="32">
        <v>0.16</v>
      </c>
      <c r="P5037" s="34">
        <v>0.49</v>
      </c>
      <c r="Q5037" s="34">
        <v>24.73</v>
      </c>
      <c r="R5037" s="29"/>
      <c r="S5037" s="29"/>
      <c r="T5037" s="29"/>
      <c r="U5037" s="29"/>
      <c r="V5037" s="29"/>
      <c r="W5037" s="29"/>
      <c r="X5037" s="144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29"/>
      <c r="AU5037" s="29"/>
    </row>
    <row r="5038" spans="1:47" s="38" customFormat="1" ht="14" customHeight="1">
      <c r="A5038" s="29">
        <v>5037</v>
      </c>
      <c r="B5038" s="26">
        <v>-81.159166666666664</v>
      </c>
      <c r="C5038" s="26">
        <v>25.164833333333334</v>
      </c>
      <c r="D5038" s="86">
        <v>64</v>
      </c>
      <c r="E5038" s="39" t="s">
        <v>129</v>
      </c>
      <c r="F5038" s="43">
        <v>40053</v>
      </c>
      <c r="G5038" s="62">
        <v>5.2083333333333336E-2</v>
      </c>
      <c r="H5038" s="32">
        <v>30.742000000000001</v>
      </c>
      <c r="I5038" s="32">
        <v>37.1</v>
      </c>
      <c r="J5038" s="76">
        <v>1.4544986807636398</v>
      </c>
      <c r="K5038" s="76">
        <v>0.65082002763984836</v>
      </c>
      <c r="L5038" s="32">
        <v>0.11</v>
      </c>
      <c r="M5038" s="32">
        <v>0.55000000000000004</v>
      </c>
      <c r="N5038" s="34">
        <v>1.37</v>
      </c>
      <c r="O5038" s="32">
        <v>0.43</v>
      </c>
      <c r="P5038" s="34">
        <v>0.94</v>
      </c>
      <c r="Q5038" s="34">
        <v>32.67</v>
      </c>
      <c r="R5038" s="29"/>
      <c r="S5038" s="29"/>
      <c r="T5038" s="29"/>
      <c r="U5038" s="29"/>
      <c r="V5038" s="29"/>
      <c r="W5038" s="29"/>
      <c r="X5038" s="144"/>
      <c r="Y5038" s="29"/>
      <c r="Z5038" s="29"/>
      <c r="AA5038" s="29"/>
      <c r="AB5038" s="29"/>
      <c r="AC5038" s="29"/>
      <c r="AD5038" s="29"/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29"/>
      <c r="AS5038" s="29"/>
      <c r="AT5038" s="29"/>
      <c r="AU5038" s="29"/>
    </row>
    <row r="5039" spans="1:47" s="38" customFormat="1" ht="14" customHeight="1">
      <c r="A5039" s="29">
        <v>5038</v>
      </c>
      <c r="B5039" s="26">
        <v>-81.095216666666673</v>
      </c>
      <c r="C5039" s="26">
        <v>25.101199999999999</v>
      </c>
      <c r="D5039" s="86">
        <v>65</v>
      </c>
      <c r="E5039" s="39" t="s">
        <v>129</v>
      </c>
      <c r="F5039" s="43">
        <v>40053</v>
      </c>
      <c r="G5039" s="62">
        <v>8.7499999999999994E-2</v>
      </c>
      <c r="H5039" s="32">
        <v>31.32</v>
      </c>
      <c r="I5039" s="32">
        <v>38.371000000000002</v>
      </c>
      <c r="J5039" s="76">
        <v>2.2811703381084163</v>
      </c>
      <c r="K5039" s="76">
        <v>1.3195648889478955</v>
      </c>
      <c r="L5039" s="32">
        <v>0.66</v>
      </c>
      <c r="M5039" s="32">
        <v>0.53</v>
      </c>
      <c r="N5039" s="34">
        <v>1.1399999999999999</v>
      </c>
      <c r="O5039" s="32">
        <v>0.32</v>
      </c>
      <c r="P5039" s="34">
        <v>0.82</v>
      </c>
      <c r="Q5039" s="34">
        <v>31.71</v>
      </c>
      <c r="R5039" s="29"/>
      <c r="S5039" s="29"/>
      <c r="T5039" s="29"/>
      <c r="U5039" s="29"/>
      <c r="V5039" s="29"/>
      <c r="W5039" s="29"/>
      <c r="X5039" s="144"/>
      <c r="Y5039" s="29"/>
      <c r="Z5039" s="29"/>
      <c r="AA5039" s="29"/>
      <c r="AB5039" s="29"/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29"/>
      <c r="AS5039" s="29"/>
      <c r="AT5039" s="29"/>
      <c r="AU5039" s="29"/>
    </row>
    <row r="5040" spans="1:47" s="38" customFormat="1" ht="14" customHeight="1">
      <c r="A5040" s="29">
        <v>5039</v>
      </c>
      <c r="B5040" s="26">
        <v>-81.107916666666668</v>
      </c>
      <c r="C5040" s="26">
        <v>25.069833333333332</v>
      </c>
      <c r="D5040" s="86">
        <v>66</v>
      </c>
      <c r="E5040" s="39" t="s">
        <v>129</v>
      </c>
      <c r="F5040" s="43">
        <v>40053</v>
      </c>
      <c r="G5040" s="62">
        <v>9.7916666666666666E-2</v>
      </c>
      <c r="H5040" s="32">
        <v>31.164000000000001</v>
      </c>
      <c r="I5040" s="32">
        <v>37.993000000000002</v>
      </c>
      <c r="J5040" s="76">
        <v>1.9432607555441281</v>
      </c>
      <c r="K5040" s="76">
        <v>1.076911237485358</v>
      </c>
      <c r="L5040" s="32">
        <v>0</v>
      </c>
      <c r="M5040" s="32">
        <v>0.47</v>
      </c>
      <c r="N5040" s="34">
        <v>1.46</v>
      </c>
      <c r="O5040" s="32">
        <v>0.56999999999999995</v>
      </c>
      <c r="P5040" s="34">
        <v>0.89</v>
      </c>
      <c r="Q5040" s="34">
        <v>24.66</v>
      </c>
      <c r="R5040" s="29"/>
      <c r="S5040" s="29"/>
      <c r="T5040" s="29"/>
      <c r="U5040" s="29"/>
      <c r="V5040" s="29"/>
      <c r="W5040" s="29"/>
      <c r="X5040" s="144"/>
      <c r="Y5040" s="29"/>
      <c r="Z5040" s="29"/>
      <c r="AA5040" s="29"/>
      <c r="AB5040" s="29"/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29"/>
      <c r="AS5040" s="29"/>
      <c r="AT5040" s="29"/>
      <c r="AU5040" s="29"/>
    </row>
    <row r="5041" spans="1:47" s="38" customFormat="1" ht="14" customHeight="1">
      <c r="A5041" s="29">
        <v>5040</v>
      </c>
      <c r="B5041" s="26">
        <v>-81.126083333333327</v>
      </c>
      <c r="C5041" s="26">
        <v>25.031916666666667</v>
      </c>
      <c r="D5041" s="86">
        <v>67</v>
      </c>
      <c r="E5041" s="39" t="s">
        <v>129</v>
      </c>
      <c r="F5041" s="43">
        <v>40053</v>
      </c>
      <c r="G5041" s="62">
        <v>0.11041666666666666</v>
      </c>
      <c r="H5041" s="32">
        <v>31.094000000000001</v>
      </c>
      <c r="I5041" s="32">
        <v>37.829000000000001</v>
      </c>
      <c r="J5041" s="76">
        <v>1.6742521717502159</v>
      </c>
      <c r="K5041" s="76">
        <v>1.0520329936048771</v>
      </c>
      <c r="L5041" s="32">
        <v>0.28000000000000003</v>
      </c>
      <c r="M5041" s="32">
        <v>0.16</v>
      </c>
      <c r="N5041" s="34">
        <v>1.05</v>
      </c>
      <c r="O5041" s="32">
        <v>0.35</v>
      </c>
      <c r="P5041" s="34">
        <v>0.7</v>
      </c>
      <c r="Q5041" s="34">
        <v>6.08</v>
      </c>
      <c r="R5041" s="29"/>
      <c r="S5041" s="29"/>
      <c r="T5041" s="29"/>
      <c r="U5041" s="29"/>
      <c r="V5041" s="29"/>
      <c r="W5041" s="29"/>
      <c r="X5041" s="144"/>
      <c r="Y5041" s="29"/>
      <c r="Z5041" s="29"/>
      <c r="AA5041" s="29"/>
      <c r="AB5041" s="29"/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29"/>
      <c r="AS5041" s="29"/>
      <c r="AT5041" s="29"/>
      <c r="AU5041" s="29"/>
    </row>
    <row r="5042" spans="1:47" s="38" customFormat="1" ht="14" customHeight="1">
      <c r="A5042" s="29">
        <v>5041</v>
      </c>
      <c r="B5042" s="26">
        <v>-81.167316666666665</v>
      </c>
      <c r="C5042" s="26">
        <v>24.931049999999999</v>
      </c>
      <c r="D5042" s="86">
        <v>68</v>
      </c>
      <c r="E5042" s="39" t="s">
        <v>129</v>
      </c>
      <c r="F5042" s="43">
        <v>40053</v>
      </c>
      <c r="G5042" s="62">
        <v>0.14374999999999999</v>
      </c>
      <c r="H5042" s="32">
        <v>31.539666666666665</v>
      </c>
      <c r="I5042" s="32">
        <v>37.571999999999996</v>
      </c>
      <c r="J5042" s="76">
        <v>0.78513459902292004</v>
      </c>
      <c r="K5042" s="76">
        <v>0.52318391808592635</v>
      </c>
      <c r="L5042" s="32">
        <v>0.02</v>
      </c>
      <c r="M5042" s="32">
        <v>0</v>
      </c>
      <c r="N5042" s="34">
        <v>1</v>
      </c>
      <c r="O5042" s="32">
        <v>0.28000000000000003</v>
      </c>
      <c r="P5042" s="34">
        <v>0.72</v>
      </c>
      <c r="Q5042" s="34">
        <v>0.95</v>
      </c>
      <c r="R5042" s="29"/>
      <c r="S5042" s="29"/>
      <c r="T5042" s="29"/>
      <c r="U5042" s="29"/>
      <c r="V5042" s="29"/>
      <c r="W5042" s="29"/>
      <c r="X5042" s="144"/>
      <c r="Y5042" s="29"/>
      <c r="Z5042" s="29"/>
      <c r="AA5042" s="29"/>
      <c r="AB5042" s="29"/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29"/>
      <c r="AS5042" s="29"/>
      <c r="AT5042" s="29"/>
      <c r="AU5042" s="29"/>
    </row>
    <row r="5043" spans="1:47" s="38" customFormat="1" ht="14" customHeight="1">
      <c r="A5043" s="29">
        <v>5042</v>
      </c>
      <c r="B5043" s="26">
        <v>-81.091883333333328</v>
      </c>
      <c r="C5043" s="26">
        <v>24.92625</v>
      </c>
      <c r="D5043" s="86">
        <v>69</v>
      </c>
      <c r="E5043" s="39" t="s">
        <v>129</v>
      </c>
      <c r="F5043" s="43">
        <v>40053</v>
      </c>
      <c r="G5043" s="62">
        <v>0.17013888888888887</v>
      </c>
      <c r="H5043" s="32">
        <v>31.531000000000002</v>
      </c>
      <c r="I5043" s="32">
        <v>38.029000000000003</v>
      </c>
      <c r="J5043" s="76">
        <v>0.73756344101241589</v>
      </c>
      <c r="K5043" s="76">
        <v>0.37085236082552342</v>
      </c>
      <c r="L5043" s="32">
        <v>0</v>
      </c>
      <c r="M5043" s="32">
        <v>0.11</v>
      </c>
      <c r="N5043" s="34">
        <v>0.8</v>
      </c>
      <c r="O5043" s="32">
        <v>0.22</v>
      </c>
      <c r="P5043" s="34">
        <v>0.57999999999999996</v>
      </c>
      <c r="Q5043" s="34">
        <v>7.04</v>
      </c>
      <c r="R5043" s="29"/>
      <c r="S5043" s="29"/>
      <c r="T5043" s="29"/>
      <c r="U5043" s="29"/>
      <c r="V5043" s="29"/>
      <c r="W5043" s="29"/>
      <c r="X5043" s="144"/>
      <c r="Y5043" s="29"/>
      <c r="Z5043" s="29"/>
      <c r="AA5043" s="29"/>
      <c r="AB5043" s="29"/>
      <c r="AC5043" s="29"/>
      <c r="AD5043" s="29"/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29"/>
      <c r="AS5043" s="29"/>
      <c r="AT5043" s="29"/>
      <c r="AU5043" s="29"/>
    </row>
    <row r="5044" spans="1:47" s="38" customFormat="1" ht="14" customHeight="1">
      <c r="A5044" s="29">
        <v>5043</v>
      </c>
      <c r="B5044" s="26">
        <v>-81.025000000000006</v>
      </c>
      <c r="C5044" s="26">
        <v>24.929966666666665</v>
      </c>
      <c r="D5044" s="86">
        <v>70</v>
      </c>
      <c r="E5044" s="39" t="s">
        <v>129</v>
      </c>
      <c r="F5044" s="43">
        <v>40053</v>
      </c>
      <c r="G5044" s="62">
        <v>0.19513888888888889</v>
      </c>
      <c r="H5044" s="32">
        <v>31.581000000000003</v>
      </c>
      <c r="I5044" s="32">
        <v>38.456000000000003</v>
      </c>
      <c r="J5044" s="76">
        <v>0.57632668421575195</v>
      </c>
      <c r="K5044" s="76">
        <v>0.23596457298580673</v>
      </c>
      <c r="L5044" s="32">
        <v>0.14000000000000001</v>
      </c>
      <c r="M5044" s="32">
        <v>0.86</v>
      </c>
      <c r="N5044" s="34">
        <v>1.2</v>
      </c>
      <c r="O5044" s="32">
        <v>0.36</v>
      </c>
      <c r="P5044" s="34">
        <v>0.84</v>
      </c>
      <c r="Q5044" s="34">
        <v>50.93</v>
      </c>
      <c r="R5044" s="29"/>
      <c r="S5044" s="29"/>
      <c r="T5044" s="29"/>
      <c r="U5044" s="29"/>
      <c r="V5044" s="29"/>
      <c r="W5044" s="29"/>
      <c r="X5044" s="144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29"/>
      <c r="AS5044" s="29"/>
      <c r="AT5044" s="29"/>
      <c r="AU5044" s="29"/>
    </row>
    <row r="5045" spans="1:47" s="38" customFormat="1" ht="14" customHeight="1">
      <c r="A5045" s="29">
        <v>5044</v>
      </c>
      <c r="B5045" s="26">
        <v>-80.967316666666662</v>
      </c>
      <c r="C5045" s="26">
        <v>24.930083333333332</v>
      </c>
      <c r="D5045" s="86">
        <v>71</v>
      </c>
      <c r="E5045" s="39" t="s">
        <v>129</v>
      </c>
      <c r="F5045" s="45">
        <v>40053</v>
      </c>
      <c r="G5045" s="62">
        <v>0.21111111111111111</v>
      </c>
      <c r="H5045" s="32">
        <v>31.6</v>
      </c>
      <c r="I5045" s="32">
        <v>38.843000000000004</v>
      </c>
      <c r="J5045" s="76">
        <v>0.81249853947144002</v>
      </c>
      <c r="K5045" s="76">
        <v>0.32948301679631575</v>
      </c>
      <c r="L5045" s="27">
        <v>0.12</v>
      </c>
      <c r="M5045" s="27">
        <v>1.2</v>
      </c>
      <c r="N5045" s="34">
        <v>0.74</v>
      </c>
      <c r="O5045" s="27">
        <v>0.23</v>
      </c>
      <c r="P5045" s="34">
        <v>0.51</v>
      </c>
      <c r="Q5045" s="34">
        <v>64.55</v>
      </c>
      <c r="R5045" s="29"/>
      <c r="S5045" s="29"/>
      <c r="T5045" s="29"/>
      <c r="U5045" s="29"/>
      <c r="V5045" s="29"/>
      <c r="W5045" s="29"/>
      <c r="X5045" s="144"/>
      <c r="Y5045" s="29"/>
      <c r="Z5045" s="29"/>
      <c r="AA5045" s="29"/>
      <c r="AB5045" s="29"/>
      <c r="AC5045" s="29"/>
      <c r="AD5045" s="29"/>
      <c r="AE5045" s="29"/>
      <c r="AF5045" s="29"/>
      <c r="AG5045" s="29"/>
      <c r="AH5045" s="29"/>
      <c r="AI5045" s="29"/>
      <c r="AJ5045" s="29"/>
      <c r="AK5045" s="29"/>
      <c r="AL5045" s="29"/>
      <c r="AM5045" s="29"/>
      <c r="AN5045" s="29"/>
      <c r="AO5045" s="29"/>
      <c r="AP5045" s="29"/>
      <c r="AQ5045" s="29"/>
      <c r="AR5045" s="29"/>
      <c r="AS5045" s="29"/>
      <c r="AT5045" s="29"/>
      <c r="AU5045" s="29"/>
    </row>
    <row r="5046" spans="1:47" s="38" customFormat="1" ht="14" customHeight="1">
      <c r="A5046" s="29">
        <v>5045</v>
      </c>
      <c r="B5046" s="26">
        <v>-80.126076666666663</v>
      </c>
      <c r="C5046" s="26">
        <v>25.645994999999999</v>
      </c>
      <c r="D5046" s="86">
        <v>1</v>
      </c>
      <c r="E5046" s="39" t="s">
        <v>129</v>
      </c>
      <c r="F5046" s="43">
        <v>40112</v>
      </c>
      <c r="G5046" s="62">
        <v>0.49652777777777773</v>
      </c>
      <c r="H5046" s="32">
        <v>26.71</v>
      </c>
      <c r="I5046" s="32">
        <v>35.215500000000006</v>
      </c>
      <c r="J5046" s="76">
        <v>0.5809575049070399</v>
      </c>
      <c r="K5046" s="76">
        <v>0.1888171300167511</v>
      </c>
      <c r="L5046" s="34">
        <v>0.154</v>
      </c>
      <c r="M5046" s="27">
        <v>0</v>
      </c>
      <c r="N5046" s="34">
        <v>0.98899999999999999</v>
      </c>
      <c r="O5046" s="34">
        <v>9.8000000000000004E-2</v>
      </c>
      <c r="P5046" s="34">
        <v>0.89100000000000001</v>
      </c>
      <c r="Q5046" s="34">
        <v>0</v>
      </c>
      <c r="R5046" s="29"/>
      <c r="S5046" s="29"/>
      <c r="T5046" s="29"/>
      <c r="U5046" s="29"/>
      <c r="V5046" s="29"/>
      <c r="W5046" s="29"/>
      <c r="X5046" s="144"/>
      <c r="Y5046" s="29"/>
      <c r="Z5046" s="29"/>
      <c r="AA5046" s="29"/>
      <c r="AB5046" s="29"/>
      <c r="AC5046" s="29"/>
      <c r="AD5046" s="29"/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29"/>
      <c r="AS5046" s="29"/>
      <c r="AT5046" s="29"/>
      <c r="AU5046" s="29"/>
    </row>
    <row r="5047" spans="1:47" s="38" customFormat="1" ht="14" customHeight="1">
      <c r="A5047" s="29">
        <v>5046</v>
      </c>
      <c r="B5047" s="26">
        <v>-80.10423333333334</v>
      </c>
      <c r="C5047" s="26">
        <v>25.641266666666699</v>
      </c>
      <c r="D5047" s="86">
        <v>2</v>
      </c>
      <c r="E5047" s="39" t="s">
        <v>129</v>
      </c>
      <c r="F5047" s="43">
        <v>40112</v>
      </c>
      <c r="G5047" s="62">
        <v>0.51249999999999996</v>
      </c>
      <c r="H5047" s="32">
        <v>26.881</v>
      </c>
      <c r="I5047" s="32">
        <v>35.36</v>
      </c>
      <c r="J5047" s="76">
        <v>0.46013518323434394</v>
      </c>
      <c r="K5047" s="76">
        <v>0.15822060392827506</v>
      </c>
      <c r="L5047" s="34">
        <v>0.13700000000000001</v>
      </c>
      <c r="M5047" s="27">
        <v>0</v>
      </c>
      <c r="N5047" s="34">
        <v>0.997</v>
      </c>
      <c r="O5047" s="34">
        <v>4.8000000000000001E-2</v>
      </c>
      <c r="P5047" s="34">
        <v>0.94899999999999995</v>
      </c>
      <c r="Q5047" s="34">
        <v>0</v>
      </c>
      <c r="R5047" s="29"/>
      <c r="S5047" s="29"/>
      <c r="T5047" s="29"/>
      <c r="U5047" s="29"/>
      <c r="V5047" s="29"/>
      <c r="W5047" s="29"/>
      <c r="X5047" s="144"/>
      <c r="Y5047" s="29"/>
      <c r="Z5047" s="29"/>
      <c r="AA5047" s="29"/>
      <c r="AB5047" s="29"/>
      <c r="AC5047" s="29"/>
      <c r="AD5047" s="29"/>
      <c r="AE5047" s="29"/>
      <c r="AF5047" s="29"/>
      <c r="AG5047" s="29"/>
      <c r="AH5047" s="29"/>
      <c r="AI5047" s="29"/>
      <c r="AJ5047" s="29"/>
      <c r="AK5047" s="29"/>
      <c r="AL5047" s="29"/>
      <c r="AM5047" s="29"/>
      <c r="AN5047" s="29"/>
      <c r="AO5047" s="29"/>
      <c r="AP5047" s="29"/>
      <c r="AQ5047" s="29"/>
      <c r="AR5047" s="29"/>
      <c r="AS5047" s="29"/>
      <c r="AT5047" s="29"/>
      <c r="AU5047" s="29"/>
    </row>
    <row r="5048" spans="1:47" s="38" customFormat="1" ht="14" customHeight="1">
      <c r="A5048" s="29">
        <v>5047</v>
      </c>
      <c r="B5048" s="26">
        <v>-80.084716666666665</v>
      </c>
      <c r="C5048" s="26">
        <v>25.648099999999999</v>
      </c>
      <c r="D5048" s="86">
        <v>3</v>
      </c>
      <c r="E5048" s="39" t="s">
        <v>129</v>
      </c>
      <c r="F5048" s="43">
        <v>40112</v>
      </c>
      <c r="G5048" s="62">
        <v>0.52222222222222225</v>
      </c>
      <c r="H5048" s="32">
        <v>28.478333333333335</v>
      </c>
      <c r="I5048" s="32">
        <v>35.987333333333332</v>
      </c>
      <c r="J5048" s="76">
        <v>0.32373646469095196</v>
      </c>
      <c r="K5048" s="76">
        <v>0.10031089960572943</v>
      </c>
      <c r="L5048" s="34">
        <v>0</v>
      </c>
      <c r="M5048" s="27">
        <v>0</v>
      </c>
      <c r="N5048" s="34">
        <v>0.80700000000000005</v>
      </c>
      <c r="O5048" s="34">
        <v>1.2999999999999999E-2</v>
      </c>
      <c r="P5048" s="34">
        <v>0.79400000000000004</v>
      </c>
      <c r="Q5048" s="34">
        <v>0</v>
      </c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</row>
    <row r="5049" spans="1:47" s="38" customFormat="1" ht="14" customHeight="1">
      <c r="A5049" s="29">
        <v>5048</v>
      </c>
      <c r="B5049" s="26">
        <v>-80.378066666666669</v>
      </c>
      <c r="C5049" s="26">
        <v>25.103883333333332</v>
      </c>
      <c r="D5049" s="86">
        <v>4</v>
      </c>
      <c r="E5049" s="39" t="s">
        <v>129</v>
      </c>
      <c r="F5049" s="43">
        <v>40112</v>
      </c>
      <c r="G5049" s="62">
        <v>0.71250000000000002</v>
      </c>
      <c r="H5049" s="32">
        <v>26.533000000000001</v>
      </c>
      <c r="I5049" s="32">
        <v>36.126999999999995</v>
      </c>
      <c r="J5049" s="76">
        <v>0.41256402522383995</v>
      </c>
      <c r="K5049" s="76">
        <v>0.13008233805819297</v>
      </c>
      <c r="L5049" s="34">
        <v>4.1000000000000002E-2</v>
      </c>
      <c r="M5049" s="27">
        <v>0</v>
      </c>
      <c r="N5049" s="34">
        <v>0.86599999999999999</v>
      </c>
      <c r="O5049" s="34">
        <v>6.5000000000000002E-2</v>
      </c>
      <c r="P5049" s="34">
        <v>0.80099999999999993</v>
      </c>
      <c r="Q5049" s="34">
        <v>0</v>
      </c>
    </row>
    <row r="5050" spans="1:47" s="38" customFormat="1" ht="14" customHeight="1">
      <c r="A5050" s="29">
        <v>5049</v>
      </c>
      <c r="B5050" s="26">
        <v>-80.35496666666667</v>
      </c>
      <c r="C5050" s="26">
        <v>25.094049999999999</v>
      </c>
      <c r="D5050" s="86">
        <v>5</v>
      </c>
      <c r="E5050" s="39" t="s">
        <v>129</v>
      </c>
      <c r="F5050" s="43">
        <v>40112</v>
      </c>
      <c r="G5050" s="62">
        <v>0.72291666666666676</v>
      </c>
      <c r="H5050" s="32">
        <v>26.797333333333338</v>
      </c>
      <c r="I5050" s="32">
        <v>36.335333333333331</v>
      </c>
      <c r="J5050" s="76">
        <v>0.53843815128703199</v>
      </c>
      <c r="K5050" s="76">
        <v>0.10788909790043411</v>
      </c>
      <c r="L5050" s="34">
        <v>4.1000000000000002E-2</v>
      </c>
      <c r="M5050" s="27">
        <v>0</v>
      </c>
      <c r="N5050" s="34">
        <v>0.80900000000000005</v>
      </c>
      <c r="O5050" s="34">
        <v>3.7999999999999999E-2</v>
      </c>
      <c r="P5050" s="34">
        <v>0.77100000000000002</v>
      </c>
      <c r="Q5050" s="34">
        <v>0</v>
      </c>
    </row>
    <row r="5051" spans="1:47" s="38" customFormat="1" ht="14" customHeight="1">
      <c r="A5051" s="29">
        <v>5050</v>
      </c>
      <c r="B5051" s="26">
        <v>-80.330616666666671</v>
      </c>
      <c r="C5051" s="26">
        <v>25.079033333333335</v>
      </c>
      <c r="D5051" s="86">
        <v>5.5</v>
      </c>
      <c r="E5051" s="39" t="s">
        <v>129</v>
      </c>
      <c r="F5051" s="43">
        <v>40112</v>
      </c>
      <c r="G5051" s="62">
        <v>0.73888888888888893</v>
      </c>
      <c r="H5051" s="32">
        <v>28.471</v>
      </c>
      <c r="I5051" s="32">
        <v>36.098999999999997</v>
      </c>
      <c r="J5051" s="76">
        <v>0.43656009607869595</v>
      </c>
      <c r="K5051" s="76">
        <v>0.13144705943919832</v>
      </c>
      <c r="L5051" s="34">
        <v>0</v>
      </c>
      <c r="M5051" s="27">
        <v>0</v>
      </c>
      <c r="N5051" s="34">
        <v>0.78500000000000003</v>
      </c>
      <c r="O5051" s="34">
        <v>0.02</v>
      </c>
      <c r="P5051" s="34">
        <v>0.76500000000000001</v>
      </c>
      <c r="Q5051" s="34">
        <v>0</v>
      </c>
    </row>
    <row r="5052" spans="1:47" s="46" customFormat="1" ht="14" customHeight="1">
      <c r="A5052" s="29">
        <v>5051</v>
      </c>
      <c r="B5052" s="26">
        <v>-80.315883333333332</v>
      </c>
      <c r="C5052" s="26">
        <v>25.066849999999999</v>
      </c>
      <c r="D5052" s="86">
        <v>6</v>
      </c>
      <c r="E5052" s="39" t="s">
        <v>129</v>
      </c>
      <c r="F5052" s="43">
        <v>40112</v>
      </c>
      <c r="G5052" s="62">
        <v>0.75</v>
      </c>
      <c r="H5052" s="32">
        <v>28.549666666666667</v>
      </c>
      <c r="I5052" s="32">
        <v>36.023000000000003</v>
      </c>
      <c r="J5052" s="76">
        <v>0.34394368225293598</v>
      </c>
      <c r="K5052" s="76">
        <v>9.0173408372690445E-2</v>
      </c>
      <c r="L5052" s="34">
        <v>5.3999999999999999E-2</v>
      </c>
      <c r="M5052" s="27">
        <v>0</v>
      </c>
      <c r="N5052" s="34">
        <v>0.8</v>
      </c>
      <c r="O5052" s="34">
        <v>0</v>
      </c>
      <c r="P5052" s="34">
        <v>0.8</v>
      </c>
      <c r="Q5052" s="34">
        <v>0</v>
      </c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38"/>
      <c r="AI5052" s="38"/>
      <c r="AJ5052" s="38"/>
      <c r="AK5052" s="38"/>
      <c r="AL5052" s="38"/>
      <c r="AM5052" s="38"/>
      <c r="AN5052" s="38"/>
      <c r="AO5052" s="38"/>
      <c r="AP5052" s="38"/>
      <c r="AQ5052" s="38"/>
      <c r="AR5052" s="38"/>
      <c r="AS5052" s="38"/>
      <c r="AT5052" s="38"/>
      <c r="AU5052" s="38"/>
    </row>
    <row r="5053" spans="1:47" s="46" customFormat="1" ht="14" customHeight="1">
      <c r="A5053" s="29">
        <v>5052</v>
      </c>
      <c r="B5053" s="26">
        <v>-80.288550000000001</v>
      </c>
      <c r="C5053" s="26">
        <v>25.050133333333335</v>
      </c>
      <c r="D5053" s="86">
        <v>6.5</v>
      </c>
      <c r="E5053" s="39" t="s">
        <v>129</v>
      </c>
      <c r="F5053" s="43">
        <v>40112</v>
      </c>
      <c r="G5053" s="62">
        <v>0.7680555555555556</v>
      </c>
      <c r="H5053" s="32">
        <v>28.760666666666669</v>
      </c>
      <c r="I5053" s="32">
        <v>35.985333333333337</v>
      </c>
      <c r="J5053" s="76">
        <v>0.18635545084940802</v>
      </c>
      <c r="K5053" s="76">
        <v>5.4820710609273335E-2</v>
      </c>
      <c r="L5053" s="34">
        <v>1.008</v>
      </c>
      <c r="M5053" s="27">
        <v>3.6999999999999998E-2</v>
      </c>
      <c r="N5053" s="34">
        <v>1.1930000000000001</v>
      </c>
      <c r="O5053" s="34">
        <v>9.0999999999999998E-2</v>
      </c>
      <c r="P5053" s="34">
        <v>1.1020000000000001</v>
      </c>
      <c r="Q5053" s="34">
        <v>0</v>
      </c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38"/>
      <c r="AI5053" s="38"/>
      <c r="AJ5053" s="38"/>
      <c r="AK5053" s="38"/>
      <c r="AL5053" s="38"/>
      <c r="AM5053" s="38"/>
      <c r="AN5053" s="38"/>
      <c r="AO5053" s="38"/>
      <c r="AP5053" s="38"/>
      <c r="AQ5053" s="38"/>
      <c r="AR5053" s="38"/>
      <c r="AS5053" s="38"/>
      <c r="AT5053" s="38"/>
      <c r="AU5053" s="38"/>
    </row>
    <row r="5054" spans="1:47" s="38" customFormat="1" ht="14" customHeight="1">
      <c r="A5054" s="29">
        <v>5053</v>
      </c>
      <c r="B5054" s="26">
        <v>-80.75366666666666</v>
      </c>
      <c r="C5054" s="26">
        <v>24.818016666666665</v>
      </c>
      <c r="D5054" s="86">
        <v>7</v>
      </c>
      <c r="E5054" s="39" t="s">
        <v>129</v>
      </c>
      <c r="F5054" s="43">
        <v>40112</v>
      </c>
      <c r="G5054" s="62">
        <v>0.92500000000000004</v>
      </c>
      <c r="H5054" s="32">
        <v>28.33666666666667</v>
      </c>
      <c r="I5054" s="32">
        <v>36.177666666666667</v>
      </c>
      <c r="J5054" s="76">
        <v>0.46981780831612791</v>
      </c>
      <c r="K5054" s="76">
        <v>0.25744020432989567</v>
      </c>
      <c r="L5054" s="34">
        <v>0</v>
      </c>
      <c r="M5054" s="27">
        <v>0</v>
      </c>
      <c r="N5054" s="34">
        <v>0.86699999999999999</v>
      </c>
      <c r="O5054" s="34">
        <v>8.5000000000000006E-2</v>
      </c>
      <c r="P5054" s="34">
        <v>0.78200000000000003</v>
      </c>
      <c r="Q5054" s="34">
        <v>0</v>
      </c>
    </row>
    <row r="5055" spans="1:47" s="38" customFormat="1" ht="14" customHeight="1">
      <c r="A5055" s="29">
        <v>5054</v>
      </c>
      <c r="B5055" s="26">
        <v>-80.740466666666663</v>
      </c>
      <c r="C5055" s="26">
        <v>24.793633333333332</v>
      </c>
      <c r="D5055" s="86">
        <v>8</v>
      </c>
      <c r="E5055" s="39" t="s">
        <v>129</v>
      </c>
      <c r="F5055" s="43">
        <v>40112</v>
      </c>
      <c r="G5055" s="62">
        <v>0.9375</v>
      </c>
      <c r="H5055" s="32">
        <v>28.722000000000001</v>
      </c>
      <c r="I5055" s="32">
        <v>36.107999999999997</v>
      </c>
      <c r="J5055" s="76">
        <v>0.58432537450070399</v>
      </c>
      <c r="K5055" s="76">
        <v>0.30578870593442919</v>
      </c>
      <c r="L5055" s="34">
        <v>0</v>
      </c>
      <c r="M5055" s="27">
        <v>0</v>
      </c>
      <c r="N5055" s="34">
        <v>0.69499999999999995</v>
      </c>
      <c r="O5055" s="34">
        <v>1.2999999999999999E-2</v>
      </c>
      <c r="P5055" s="34">
        <v>0.68199999999999994</v>
      </c>
      <c r="Q5055" s="34">
        <v>0</v>
      </c>
    </row>
    <row r="5056" spans="1:47" s="38" customFormat="1" ht="14" customHeight="1">
      <c r="A5056" s="29">
        <v>5055</v>
      </c>
      <c r="B5056" s="26">
        <v>-80.726900000000001</v>
      </c>
      <c r="C5056" s="26">
        <v>24.762983333333334</v>
      </c>
      <c r="D5056" s="86">
        <v>9</v>
      </c>
      <c r="E5056" s="39" t="s">
        <v>129</v>
      </c>
      <c r="F5056" s="43">
        <v>40112</v>
      </c>
      <c r="G5056" s="62">
        <v>0.95277777777777783</v>
      </c>
      <c r="H5056" s="32">
        <v>28.587333333333333</v>
      </c>
      <c r="I5056" s="32">
        <v>36.010333333333328</v>
      </c>
      <c r="J5056" s="76">
        <v>0.45073321395203192</v>
      </c>
      <c r="K5056" s="76">
        <v>0.13306227790877603</v>
      </c>
      <c r="L5056" s="34">
        <v>0</v>
      </c>
      <c r="M5056" s="27">
        <v>0</v>
      </c>
      <c r="N5056" s="34">
        <v>0.66900000000000004</v>
      </c>
      <c r="O5056" s="34">
        <v>4.0000000000000001E-3</v>
      </c>
      <c r="P5056" s="34">
        <v>0.66500000000000004</v>
      </c>
      <c r="Q5056" s="34">
        <v>0</v>
      </c>
    </row>
    <row r="5057" spans="1:17" s="38" customFormat="1" ht="14" customHeight="1">
      <c r="A5057" s="29">
        <v>5056</v>
      </c>
      <c r="B5057" s="26">
        <v>-80.691649999999996</v>
      </c>
      <c r="C5057" s="26">
        <v>24.718233333333334</v>
      </c>
      <c r="D5057" s="86">
        <v>9.5</v>
      </c>
      <c r="E5057" s="39" t="s">
        <v>129</v>
      </c>
      <c r="F5057" s="43">
        <v>40112</v>
      </c>
      <c r="G5057" s="62">
        <v>0.99097222222222225</v>
      </c>
      <c r="H5057" s="32">
        <v>28.513333333333335</v>
      </c>
      <c r="I5057" s="32">
        <v>35.963999999999999</v>
      </c>
      <c r="J5057" s="76">
        <v>0.11703346837982399</v>
      </c>
      <c r="K5057" s="76">
        <v>4.7811681153274686E-2</v>
      </c>
      <c r="L5057" s="34">
        <v>0</v>
      </c>
      <c r="M5057" s="27">
        <v>0</v>
      </c>
      <c r="N5057" s="34">
        <v>0.67</v>
      </c>
      <c r="O5057" s="34">
        <v>0</v>
      </c>
      <c r="P5057" s="34">
        <v>0.67</v>
      </c>
      <c r="Q5057" s="34">
        <v>0</v>
      </c>
    </row>
    <row r="5058" spans="1:17" s="38" customFormat="1" ht="14" customHeight="1">
      <c r="A5058" s="29">
        <v>5057</v>
      </c>
      <c r="B5058" s="26">
        <v>-80.860650000000007</v>
      </c>
      <c r="C5058" s="26">
        <v>24.786249999999999</v>
      </c>
      <c r="D5058" s="86">
        <v>10</v>
      </c>
      <c r="E5058" s="39" t="s">
        <v>129</v>
      </c>
      <c r="F5058" s="43">
        <v>40113</v>
      </c>
      <c r="G5058" s="62">
        <v>5.2777777777777778E-2</v>
      </c>
      <c r="H5058" s="32">
        <v>27.813333333333333</v>
      </c>
      <c r="I5058" s="32">
        <v>36.392333333333333</v>
      </c>
      <c r="J5058" s="76">
        <v>0.40709123713413586</v>
      </c>
      <c r="K5058" s="76">
        <v>0.27205586082915079</v>
      </c>
      <c r="L5058" s="34">
        <v>0.13100000000000001</v>
      </c>
      <c r="M5058" s="27">
        <v>0</v>
      </c>
      <c r="N5058" s="34">
        <v>0.8</v>
      </c>
      <c r="O5058" s="34">
        <v>0.13200000000000001</v>
      </c>
      <c r="P5058" s="34">
        <v>0.66800000000000004</v>
      </c>
      <c r="Q5058" s="34">
        <v>0</v>
      </c>
    </row>
    <row r="5059" spans="1:17" s="38" customFormat="1" ht="14" customHeight="1">
      <c r="A5059" s="29">
        <v>5058</v>
      </c>
      <c r="B5059" s="26">
        <v>-80.848383333333331</v>
      </c>
      <c r="C5059" s="26">
        <v>24.754766666666665</v>
      </c>
      <c r="D5059" s="86">
        <v>11</v>
      </c>
      <c r="E5059" s="39" t="s">
        <v>129</v>
      </c>
      <c r="F5059" s="43">
        <v>40113</v>
      </c>
      <c r="G5059" s="62">
        <v>7.2222222222222229E-2</v>
      </c>
      <c r="H5059" s="32">
        <v>28.055</v>
      </c>
      <c r="I5059" s="32">
        <v>36.204999999999998</v>
      </c>
      <c r="J5059" s="76">
        <v>0.55148864596247993</v>
      </c>
      <c r="K5059" s="76">
        <v>0.35739739343155053</v>
      </c>
      <c r="L5059" s="34">
        <v>2.9000000000000001E-2</v>
      </c>
      <c r="M5059" s="27">
        <v>0</v>
      </c>
      <c r="N5059" s="34">
        <v>0.73599999999999999</v>
      </c>
      <c r="O5059" s="34">
        <v>2.7E-2</v>
      </c>
      <c r="P5059" s="34">
        <v>0.70899999999999996</v>
      </c>
      <c r="Q5059" s="34">
        <v>0</v>
      </c>
    </row>
    <row r="5060" spans="1:17" s="38" customFormat="1" ht="14" customHeight="1">
      <c r="A5060" s="29">
        <v>5059</v>
      </c>
      <c r="B5060" s="26">
        <v>-80.832816666666673</v>
      </c>
      <c r="C5060" s="26">
        <v>24.713933333333333</v>
      </c>
      <c r="D5060" s="86">
        <v>12</v>
      </c>
      <c r="E5060" s="39" t="s">
        <v>129</v>
      </c>
      <c r="F5060" s="43">
        <v>40113</v>
      </c>
      <c r="G5060" s="62">
        <v>8.8888888888888892E-2</v>
      </c>
      <c r="H5060" s="32">
        <v>28.352999999999998</v>
      </c>
      <c r="I5060" s="32">
        <v>36.041666666666664</v>
      </c>
      <c r="J5060" s="76">
        <v>0.23069906716598393</v>
      </c>
      <c r="K5060" s="76">
        <v>0.1228602128280829</v>
      </c>
      <c r="L5060" s="34">
        <v>1.4350000000000001</v>
      </c>
      <c r="M5060" s="27">
        <v>0</v>
      </c>
      <c r="N5060" s="34">
        <v>0.92700000000000005</v>
      </c>
      <c r="O5060" s="34">
        <v>0.104</v>
      </c>
      <c r="P5060" s="34">
        <v>0.82300000000000006</v>
      </c>
      <c r="Q5060" s="34">
        <v>0</v>
      </c>
    </row>
    <row r="5061" spans="1:17" s="38" customFormat="1" ht="14" customHeight="1">
      <c r="A5061" s="29">
        <v>5060</v>
      </c>
      <c r="B5061" s="26">
        <v>-81.031433333333339</v>
      </c>
      <c r="C5061" s="26">
        <v>24.700466666666667</v>
      </c>
      <c r="D5061" s="86">
        <v>13</v>
      </c>
      <c r="E5061" s="39" t="s">
        <v>129</v>
      </c>
      <c r="F5061" s="43">
        <v>40113</v>
      </c>
      <c r="G5061" s="62">
        <v>0.15555555555555556</v>
      </c>
      <c r="H5061" s="32">
        <v>27.949000000000002</v>
      </c>
      <c r="I5061" s="32">
        <v>36.369</v>
      </c>
      <c r="J5061" s="76">
        <v>0.8896788843262402</v>
      </c>
      <c r="K5061" s="76">
        <v>1.0118832629273629</v>
      </c>
      <c r="L5061" s="34">
        <v>1.4710000000000001</v>
      </c>
      <c r="M5061" s="27">
        <v>0</v>
      </c>
      <c r="N5061" s="34">
        <v>0.874</v>
      </c>
      <c r="O5061" s="34">
        <v>0.17100000000000001</v>
      </c>
      <c r="P5061" s="34">
        <v>0.70299999999999996</v>
      </c>
      <c r="Q5061" s="34">
        <v>0</v>
      </c>
    </row>
    <row r="5062" spans="1:17" s="38" customFormat="1" ht="14" customHeight="1">
      <c r="A5062" s="29">
        <v>5061</v>
      </c>
      <c r="B5062" s="26">
        <v>-81.023533333333333</v>
      </c>
      <c r="C5062" s="26">
        <v>24.6751</v>
      </c>
      <c r="D5062" s="86">
        <v>14</v>
      </c>
      <c r="E5062" s="39" t="s">
        <v>129</v>
      </c>
      <c r="F5062" s="43">
        <v>40113</v>
      </c>
      <c r="G5062" s="62">
        <v>0.16597222222222222</v>
      </c>
      <c r="H5062" s="32">
        <v>28.023</v>
      </c>
      <c r="I5062" s="32">
        <v>36.173999999999999</v>
      </c>
      <c r="J5062" s="76">
        <v>0.39235680766185588</v>
      </c>
      <c r="K5062" s="76">
        <v>0.18646597983897917</v>
      </c>
      <c r="L5062" s="34">
        <v>0.27</v>
      </c>
      <c r="M5062" s="27">
        <v>0</v>
      </c>
      <c r="N5062" s="34">
        <v>0.70199999999999996</v>
      </c>
      <c r="O5062" s="34">
        <v>0</v>
      </c>
      <c r="P5062" s="34">
        <v>0.70199999999999996</v>
      </c>
      <c r="Q5062" s="34">
        <v>0</v>
      </c>
    </row>
    <row r="5063" spans="1:17" s="38" customFormat="1" ht="14" customHeight="1">
      <c r="A5063" s="29">
        <v>5062</v>
      </c>
      <c r="B5063" s="26">
        <v>-81.015283333333329</v>
      </c>
      <c r="C5063" s="26">
        <v>24.644183333333334</v>
      </c>
      <c r="D5063" s="86">
        <v>15</v>
      </c>
      <c r="E5063" s="39" t="s">
        <v>129</v>
      </c>
      <c r="F5063" s="43">
        <v>40113</v>
      </c>
      <c r="G5063" s="62">
        <v>0.17361111111111113</v>
      </c>
      <c r="H5063" s="32">
        <v>28.388000000000002</v>
      </c>
      <c r="I5063" s="32">
        <v>36.033000000000001</v>
      </c>
      <c r="J5063" s="76">
        <v>0.23617185525568801</v>
      </c>
      <c r="K5063" s="76">
        <v>0.13715392456927081</v>
      </c>
      <c r="L5063" s="34">
        <v>1.833</v>
      </c>
      <c r="M5063" s="27">
        <v>0</v>
      </c>
      <c r="N5063" s="34">
        <v>0.82899999999999996</v>
      </c>
      <c r="O5063" s="34">
        <v>0.159</v>
      </c>
      <c r="P5063" s="34">
        <v>0.67</v>
      </c>
      <c r="Q5063" s="34">
        <v>0</v>
      </c>
    </row>
    <row r="5064" spans="1:17" s="38" customFormat="1" ht="14" customHeight="1">
      <c r="A5064" s="29">
        <v>5063</v>
      </c>
      <c r="B5064" s="26">
        <v>-80.99048333333333</v>
      </c>
      <c r="C5064" s="26">
        <v>24.591833333333334</v>
      </c>
      <c r="D5064" s="86">
        <v>15.5</v>
      </c>
      <c r="E5064" s="39" t="s">
        <v>129</v>
      </c>
      <c r="F5064" s="43">
        <v>40113</v>
      </c>
      <c r="G5064" s="62">
        <v>0.19166666666666665</v>
      </c>
      <c r="H5064" s="32">
        <v>28.766000000000002</v>
      </c>
      <c r="I5064" s="32">
        <v>35.9</v>
      </c>
      <c r="J5064" s="76">
        <v>0.20586102891271202</v>
      </c>
      <c r="K5064" s="76">
        <v>0.23347740129088579</v>
      </c>
      <c r="L5064" s="34">
        <v>0.89700000000000002</v>
      </c>
      <c r="M5064" s="27">
        <v>0</v>
      </c>
      <c r="N5064" s="34">
        <v>0.80600000000000005</v>
      </c>
      <c r="O5064" s="34">
        <v>6.9000000000000006E-2</v>
      </c>
      <c r="P5064" s="34">
        <v>0.7370000000000001</v>
      </c>
      <c r="Q5064" s="34">
        <v>0</v>
      </c>
    </row>
    <row r="5065" spans="1:17" s="38" customFormat="1" ht="14" customHeight="1">
      <c r="A5065" s="29">
        <v>5064</v>
      </c>
      <c r="B5065" s="26">
        <v>-81.205699999999993</v>
      </c>
      <c r="C5065" s="26">
        <v>24.675799999999999</v>
      </c>
      <c r="D5065" s="86">
        <v>16</v>
      </c>
      <c r="E5065" s="39" t="s">
        <v>129</v>
      </c>
      <c r="F5065" s="43">
        <v>40113</v>
      </c>
      <c r="G5065" s="62">
        <v>0.26041666666666669</v>
      </c>
      <c r="H5065" s="32">
        <v>27.594666666666665</v>
      </c>
      <c r="I5065" s="32">
        <v>36.720333333333336</v>
      </c>
      <c r="J5065" s="76">
        <v>0.56159225474347207</v>
      </c>
      <c r="K5065" s="76">
        <v>0.64453718776793301</v>
      </c>
      <c r="L5065" s="34">
        <v>1.4950000000000001</v>
      </c>
      <c r="M5065" s="27">
        <v>0</v>
      </c>
      <c r="N5065" s="34">
        <v>1.06</v>
      </c>
      <c r="O5065" s="34">
        <v>0.223</v>
      </c>
      <c r="P5065" s="34">
        <v>0.83700000000000008</v>
      </c>
      <c r="Q5065" s="34">
        <v>0</v>
      </c>
    </row>
    <row r="5066" spans="1:17" s="38" customFormat="1" ht="14" customHeight="1">
      <c r="A5066" s="29">
        <v>5065</v>
      </c>
      <c r="B5066" s="26">
        <v>-81.199700000000007</v>
      </c>
      <c r="C5066" s="26">
        <v>24.636099999999999</v>
      </c>
      <c r="D5066" s="86">
        <v>17</v>
      </c>
      <c r="E5066" s="39" t="s">
        <v>129</v>
      </c>
      <c r="F5066" s="43">
        <v>40113</v>
      </c>
      <c r="G5066" s="62">
        <v>0.28333333333333333</v>
      </c>
      <c r="H5066" s="32">
        <v>27.972999999999999</v>
      </c>
      <c r="I5066" s="32">
        <v>36.287333333333329</v>
      </c>
      <c r="J5066" s="76">
        <v>0.31700072550362396</v>
      </c>
      <c r="K5066" s="76">
        <v>0.10033348790709409</v>
      </c>
      <c r="L5066" s="34">
        <v>1.833</v>
      </c>
      <c r="M5066" s="27">
        <v>0</v>
      </c>
      <c r="N5066" s="34">
        <v>0.83</v>
      </c>
      <c r="O5066" s="34">
        <v>0.17499999999999999</v>
      </c>
      <c r="P5066" s="34">
        <v>0.65500000000000003</v>
      </c>
      <c r="Q5066" s="34">
        <v>0</v>
      </c>
    </row>
    <row r="5067" spans="1:17" s="38" customFormat="1" ht="14" customHeight="1">
      <c r="A5067" s="29">
        <v>5066</v>
      </c>
      <c r="B5067" s="26">
        <v>-81.185233333333329</v>
      </c>
      <c r="C5067" s="26">
        <v>24.600216666666668</v>
      </c>
      <c r="D5067" s="86">
        <v>18</v>
      </c>
      <c r="E5067" s="39" t="s">
        <v>129</v>
      </c>
      <c r="F5067" s="43">
        <v>40113</v>
      </c>
      <c r="G5067" s="62">
        <v>0.30555555555555552</v>
      </c>
      <c r="H5067" s="32">
        <v>28.599333333333334</v>
      </c>
      <c r="I5067" s="32">
        <v>35.935666666666663</v>
      </c>
      <c r="J5067" s="76">
        <v>0.15408003391012798</v>
      </c>
      <c r="K5067" s="76">
        <v>4.4330870052787172E-2</v>
      </c>
      <c r="L5067" s="34">
        <v>0.48099999999999998</v>
      </c>
      <c r="M5067" s="27">
        <v>0</v>
      </c>
      <c r="N5067" s="34">
        <v>0.73799999999999999</v>
      </c>
      <c r="O5067" s="34">
        <v>4.8000000000000001E-2</v>
      </c>
      <c r="P5067" s="34">
        <v>0.69</v>
      </c>
      <c r="Q5067" s="34">
        <v>0</v>
      </c>
    </row>
    <row r="5068" spans="1:17" s="38" customFormat="1" ht="14" customHeight="1">
      <c r="A5068" s="29">
        <v>5067</v>
      </c>
      <c r="B5068" s="26">
        <v>-81.42</v>
      </c>
      <c r="C5068" s="26">
        <v>24.608750000000001</v>
      </c>
      <c r="D5068" s="86">
        <v>19</v>
      </c>
      <c r="E5068" s="39" t="s">
        <v>129</v>
      </c>
      <c r="F5068" s="43">
        <v>40113</v>
      </c>
      <c r="G5068" s="62">
        <v>0.3756944444444445</v>
      </c>
      <c r="H5068" s="32">
        <v>28.047333333333331</v>
      </c>
      <c r="I5068" s="32">
        <v>36.244999999999997</v>
      </c>
      <c r="J5068" s="76">
        <v>0.5152840478305919</v>
      </c>
      <c r="K5068" s="76">
        <v>0.33020001097378526</v>
      </c>
      <c r="L5068" s="34">
        <v>0.878</v>
      </c>
      <c r="M5068" s="27">
        <v>2.1000000000000001E-2</v>
      </c>
      <c r="N5068" s="34">
        <v>1.073</v>
      </c>
      <c r="O5068" s="34">
        <v>0.115</v>
      </c>
      <c r="P5068" s="34">
        <v>0.95799999999999996</v>
      </c>
      <c r="Q5068" s="34">
        <v>0</v>
      </c>
    </row>
    <row r="5069" spans="1:17" s="38" customFormat="1" ht="14" customHeight="1">
      <c r="A5069" s="29">
        <v>5068</v>
      </c>
      <c r="B5069" s="26">
        <v>-81.418350000000004</v>
      </c>
      <c r="C5069" s="26">
        <v>24.576550000000001</v>
      </c>
      <c r="D5069" s="86">
        <v>20</v>
      </c>
      <c r="E5069" s="39" t="s">
        <v>129</v>
      </c>
      <c r="F5069" s="43">
        <v>40113</v>
      </c>
      <c r="G5069" s="62">
        <v>0.39583333333333331</v>
      </c>
      <c r="H5069" s="32">
        <v>28.198000000000004</v>
      </c>
      <c r="I5069" s="32">
        <v>36.192666666666668</v>
      </c>
      <c r="J5069" s="76">
        <v>0.41593189481750392</v>
      </c>
      <c r="K5069" s="76">
        <v>0.11925541192456976</v>
      </c>
      <c r="L5069" s="34">
        <v>1.359</v>
      </c>
      <c r="M5069" s="27">
        <v>0</v>
      </c>
      <c r="N5069" s="34">
        <v>0.75</v>
      </c>
      <c r="O5069" s="34">
        <v>6.9000000000000006E-2</v>
      </c>
      <c r="P5069" s="34">
        <v>0.68100000000000005</v>
      </c>
      <c r="Q5069" s="34">
        <v>0</v>
      </c>
    </row>
    <row r="5070" spans="1:17" s="38" customFormat="1" ht="14" customHeight="1">
      <c r="A5070" s="29">
        <v>5069</v>
      </c>
      <c r="B5070" s="26">
        <v>-81.414183333333327</v>
      </c>
      <c r="C5070" s="26">
        <v>24.538166666666665</v>
      </c>
      <c r="D5070" s="86">
        <v>21</v>
      </c>
      <c r="E5070" s="39" t="s">
        <v>129</v>
      </c>
      <c r="F5070" s="43">
        <v>40113</v>
      </c>
      <c r="G5070" s="62">
        <v>0.4152777777777778</v>
      </c>
      <c r="H5070" s="32">
        <v>28.576666666666668</v>
      </c>
      <c r="I5070" s="32">
        <v>35.955999999999996</v>
      </c>
      <c r="J5070" s="76">
        <v>0.17260331667527998</v>
      </c>
      <c r="K5070" s="76">
        <v>7.429145479737008E-2</v>
      </c>
      <c r="L5070" s="34">
        <v>1.35</v>
      </c>
      <c r="M5070" s="27">
        <v>0</v>
      </c>
      <c r="N5070" s="34">
        <v>0.80200000000000005</v>
      </c>
      <c r="O5070" s="34">
        <v>0.106</v>
      </c>
      <c r="P5070" s="34">
        <v>0.69600000000000006</v>
      </c>
      <c r="Q5070" s="34">
        <v>0</v>
      </c>
    </row>
    <row r="5071" spans="1:17" s="38" customFormat="1" ht="14" customHeight="1">
      <c r="A5071" s="29">
        <v>5070</v>
      </c>
      <c r="B5071" s="26">
        <v>-81.39255</v>
      </c>
      <c r="C5071" s="26">
        <v>24.488250000000001</v>
      </c>
      <c r="D5071" s="86">
        <v>21.5</v>
      </c>
      <c r="E5071" s="39" t="s">
        <v>129</v>
      </c>
      <c r="F5071" s="43">
        <v>40113</v>
      </c>
      <c r="G5071" s="62">
        <v>0.44374999999999998</v>
      </c>
      <c r="H5071" s="32">
        <v>28.658999999999999</v>
      </c>
      <c r="I5071" s="32">
        <v>35.957999999999998</v>
      </c>
      <c r="J5071" s="76">
        <v>0.12840002825843999</v>
      </c>
      <c r="K5071" s="76">
        <v>7.8588790725428237E-2</v>
      </c>
      <c r="L5071" s="34">
        <v>2.0550000000000002</v>
      </c>
      <c r="M5071" s="27">
        <v>0</v>
      </c>
      <c r="N5071" s="34">
        <v>0.82799999999999996</v>
      </c>
      <c r="O5071" s="34">
        <v>0.16700000000000001</v>
      </c>
      <c r="P5071" s="34">
        <v>0.66099999999999992</v>
      </c>
      <c r="Q5071" s="34">
        <v>0</v>
      </c>
    </row>
    <row r="5072" spans="1:17" s="38" customFormat="1" ht="14" customHeight="1">
      <c r="A5072" s="29">
        <v>5071</v>
      </c>
      <c r="B5072" s="26">
        <v>-81.828416666666669</v>
      </c>
      <c r="C5072" s="26">
        <v>24.3977</v>
      </c>
      <c r="D5072" s="86">
        <v>22.5</v>
      </c>
      <c r="E5072" s="39" t="s">
        <v>129</v>
      </c>
      <c r="F5072" s="43">
        <v>40113</v>
      </c>
      <c r="G5072" s="62">
        <v>0.57430555555555551</v>
      </c>
      <c r="H5072" s="32">
        <v>28.677999999999997</v>
      </c>
      <c r="I5072" s="32">
        <v>35.875666666666667</v>
      </c>
      <c r="J5072" s="76">
        <v>0.28837383395747995</v>
      </c>
      <c r="K5072" s="76">
        <v>0.11441521920031769</v>
      </c>
      <c r="L5072" s="34">
        <v>0</v>
      </c>
      <c r="M5072" s="27">
        <v>0</v>
      </c>
      <c r="N5072" s="34">
        <v>0.67100000000000004</v>
      </c>
      <c r="O5072" s="34">
        <v>0</v>
      </c>
      <c r="P5072" s="34">
        <v>0.67100000000000004</v>
      </c>
      <c r="Q5072" s="34">
        <v>0</v>
      </c>
    </row>
    <row r="5073" spans="1:17" s="38" customFormat="1" ht="14" customHeight="1">
      <c r="A5073" s="29">
        <v>5072</v>
      </c>
      <c r="B5073" s="26">
        <v>-81.828699999999998</v>
      </c>
      <c r="C5073" s="26">
        <v>24.453800000000001</v>
      </c>
      <c r="D5073" s="86">
        <v>22</v>
      </c>
      <c r="E5073" s="39" t="s">
        <v>129</v>
      </c>
      <c r="F5073" s="43">
        <v>40113</v>
      </c>
      <c r="G5073" s="62">
        <v>0.60347222222222219</v>
      </c>
      <c r="H5073" s="32">
        <v>28.329000000000001</v>
      </c>
      <c r="I5073" s="32">
        <v>35.806999999999995</v>
      </c>
      <c r="J5073" s="76">
        <v>0.33005122017907196</v>
      </c>
      <c r="K5073" s="76">
        <v>9.9217483695580866E-2</v>
      </c>
      <c r="L5073" s="34">
        <v>3.5999999999999997E-2</v>
      </c>
      <c r="M5073" s="27">
        <v>0</v>
      </c>
      <c r="N5073" s="34">
        <v>0.745</v>
      </c>
      <c r="O5073" s="34">
        <v>0</v>
      </c>
      <c r="P5073" s="34">
        <v>0.745</v>
      </c>
      <c r="Q5073" s="34">
        <v>0</v>
      </c>
    </row>
    <row r="5074" spans="1:17" s="38" customFormat="1" ht="14" customHeight="1">
      <c r="A5074" s="29">
        <v>5073</v>
      </c>
      <c r="B5074" s="26">
        <v>-81.82853333333334</v>
      </c>
      <c r="C5074" s="26">
        <v>24.486333333333334</v>
      </c>
      <c r="D5074" s="86">
        <v>23</v>
      </c>
      <c r="E5074" s="39" t="s">
        <v>129</v>
      </c>
      <c r="F5074" s="43">
        <v>40113</v>
      </c>
      <c r="G5074" s="62">
        <v>0.61597222222222225</v>
      </c>
      <c r="H5074" s="32">
        <v>28.181333333333331</v>
      </c>
      <c r="I5074" s="32">
        <v>35.973333333333336</v>
      </c>
      <c r="J5074" s="76">
        <v>0.46434502022642399</v>
      </c>
      <c r="K5074" s="76">
        <v>0.16818297436211752</v>
      </c>
      <c r="L5074" s="34">
        <v>0</v>
      </c>
      <c r="M5074" s="27">
        <v>0</v>
      </c>
      <c r="N5074" s="34">
        <v>0.873</v>
      </c>
      <c r="O5074" s="34">
        <v>1.7000000000000001E-2</v>
      </c>
      <c r="P5074" s="34">
        <v>0.85599999999999998</v>
      </c>
      <c r="Q5074" s="34">
        <v>0</v>
      </c>
    </row>
    <row r="5075" spans="1:17" s="38" customFormat="1" ht="14" customHeight="1">
      <c r="A5075" s="29">
        <v>5074</v>
      </c>
      <c r="B5075" s="26">
        <v>-81.828749999999999</v>
      </c>
      <c r="C5075" s="26">
        <v>24.536366666666666</v>
      </c>
      <c r="D5075" s="86">
        <v>24</v>
      </c>
      <c r="E5075" s="39" t="s">
        <v>129</v>
      </c>
      <c r="F5075" s="43">
        <v>40113</v>
      </c>
      <c r="G5075" s="62">
        <v>0.63888888888888895</v>
      </c>
      <c r="H5075" s="32">
        <v>27.885333333333335</v>
      </c>
      <c r="I5075" s="32">
        <v>36.171666666666667</v>
      </c>
      <c r="J5075" s="76">
        <v>0.66936408174071993</v>
      </c>
      <c r="K5075" s="76">
        <v>0.42637132397928867</v>
      </c>
      <c r="L5075" s="34">
        <v>0.113</v>
      </c>
      <c r="M5075" s="27">
        <v>0</v>
      </c>
      <c r="N5075" s="34">
        <v>1.2110000000000001</v>
      </c>
      <c r="O5075" s="34">
        <v>0.11700000000000001</v>
      </c>
      <c r="P5075" s="34">
        <v>1.0940000000000001</v>
      </c>
      <c r="Q5075" s="34">
        <v>0</v>
      </c>
    </row>
    <row r="5076" spans="1:17" s="38" customFormat="1" ht="14" customHeight="1">
      <c r="A5076" s="29">
        <v>5075</v>
      </c>
      <c r="B5076" s="26">
        <v>-82.765483333333336</v>
      </c>
      <c r="C5076" s="26">
        <v>26.384683333333335</v>
      </c>
      <c r="D5076" s="86" t="s">
        <v>38</v>
      </c>
      <c r="E5076" s="39" t="s">
        <v>129</v>
      </c>
      <c r="F5076" s="43">
        <v>40114</v>
      </c>
      <c r="G5076" s="62">
        <v>0.1986111111111111</v>
      </c>
      <c r="H5076" s="32">
        <v>27.21466666666667</v>
      </c>
      <c r="I5076" s="32">
        <v>35.954999999999998</v>
      </c>
      <c r="J5076" s="76">
        <v>0.27995415997331996</v>
      </c>
      <c r="K5076" s="76">
        <v>9.8965912256608141E-2</v>
      </c>
      <c r="L5076" s="34">
        <v>2.1539999999999999</v>
      </c>
      <c r="M5076" s="27">
        <v>0</v>
      </c>
      <c r="N5076" s="34">
        <v>0.73499999999999999</v>
      </c>
      <c r="O5076" s="34">
        <v>9.1999999999999998E-2</v>
      </c>
      <c r="P5076" s="34">
        <v>0.64300000000000002</v>
      </c>
      <c r="Q5076" s="34">
        <v>0</v>
      </c>
    </row>
    <row r="5077" spans="1:17" s="38" customFormat="1" ht="14" customHeight="1">
      <c r="A5077" s="29">
        <v>5076</v>
      </c>
      <c r="B5077" s="26">
        <v>-82.6173</v>
      </c>
      <c r="C5077" s="26">
        <v>26.47655</v>
      </c>
      <c r="D5077" s="86" t="s">
        <v>37</v>
      </c>
      <c r="E5077" s="39" t="s">
        <v>129</v>
      </c>
      <c r="F5077" s="43">
        <v>40114</v>
      </c>
      <c r="G5077" s="62">
        <v>0.25</v>
      </c>
      <c r="H5077" s="32">
        <v>27.551000000000002</v>
      </c>
      <c r="I5077" s="32">
        <v>36.207999999999998</v>
      </c>
      <c r="J5077" s="76">
        <v>0.5830624234030799</v>
      </c>
      <c r="K5077" s="76">
        <v>0.22475339987450316</v>
      </c>
      <c r="L5077" s="34">
        <v>0.81799999999999995</v>
      </c>
      <c r="M5077" s="27">
        <v>0</v>
      </c>
      <c r="N5077" s="34">
        <v>0.72599999999999998</v>
      </c>
      <c r="O5077" s="34">
        <v>6.2E-2</v>
      </c>
      <c r="P5077" s="34">
        <v>0.66399999999999992</v>
      </c>
      <c r="Q5077" s="34">
        <v>0</v>
      </c>
    </row>
    <row r="5078" spans="1:17" s="38" customFormat="1" ht="14" customHeight="1">
      <c r="A5078" s="29">
        <v>5077</v>
      </c>
      <c r="B5078" s="26">
        <v>-82.466666666666697</v>
      </c>
      <c r="C5078" s="26">
        <v>26.553283333333301</v>
      </c>
      <c r="D5078" s="86" t="s">
        <v>36</v>
      </c>
      <c r="E5078" s="39" t="s">
        <v>129</v>
      </c>
      <c r="F5078" s="43">
        <v>40114</v>
      </c>
      <c r="G5078" s="62">
        <v>0.29375000000000001</v>
      </c>
      <c r="H5078" s="32">
        <v>27.149000000000001</v>
      </c>
      <c r="I5078" s="32">
        <v>36.198</v>
      </c>
      <c r="J5078" s="76">
        <v>0.29553055684401597</v>
      </c>
      <c r="K5078" s="76">
        <v>0.10091829825481628</v>
      </c>
      <c r="L5078" s="34">
        <v>0.34200000000000003</v>
      </c>
      <c r="M5078" s="27">
        <v>0</v>
      </c>
      <c r="N5078" s="34">
        <v>0.67300000000000004</v>
      </c>
      <c r="O5078" s="34">
        <v>8.9999999999999993E-3</v>
      </c>
      <c r="P5078" s="34">
        <v>0.66400000000000003</v>
      </c>
      <c r="Q5078" s="34">
        <v>0</v>
      </c>
    </row>
    <row r="5079" spans="1:17" s="38" customFormat="1" ht="14" customHeight="1">
      <c r="A5079" s="29">
        <v>5078</v>
      </c>
      <c r="B5079" s="26">
        <v>-82.329883333333299</v>
      </c>
      <c r="C5079" s="26">
        <v>26.666033333333299</v>
      </c>
      <c r="D5079" s="86" t="s">
        <v>35</v>
      </c>
      <c r="E5079" s="39" t="s">
        <v>129</v>
      </c>
      <c r="F5079" s="43">
        <v>40114</v>
      </c>
      <c r="G5079" s="62">
        <v>0.34027777777777773</v>
      </c>
      <c r="H5079" s="32">
        <v>25.905666666666665</v>
      </c>
      <c r="I5079" s="32">
        <v>35.601666666666667</v>
      </c>
      <c r="J5079" s="76">
        <v>0.62431882592546395</v>
      </c>
      <c r="K5079" s="76">
        <v>0.29090741152753175</v>
      </c>
      <c r="L5079" s="34">
        <v>1.5109999999999999</v>
      </c>
      <c r="M5079" s="27">
        <v>0.222</v>
      </c>
      <c r="N5079" s="34">
        <v>0.86799999999999999</v>
      </c>
      <c r="O5079" s="34">
        <v>0.154</v>
      </c>
      <c r="P5079" s="34">
        <v>0.71399999999999997</v>
      </c>
      <c r="Q5079" s="34">
        <v>0</v>
      </c>
    </row>
    <row r="5080" spans="1:17" s="38" customFormat="1" ht="14" customHeight="1">
      <c r="A5080" s="29">
        <v>5079</v>
      </c>
      <c r="B5080" s="26">
        <v>-82.249316666666701</v>
      </c>
      <c r="C5080" s="26">
        <v>26.717600000000001</v>
      </c>
      <c r="D5080" s="86" t="s">
        <v>34</v>
      </c>
      <c r="E5080" s="39" t="s">
        <v>129</v>
      </c>
      <c r="F5080" s="43">
        <v>40114</v>
      </c>
      <c r="G5080" s="62">
        <v>0.3756944444444445</v>
      </c>
      <c r="H5080" s="32">
        <v>26.102</v>
      </c>
      <c r="I5080" s="32">
        <v>33.800999999999995</v>
      </c>
      <c r="J5080" s="76">
        <v>0.59948078767219215</v>
      </c>
      <c r="K5080" s="76">
        <v>0.4220370054752226</v>
      </c>
      <c r="L5080" s="34">
        <v>2.3460000000000001</v>
      </c>
      <c r="M5080" s="27">
        <v>0.63800000000000001</v>
      </c>
      <c r="N5080" s="34">
        <v>1.0249999999999999</v>
      </c>
      <c r="O5080" s="34">
        <v>0.14399999999999999</v>
      </c>
      <c r="P5080" s="34">
        <v>0.88099999999999989</v>
      </c>
      <c r="Q5080" s="34">
        <v>1.1279999999999999</v>
      </c>
    </row>
    <row r="5081" spans="1:17" s="38" customFormat="1" ht="14" customHeight="1">
      <c r="A5081" s="29">
        <v>5080</v>
      </c>
      <c r="B5081" s="26">
        <v>-82.216933333333301</v>
      </c>
      <c r="C5081" s="26">
        <v>26.183900000000001</v>
      </c>
      <c r="D5081" s="86" t="s">
        <v>39</v>
      </c>
      <c r="E5081" s="39" t="s">
        <v>129</v>
      </c>
      <c r="F5081" s="43">
        <v>40114</v>
      </c>
      <c r="G5081" s="62">
        <v>0.54236111111111118</v>
      </c>
      <c r="H5081" s="32">
        <v>27.463666666666665</v>
      </c>
      <c r="I5081" s="32">
        <v>36.177333333333337</v>
      </c>
      <c r="J5081" s="76">
        <v>1.2604251954287518</v>
      </c>
      <c r="K5081" s="76">
        <v>0.41525185627308603</v>
      </c>
      <c r="L5081" s="34">
        <v>0.20699999999999999</v>
      </c>
      <c r="M5081" s="27">
        <v>5.0999999999999997E-2</v>
      </c>
      <c r="N5081" s="34">
        <v>0.71399999999999997</v>
      </c>
      <c r="O5081" s="34">
        <v>2.8000000000000001E-2</v>
      </c>
      <c r="P5081" s="34">
        <v>0.68599999999999994</v>
      </c>
      <c r="Q5081" s="34">
        <v>0.55400000000000005</v>
      </c>
    </row>
    <row r="5082" spans="1:17" s="38" customFormat="1" ht="14" customHeight="1">
      <c r="A5082" s="29">
        <v>5081</v>
      </c>
      <c r="B5082" s="26">
        <v>-82.132833333333295</v>
      </c>
      <c r="C5082" s="26">
        <v>26.257349999999999</v>
      </c>
      <c r="D5082" s="86" t="s">
        <v>33</v>
      </c>
      <c r="E5082" s="39" t="s">
        <v>129</v>
      </c>
      <c r="F5082" s="43">
        <v>40114</v>
      </c>
      <c r="G5082" s="62">
        <v>0.5805555555555556</v>
      </c>
      <c r="H5082" s="32">
        <v>26.984000000000002</v>
      </c>
      <c r="I5082" s="32">
        <v>36.024999999999999</v>
      </c>
      <c r="J5082" s="76">
        <v>2.595785489316528</v>
      </c>
      <c r="K5082" s="76">
        <v>0.47063265426070566</v>
      </c>
      <c r="L5082" s="34">
        <v>0.129</v>
      </c>
      <c r="M5082" s="27">
        <v>4.2999999999999997E-2</v>
      </c>
      <c r="N5082" s="34">
        <v>0.7</v>
      </c>
      <c r="O5082" s="34">
        <v>3.1E-2</v>
      </c>
      <c r="P5082" s="34">
        <v>0.66899999999999993</v>
      </c>
      <c r="Q5082" s="34">
        <v>5.907</v>
      </c>
    </row>
    <row r="5083" spans="1:17" s="38" customFormat="1" ht="14" customHeight="1">
      <c r="A5083" s="29">
        <v>5082</v>
      </c>
      <c r="B5083" s="26">
        <v>-82.048550000000006</v>
      </c>
      <c r="C5083" s="26">
        <v>26.3396166666667</v>
      </c>
      <c r="D5083" s="86" t="s">
        <v>32</v>
      </c>
      <c r="E5083" s="39" t="s">
        <v>129</v>
      </c>
      <c r="F5083" s="43">
        <v>40114</v>
      </c>
      <c r="G5083" s="62">
        <v>0.61527777777777781</v>
      </c>
      <c r="H5083" s="32">
        <v>26.586000000000002</v>
      </c>
      <c r="I5083" s="32">
        <v>35.737000000000002</v>
      </c>
      <c r="J5083" s="76">
        <v>24.382533890728944</v>
      </c>
      <c r="K5083" s="76">
        <v>0.58330130134154956</v>
      </c>
      <c r="L5083" s="34">
        <v>0.13800000000000001</v>
      </c>
      <c r="M5083" s="27">
        <v>0.5</v>
      </c>
      <c r="N5083" s="34">
        <v>0.67700000000000005</v>
      </c>
      <c r="O5083" s="34">
        <v>0.125</v>
      </c>
      <c r="P5083" s="34">
        <v>0.55200000000000005</v>
      </c>
      <c r="Q5083" s="34">
        <v>12.394</v>
      </c>
    </row>
    <row r="5084" spans="1:17" s="38" customFormat="1" ht="14" customHeight="1">
      <c r="A5084" s="29">
        <v>5083</v>
      </c>
      <c r="B5084" s="26">
        <v>-81.999616666666668</v>
      </c>
      <c r="C5084" s="26">
        <v>26.382616666666667</v>
      </c>
      <c r="D5084" s="86" t="s">
        <v>31</v>
      </c>
      <c r="E5084" s="39" t="s">
        <v>129</v>
      </c>
      <c r="F5084" s="43">
        <v>40114</v>
      </c>
      <c r="G5084" s="62">
        <v>0.63541666666666663</v>
      </c>
      <c r="H5084" s="32">
        <v>26.216000000000001</v>
      </c>
      <c r="I5084" s="32">
        <v>34.893000000000001</v>
      </c>
      <c r="J5084" s="76">
        <v>1.0562481013128719</v>
      </c>
      <c r="K5084" s="76">
        <v>0.56385897916626981</v>
      </c>
      <c r="L5084" s="34">
        <v>1.2889999999999999</v>
      </c>
      <c r="M5084" s="27">
        <v>0.26800000000000002</v>
      </c>
      <c r="N5084" s="34">
        <v>0.78500000000000003</v>
      </c>
      <c r="O5084" s="34">
        <v>0.105</v>
      </c>
      <c r="P5084" s="34">
        <v>0.68</v>
      </c>
      <c r="Q5084" s="34">
        <v>14.063000000000001</v>
      </c>
    </row>
    <row r="5085" spans="1:17" s="38" customFormat="1" ht="14" customHeight="1">
      <c r="A5085" s="29">
        <v>5084</v>
      </c>
      <c r="B5085" s="26">
        <v>-81.959900000000005</v>
      </c>
      <c r="C5085" s="26">
        <v>26.4269</v>
      </c>
      <c r="D5085" s="86" t="s">
        <v>30</v>
      </c>
      <c r="E5085" s="39" t="s">
        <v>129</v>
      </c>
      <c r="F5085" s="43">
        <v>40114</v>
      </c>
      <c r="G5085" s="62">
        <v>0.65347222222222223</v>
      </c>
      <c r="H5085" s="32">
        <v>26.376000000000001</v>
      </c>
      <c r="I5085" s="32">
        <v>34.305666666666667</v>
      </c>
      <c r="J5085" s="76">
        <v>2.4358116836174881</v>
      </c>
      <c r="K5085" s="76">
        <v>1.3843441233226244</v>
      </c>
      <c r="L5085" s="34">
        <v>1.4019999999999999</v>
      </c>
      <c r="M5085" s="27">
        <v>0.36199999999999999</v>
      </c>
      <c r="N5085" s="34">
        <v>1.0049999999999999</v>
      </c>
      <c r="O5085" s="34">
        <v>0.189</v>
      </c>
      <c r="P5085" s="34">
        <v>0.81599999999999984</v>
      </c>
      <c r="Q5085" s="34">
        <v>28.815000000000001</v>
      </c>
    </row>
    <row r="5086" spans="1:17" s="38" customFormat="1" ht="14" customHeight="1">
      <c r="A5086" s="29">
        <v>5085</v>
      </c>
      <c r="B5086" s="26">
        <v>-81.767633333333336</v>
      </c>
      <c r="C5086" s="26">
        <v>25.947966666666666</v>
      </c>
      <c r="D5086" s="86">
        <v>34</v>
      </c>
      <c r="E5086" s="39" t="s">
        <v>129</v>
      </c>
      <c r="F5086" s="43">
        <v>40114</v>
      </c>
      <c r="G5086" s="62">
        <v>0.8125</v>
      </c>
      <c r="H5086" s="32">
        <v>27.22966666666667</v>
      </c>
      <c r="I5086" s="32">
        <v>35.661333333333332</v>
      </c>
      <c r="J5086" s="76">
        <v>5.5106766226327197</v>
      </c>
      <c r="K5086" s="76">
        <v>2.5637520818731305</v>
      </c>
      <c r="L5086" s="34">
        <v>0.63100000000000001</v>
      </c>
      <c r="M5086" s="27">
        <v>0.10100000000000001</v>
      </c>
      <c r="N5086" s="34">
        <v>0.89900000000000002</v>
      </c>
      <c r="O5086" s="34">
        <v>0.109</v>
      </c>
      <c r="P5086" s="34">
        <v>0.79</v>
      </c>
      <c r="Q5086" s="34">
        <v>29.39</v>
      </c>
    </row>
    <row r="5087" spans="1:17" s="38" customFormat="1" ht="14" customHeight="1">
      <c r="A5087" s="29">
        <v>5086</v>
      </c>
      <c r="B5087" s="26">
        <v>-81.799850000000006</v>
      </c>
      <c r="C5087" s="26">
        <v>25.911850000000001</v>
      </c>
      <c r="D5087" s="86">
        <v>33</v>
      </c>
      <c r="E5087" s="39" t="s">
        <v>129</v>
      </c>
      <c r="F5087" s="43">
        <v>40114</v>
      </c>
      <c r="G5087" s="62">
        <v>0.83263888888888893</v>
      </c>
      <c r="H5087" s="32">
        <v>28.291</v>
      </c>
      <c r="I5087" s="32">
        <v>35.9</v>
      </c>
      <c r="J5087" s="76">
        <v>1.640152492114368</v>
      </c>
      <c r="K5087" s="76">
        <v>0.48493271612001287</v>
      </c>
      <c r="L5087" s="34">
        <v>0.253</v>
      </c>
      <c r="M5087" s="27">
        <v>6.3E-2</v>
      </c>
      <c r="N5087" s="34">
        <v>0.73199999999999998</v>
      </c>
      <c r="O5087" s="34">
        <v>4.2999999999999997E-2</v>
      </c>
      <c r="P5087" s="34">
        <v>0.68899999999999995</v>
      </c>
      <c r="Q5087" s="34">
        <v>17.103000000000002</v>
      </c>
    </row>
    <row r="5088" spans="1:17" s="38" customFormat="1" ht="14" customHeight="1">
      <c r="A5088" s="29">
        <v>5087</v>
      </c>
      <c r="B5088" s="26">
        <v>-81.833650000000006</v>
      </c>
      <c r="C5088" s="26">
        <v>25.873449999999998</v>
      </c>
      <c r="D5088" s="86">
        <v>32</v>
      </c>
      <c r="E5088" s="39" t="s">
        <v>129</v>
      </c>
      <c r="F5088" s="43">
        <v>40114</v>
      </c>
      <c r="G5088" s="62">
        <v>0.84722222222222221</v>
      </c>
      <c r="H5088" s="32">
        <v>28.352</v>
      </c>
      <c r="I5088" s="32">
        <v>36.128999999999998</v>
      </c>
      <c r="J5088" s="76">
        <v>0.76450639776172791</v>
      </c>
      <c r="K5088" s="76">
        <v>0.25887615952067655</v>
      </c>
      <c r="L5088" s="34">
        <v>4.7E-2</v>
      </c>
      <c r="M5088" s="27">
        <v>2.5000000000000001E-2</v>
      </c>
      <c r="N5088" s="34">
        <v>0.71299999999999997</v>
      </c>
      <c r="O5088" s="34">
        <v>1.2E-2</v>
      </c>
      <c r="P5088" s="34">
        <v>0.70099999999999996</v>
      </c>
      <c r="Q5088" s="34">
        <v>6.6779999999999999</v>
      </c>
    </row>
    <row r="5089" spans="1:17" s="38" customFormat="1" ht="14" customHeight="1">
      <c r="A5089" s="29">
        <v>5088</v>
      </c>
      <c r="B5089" s="26">
        <v>-81.944149999999993</v>
      </c>
      <c r="C5089" s="26">
        <v>25.740549999999999</v>
      </c>
      <c r="D5089" s="86">
        <v>31</v>
      </c>
      <c r="E5089" s="39" t="s">
        <v>129</v>
      </c>
      <c r="F5089" s="43">
        <v>40114</v>
      </c>
      <c r="G5089" s="62">
        <v>0.8965277777777777</v>
      </c>
      <c r="H5089" s="32">
        <v>27.918666666666667</v>
      </c>
      <c r="I5089" s="32">
        <v>36.450333333333333</v>
      </c>
      <c r="J5089" s="76">
        <v>0.64031620649536791</v>
      </c>
      <c r="K5089" s="76">
        <v>0.20330308817401935</v>
      </c>
      <c r="L5089" s="34">
        <v>0</v>
      </c>
      <c r="M5089" s="27">
        <v>2E-3</v>
      </c>
      <c r="N5089" s="34">
        <v>0.68100000000000005</v>
      </c>
      <c r="O5089" s="34">
        <v>1.0999999999999999E-2</v>
      </c>
      <c r="P5089" s="34">
        <v>0.67</v>
      </c>
      <c r="Q5089" s="34">
        <v>0</v>
      </c>
    </row>
    <row r="5090" spans="1:17" s="38" customFormat="1" ht="14" customHeight="1">
      <c r="A5090" s="29">
        <v>5089</v>
      </c>
      <c r="B5090" s="26">
        <v>-81.715149999999994</v>
      </c>
      <c r="C5090" s="26">
        <v>25.655633333333334</v>
      </c>
      <c r="D5090" s="86">
        <v>42</v>
      </c>
      <c r="E5090" s="39" t="s">
        <v>129</v>
      </c>
      <c r="F5090" s="43">
        <v>40114</v>
      </c>
      <c r="G5090" s="62">
        <v>0.96458333333333324</v>
      </c>
      <c r="H5090" s="32">
        <v>27.802000000000003</v>
      </c>
      <c r="I5090" s="32">
        <v>36.17766666666666</v>
      </c>
      <c r="J5090" s="76">
        <v>1.5412213228004878</v>
      </c>
      <c r="K5090" s="76">
        <v>0.50628969741831709</v>
      </c>
      <c r="L5090" s="34">
        <v>2.5000000000000001E-2</v>
      </c>
      <c r="M5090" s="27">
        <v>3.1E-2</v>
      </c>
      <c r="N5090" s="34">
        <v>0.68899999999999995</v>
      </c>
      <c r="O5090" s="34">
        <v>1.4E-2</v>
      </c>
      <c r="P5090" s="34">
        <v>0.67500000000000004</v>
      </c>
      <c r="Q5090" s="34">
        <v>11.4</v>
      </c>
    </row>
    <row r="5091" spans="1:17" s="38" customFormat="1" ht="14" customHeight="1">
      <c r="A5091" s="29">
        <v>5090</v>
      </c>
      <c r="B5091" s="26">
        <v>-81.576333333333338</v>
      </c>
      <c r="C5091" s="26">
        <v>25.73105</v>
      </c>
      <c r="D5091" s="86">
        <v>41</v>
      </c>
      <c r="E5091" s="39" t="s">
        <v>129</v>
      </c>
      <c r="F5091" s="43">
        <v>40115</v>
      </c>
      <c r="G5091" s="62">
        <v>1.3888888888888888E-2</v>
      </c>
      <c r="H5091" s="32">
        <v>28.010999999999999</v>
      </c>
      <c r="I5091" s="32">
        <v>35.359000000000002</v>
      </c>
      <c r="J5091" s="76">
        <v>3.2041069346720876</v>
      </c>
      <c r="K5091" s="76">
        <v>0.77567268222315211</v>
      </c>
      <c r="L5091" s="34">
        <v>1.0820000000000001</v>
      </c>
      <c r="M5091" s="27">
        <v>0.14799999999999999</v>
      </c>
      <c r="N5091" s="34">
        <v>0.88</v>
      </c>
      <c r="O5091" s="34">
        <v>0.11899999999999999</v>
      </c>
      <c r="P5091" s="34">
        <v>0.76100000000000001</v>
      </c>
      <c r="Q5091" s="34">
        <v>48.787999999999997</v>
      </c>
    </row>
    <row r="5092" spans="1:17" s="38" customFormat="1" ht="14" customHeight="1">
      <c r="A5092" s="29">
        <v>5091</v>
      </c>
      <c r="B5092" s="26">
        <v>-81.526816666666662</v>
      </c>
      <c r="C5092" s="26">
        <v>25.757816666666667</v>
      </c>
      <c r="D5092" s="86">
        <v>40</v>
      </c>
      <c r="E5092" s="39" t="s">
        <v>129</v>
      </c>
      <c r="F5092" s="43">
        <v>40115</v>
      </c>
      <c r="G5092" s="62">
        <v>2.9166666666666664E-2</v>
      </c>
      <c r="H5092" s="32">
        <v>27.916</v>
      </c>
      <c r="I5092" s="32">
        <v>34.161000000000001</v>
      </c>
      <c r="J5092" s="76">
        <v>1.9857801091641354</v>
      </c>
      <c r="K5092" s="76">
        <v>0.6439102739984861</v>
      </c>
      <c r="L5092" s="34">
        <v>0.30299999999999999</v>
      </c>
      <c r="M5092" s="27">
        <v>7.5999999999999998E-2</v>
      </c>
      <c r="N5092" s="34">
        <v>0.86899999999999999</v>
      </c>
      <c r="O5092" s="34">
        <v>0.108</v>
      </c>
      <c r="P5092" s="34">
        <v>0.76100000000000001</v>
      </c>
      <c r="Q5092" s="34">
        <v>47.649000000000001</v>
      </c>
    </row>
    <row r="5093" spans="1:17" s="38" customFormat="1" ht="14" customHeight="1">
      <c r="A5093" s="29">
        <v>5092</v>
      </c>
      <c r="B5093" s="26">
        <v>-81.483450000000005</v>
      </c>
      <c r="C5093" s="26">
        <v>25.783049999999999</v>
      </c>
      <c r="D5093" s="86">
        <v>39</v>
      </c>
      <c r="E5093" s="39" t="s">
        <v>129</v>
      </c>
      <c r="F5093" s="43">
        <v>40115</v>
      </c>
      <c r="G5093" s="62">
        <v>4.2361111111111106E-2</v>
      </c>
      <c r="H5093" s="32">
        <v>27.722333333333335</v>
      </c>
      <c r="I5093" s="32">
        <v>31.954999999999998</v>
      </c>
      <c r="J5093" s="76">
        <v>3.9846107130037196</v>
      </c>
      <c r="K5093" s="76">
        <v>1.0707648569536392</v>
      </c>
      <c r="L5093" s="34">
        <v>0.47499999999999998</v>
      </c>
      <c r="M5093" s="27">
        <v>0.129</v>
      </c>
      <c r="N5093" s="34">
        <v>0.77600000000000002</v>
      </c>
      <c r="O5093" s="34">
        <v>9.4E-2</v>
      </c>
      <c r="P5093" s="34">
        <v>0.68200000000000005</v>
      </c>
      <c r="Q5093" s="34">
        <v>64.921999999999997</v>
      </c>
    </row>
    <row r="5094" spans="1:17" s="38" customFormat="1" ht="14" customHeight="1">
      <c r="A5094" s="29">
        <v>5093</v>
      </c>
      <c r="B5094" s="26">
        <v>-81.471549999999993</v>
      </c>
      <c r="C5094" s="26">
        <v>25.584933333333332</v>
      </c>
      <c r="D5094" s="86">
        <v>45</v>
      </c>
      <c r="E5094" s="39" t="s">
        <v>129</v>
      </c>
      <c r="F5094" s="43">
        <v>40115</v>
      </c>
      <c r="G5094" s="62">
        <v>0.1076388888888889</v>
      </c>
      <c r="H5094" s="32">
        <v>27.672000000000001</v>
      </c>
      <c r="I5094" s="32">
        <v>35.430999999999997</v>
      </c>
      <c r="J5094" s="76">
        <v>1.0966625364368396</v>
      </c>
      <c r="K5094" s="76">
        <v>0.36083711147119069</v>
      </c>
      <c r="L5094" s="34">
        <v>0.46500000000000002</v>
      </c>
      <c r="M5094" s="27">
        <v>5.5E-2</v>
      </c>
      <c r="N5094" s="34">
        <v>0.755</v>
      </c>
      <c r="O5094" s="34">
        <v>6.8000000000000005E-2</v>
      </c>
      <c r="P5094" s="34">
        <v>0.68700000000000006</v>
      </c>
      <c r="Q5094" s="34">
        <v>19.387</v>
      </c>
    </row>
    <row r="5095" spans="1:17" s="38" customFormat="1" ht="14" customHeight="1">
      <c r="A5095" s="29">
        <v>5094</v>
      </c>
      <c r="B5095" s="26">
        <v>-81.408649999999994</v>
      </c>
      <c r="C5095" s="26">
        <v>25.583966666666665</v>
      </c>
      <c r="D5095" s="86">
        <v>46</v>
      </c>
      <c r="E5095" s="39" t="s">
        <v>129</v>
      </c>
      <c r="F5095" s="45">
        <v>40115</v>
      </c>
      <c r="G5095" s="62">
        <v>0.12430555555555556</v>
      </c>
      <c r="H5095" s="32">
        <v>27.611000000000001</v>
      </c>
      <c r="I5095" s="32">
        <v>34.701999999999998</v>
      </c>
      <c r="J5095" s="77">
        <v>1.2494796192493438</v>
      </c>
      <c r="K5095" s="77">
        <v>0.36988155557580182</v>
      </c>
      <c r="L5095" s="33">
        <v>1.2230000000000001</v>
      </c>
      <c r="M5095" s="32">
        <v>0.105</v>
      </c>
      <c r="N5095" s="33">
        <v>0.77200000000000002</v>
      </c>
      <c r="O5095" s="33">
        <v>9.9000000000000005E-2</v>
      </c>
      <c r="P5095" s="33">
        <v>0.67300000000000004</v>
      </c>
      <c r="Q5095" s="33">
        <v>26.100999999999999</v>
      </c>
    </row>
    <row r="5096" spans="1:17" s="38" customFormat="1" ht="14" customHeight="1">
      <c r="A5096" s="29">
        <v>5095</v>
      </c>
      <c r="B5096" s="26">
        <v>-81.367199999999997</v>
      </c>
      <c r="C5096" s="26">
        <v>25.584166666666668</v>
      </c>
      <c r="D5096" s="86">
        <v>47</v>
      </c>
      <c r="E5096" s="39" t="s">
        <v>129</v>
      </c>
      <c r="F5096" s="43">
        <v>40115</v>
      </c>
      <c r="G5096" s="62">
        <v>0.13472222222222222</v>
      </c>
      <c r="H5096" s="32">
        <v>27.626000000000001</v>
      </c>
      <c r="I5096" s="32">
        <v>33.972000000000001</v>
      </c>
      <c r="J5096" s="76">
        <v>1.9638889568053199</v>
      </c>
      <c r="K5096" s="76">
        <v>0.48976769201426434</v>
      </c>
      <c r="L5096" s="34">
        <v>1.296</v>
      </c>
      <c r="M5096" s="27">
        <v>0.11</v>
      </c>
      <c r="N5096" s="34">
        <v>0.80500000000000005</v>
      </c>
      <c r="O5096" s="34">
        <v>0.11700000000000001</v>
      </c>
      <c r="P5096" s="34">
        <v>0.68800000000000006</v>
      </c>
      <c r="Q5096" s="34">
        <v>39.814999999999998</v>
      </c>
    </row>
    <row r="5097" spans="1:17" s="38" customFormat="1" ht="14" customHeight="1">
      <c r="A5097" s="29">
        <v>5096</v>
      </c>
      <c r="B5097" s="26">
        <v>-81.332183333333333</v>
      </c>
      <c r="C5097" s="26">
        <v>25.583966666666665</v>
      </c>
      <c r="D5097" s="86">
        <v>48</v>
      </c>
      <c r="E5097" s="39" t="s">
        <v>129</v>
      </c>
      <c r="F5097" s="43">
        <v>40115</v>
      </c>
      <c r="G5097" s="62">
        <v>0.14444444444444446</v>
      </c>
      <c r="H5097" s="32">
        <v>28.016000000000002</v>
      </c>
      <c r="I5097" s="32">
        <v>34.161000000000001</v>
      </c>
      <c r="J5097" s="76">
        <v>2.1933250728736802</v>
      </c>
      <c r="K5097" s="76">
        <v>0.48298441366368638</v>
      </c>
      <c r="L5097" s="34">
        <v>1.2629999999999999</v>
      </c>
      <c r="M5097" s="27">
        <v>0.114</v>
      </c>
      <c r="N5097" s="34">
        <v>0.81100000000000005</v>
      </c>
      <c r="O5097" s="34">
        <v>0.11799999999999999</v>
      </c>
      <c r="P5097" s="34">
        <v>0.69300000000000006</v>
      </c>
      <c r="Q5097" s="34">
        <v>40.623000000000005</v>
      </c>
    </row>
    <row r="5098" spans="1:17" s="38" customFormat="1" ht="14" customHeight="1">
      <c r="A5098" s="29">
        <v>5097</v>
      </c>
      <c r="B5098" s="26">
        <v>-81.299716666666669</v>
      </c>
      <c r="C5098" s="26">
        <v>25.583483333333334</v>
      </c>
      <c r="D5098" s="86">
        <v>49</v>
      </c>
      <c r="E5098" s="39" t="s">
        <v>129</v>
      </c>
      <c r="F5098" s="43">
        <v>40115</v>
      </c>
      <c r="G5098" s="62">
        <v>0.15486111111111112</v>
      </c>
      <c r="H5098" s="32">
        <v>28.056000000000001</v>
      </c>
      <c r="I5098" s="32">
        <v>33.81966666666667</v>
      </c>
      <c r="J5098" s="76">
        <v>1.9167387824940239</v>
      </c>
      <c r="K5098" s="76">
        <v>0.48395856489185013</v>
      </c>
      <c r="L5098" s="34">
        <v>0.26700000000000002</v>
      </c>
      <c r="M5098" s="27">
        <v>6.9000000000000006E-2</v>
      </c>
      <c r="N5098" s="34">
        <v>0.73199999999999998</v>
      </c>
      <c r="O5098" s="34">
        <v>4.4999999999999998E-2</v>
      </c>
      <c r="P5098" s="34">
        <v>0.68699999999999994</v>
      </c>
      <c r="Q5098" s="34">
        <v>44.266000000000005</v>
      </c>
    </row>
    <row r="5099" spans="1:17" s="38" customFormat="1" ht="14" customHeight="1">
      <c r="A5099" s="29">
        <v>5098</v>
      </c>
      <c r="B5099" s="26">
        <v>-81.350449999999995</v>
      </c>
      <c r="C5099" s="26">
        <v>25.452133333333332</v>
      </c>
      <c r="D5099" s="86">
        <v>50</v>
      </c>
      <c r="E5099" s="39" t="s">
        <v>129</v>
      </c>
      <c r="F5099" s="43">
        <v>40115</v>
      </c>
      <c r="G5099" s="62">
        <v>0.20208333333333331</v>
      </c>
      <c r="H5099" s="32">
        <v>27.51733333333333</v>
      </c>
      <c r="I5099" s="32">
        <v>35.077666666666666</v>
      </c>
      <c r="J5099" s="76">
        <v>1.9807283047736397</v>
      </c>
      <c r="K5099" s="76">
        <v>0.49605141931981783</v>
      </c>
      <c r="L5099" s="34">
        <v>0.57699999999999996</v>
      </c>
      <c r="M5099" s="27">
        <v>0.02</v>
      </c>
      <c r="N5099" s="34">
        <v>0.78200000000000003</v>
      </c>
      <c r="O5099" s="34">
        <v>6.0999999999999999E-2</v>
      </c>
      <c r="P5099" s="34">
        <v>0.72100000000000009</v>
      </c>
      <c r="Q5099" s="34">
        <v>25.323</v>
      </c>
    </row>
    <row r="5100" spans="1:17" s="38" customFormat="1" ht="14" customHeight="1">
      <c r="A5100" s="29">
        <v>5099</v>
      </c>
      <c r="B5100" s="26">
        <v>-81.313783333333333</v>
      </c>
      <c r="C5100" s="26">
        <v>25.453150000000001</v>
      </c>
      <c r="D5100" s="86">
        <v>51</v>
      </c>
      <c r="E5100" s="39" t="s">
        <v>129</v>
      </c>
      <c r="F5100" s="43">
        <v>40115</v>
      </c>
      <c r="G5100" s="62">
        <v>0.21875</v>
      </c>
      <c r="H5100" s="32">
        <v>27.753</v>
      </c>
      <c r="I5100" s="32">
        <v>34.982999999999997</v>
      </c>
      <c r="J5100" s="76">
        <v>1.9331571467631359</v>
      </c>
      <c r="K5100" s="76">
        <v>0.50334367201454233</v>
      </c>
      <c r="L5100" s="34">
        <v>1.079</v>
      </c>
      <c r="M5100" s="27">
        <v>4.3999999999999997E-2</v>
      </c>
      <c r="N5100" s="34">
        <v>0.79400000000000004</v>
      </c>
      <c r="O5100" s="34">
        <v>0.107</v>
      </c>
      <c r="P5100" s="34">
        <v>0.68700000000000006</v>
      </c>
      <c r="Q5100" s="34">
        <v>31.295999999999999</v>
      </c>
    </row>
    <row r="5101" spans="1:17" s="38" customFormat="1" ht="14" customHeight="1">
      <c r="A5101" s="29">
        <v>5100</v>
      </c>
      <c r="B5101" s="26">
        <v>-81.264516666666665</v>
      </c>
      <c r="C5101" s="26">
        <v>25.454866666666668</v>
      </c>
      <c r="D5101" s="86">
        <v>52</v>
      </c>
      <c r="E5101" s="39" t="s">
        <v>129</v>
      </c>
      <c r="F5101" s="43">
        <v>40115</v>
      </c>
      <c r="G5101" s="62">
        <v>0.23194444444444443</v>
      </c>
      <c r="H5101" s="32">
        <v>27.452999999999999</v>
      </c>
      <c r="I5101" s="32">
        <v>33.57</v>
      </c>
      <c r="J5101" s="76">
        <v>1.5138573823519677</v>
      </c>
      <c r="K5101" s="76">
        <v>0.42587027086442647</v>
      </c>
      <c r="L5101" s="34">
        <v>1.492</v>
      </c>
      <c r="M5101" s="27">
        <v>0.06</v>
      </c>
      <c r="N5101" s="34">
        <v>0.76300000000000001</v>
      </c>
      <c r="O5101" s="34">
        <v>5.1999999999999998E-2</v>
      </c>
      <c r="P5101" s="34">
        <v>0.71099999999999997</v>
      </c>
      <c r="Q5101" s="34">
        <v>39.74</v>
      </c>
    </row>
    <row r="5102" spans="1:17" s="38" customFormat="1" ht="14" customHeight="1">
      <c r="A5102" s="29">
        <v>5101</v>
      </c>
      <c r="B5102" s="26">
        <v>-81.224999999999994</v>
      </c>
      <c r="C5102" s="26">
        <v>25.454149999999998</v>
      </c>
      <c r="D5102" s="86">
        <v>53</v>
      </c>
      <c r="E5102" s="39" t="s">
        <v>129</v>
      </c>
      <c r="F5102" s="43">
        <v>40115</v>
      </c>
      <c r="G5102" s="62">
        <v>0.24097222222222223</v>
      </c>
      <c r="H5102" s="32">
        <v>27.461333333333332</v>
      </c>
      <c r="I5102" s="32">
        <v>32.630000000000003</v>
      </c>
      <c r="J5102" s="76">
        <v>2.1764857249053597</v>
      </c>
      <c r="K5102" s="76">
        <v>0.64303764719922352</v>
      </c>
      <c r="L5102" s="34">
        <v>0.86699999999999999</v>
      </c>
      <c r="M5102" s="27">
        <v>6.4000000000000001E-2</v>
      </c>
      <c r="N5102" s="34">
        <v>0.72699999999999998</v>
      </c>
      <c r="O5102" s="34">
        <v>7.2999999999999995E-2</v>
      </c>
      <c r="P5102" s="34">
        <v>0.65400000000000003</v>
      </c>
      <c r="Q5102" s="34">
        <v>44.832000000000001</v>
      </c>
    </row>
    <row r="5103" spans="1:17" s="38" customFormat="1" ht="14" customHeight="1">
      <c r="A5103" s="29">
        <v>5102</v>
      </c>
      <c r="B5103" s="26">
        <v>-81.204650000000001</v>
      </c>
      <c r="C5103" s="26">
        <v>25.359016666666665</v>
      </c>
      <c r="D5103" s="86">
        <v>55</v>
      </c>
      <c r="E5103" s="39" t="s">
        <v>129</v>
      </c>
      <c r="F5103" s="43">
        <v>40115</v>
      </c>
      <c r="G5103" s="62">
        <v>0.28402777777777777</v>
      </c>
      <c r="H5103" s="32">
        <v>27.195999999999998</v>
      </c>
      <c r="I5103" s="32">
        <v>33.280333333333331</v>
      </c>
      <c r="J5103" s="76">
        <v>2.6113618861872241</v>
      </c>
      <c r="K5103" s="76">
        <v>0.78437360362920927</v>
      </c>
      <c r="L5103" s="34">
        <v>0.73899999999999999</v>
      </c>
      <c r="M5103" s="27">
        <v>5.3999999999999999E-2</v>
      </c>
      <c r="N5103" s="34">
        <v>0.77400000000000002</v>
      </c>
      <c r="O5103" s="34">
        <v>8.5999999999999993E-2</v>
      </c>
      <c r="P5103" s="34">
        <v>0.68800000000000006</v>
      </c>
      <c r="Q5103" s="34">
        <v>39.414000000000001</v>
      </c>
    </row>
    <row r="5104" spans="1:17" s="38" customFormat="1" ht="14" customHeight="1">
      <c r="A5104" s="29">
        <v>5103</v>
      </c>
      <c r="B5104" s="26">
        <v>-81.226883333333333</v>
      </c>
      <c r="C5104" s="26">
        <v>25.350466666666666</v>
      </c>
      <c r="D5104" s="86">
        <v>56</v>
      </c>
      <c r="E5104" s="39" t="s">
        <v>129</v>
      </c>
      <c r="F5104" s="43">
        <v>40115</v>
      </c>
      <c r="G5104" s="62">
        <v>0.29652777777777778</v>
      </c>
      <c r="H5104" s="32">
        <v>27.27933333333333</v>
      </c>
      <c r="I5104" s="32">
        <v>33.624000000000002</v>
      </c>
      <c r="J5104" s="76">
        <v>2.3227073964302716</v>
      </c>
      <c r="K5104" s="76">
        <v>0.8478889034883923</v>
      </c>
      <c r="L5104" s="34">
        <v>2.06</v>
      </c>
      <c r="M5104" s="27">
        <v>7.5999999999999998E-2</v>
      </c>
      <c r="N5104" s="34">
        <v>0.81599999999999995</v>
      </c>
      <c r="O5104" s="34">
        <v>0.11899999999999999</v>
      </c>
      <c r="P5104" s="34">
        <v>0.69699999999999995</v>
      </c>
      <c r="Q5104" s="34">
        <v>31.945</v>
      </c>
    </row>
    <row r="5105" spans="1:47" s="38" customFormat="1" ht="14" customHeight="1">
      <c r="A5105" s="29">
        <v>5104</v>
      </c>
      <c r="B5105" s="26">
        <v>-81.264683333333338</v>
      </c>
      <c r="C5105" s="26">
        <v>25.351266666666668</v>
      </c>
      <c r="D5105" s="86">
        <v>57</v>
      </c>
      <c r="E5105" s="39" t="s">
        <v>129</v>
      </c>
      <c r="F5105" s="43">
        <v>40115</v>
      </c>
      <c r="G5105" s="62">
        <v>0.29652777777777778</v>
      </c>
      <c r="H5105" s="32">
        <v>27.298000000000002</v>
      </c>
      <c r="I5105" s="32">
        <v>34.112000000000002</v>
      </c>
      <c r="J5105" s="76">
        <v>1.3332553753917358</v>
      </c>
      <c r="K5105" s="76">
        <v>0.62064448525058069</v>
      </c>
      <c r="L5105" s="34">
        <v>1.3560000000000001</v>
      </c>
      <c r="M5105" s="27">
        <v>8.2000000000000003E-2</v>
      </c>
      <c r="N5105" s="34">
        <v>0.78</v>
      </c>
      <c r="O5105" s="34">
        <v>8.2000000000000003E-2</v>
      </c>
      <c r="P5105" s="34">
        <v>0.69800000000000006</v>
      </c>
      <c r="Q5105" s="34">
        <v>24.911000000000001</v>
      </c>
    </row>
    <row r="5106" spans="1:47" s="38" customFormat="1" ht="14" customHeight="1">
      <c r="A5106" s="29">
        <v>5105</v>
      </c>
      <c r="B5106" s="26">
        <v>-81.650866666666673</v>
      </c>
      <c r="C5106" s="26">
        <v>25.170266666666667</v>
      </c>
      <c r="D5106" s="86">
        <v>58</v>
      </c>
      <c r="E5106" s="39" t="s">
        <v>129</v>
      </c>
      <c r="F5106" s="43">
        <v>40115</v>
      </c>
      <c r="G5106" s="62">
        <v>0.4236111111111111</v>
      </c>
      <c r="H5106" s="32">
        <v>27.216666666666669</v>
      </c>
      <c r="I5106" s="32">
        <v>37.105666666666671</v>
      </c>
      <c r="J5106" s="76">
        <v>1.1004513897297121</v>
      </c>
      <c r="K5106" s="76">
        <v>0.32385545657550002</v>
      </c>
      <c r="L5106" s="34">
        <v>1.4999999999999999E-2</v>
      </c>
      <c r="M5106" s="27">
        <v>0</v>
      </c>
      <c r="N5106" s="34">
        <v>0.67</v>
      </c>
      <c r="O5106" s="34">
        <v>0</v>
      </c>
      <c r="P5106" s="34">
        <v>0.67</v>
      </c>
      <c r="Q5106" s="34">
        <v>0</v>
      </c>
    </row>
    <row r="5107" spans="1:47" s="38" customFormat="1" ht="14" customHeight="1">
      <c r="A5107" s="29">
        <v>5106</v>
      </c>
      <c r="B5107" s="26">
        <v>-81.490716666666671</v>
      </c>
      <c r="C5107" s="26">
        <v>25.166683333333335</v>
      </c>
      <c r="D5107" s="86">
        <v>59</v>
      </c>
      <c r="E5107" s="39" t="s">
        <v>129</v>
      </c>
      <c r="F5107" s="43">
        <v>40115</v>
      </c>
      <c r="G5107" s="62">
        <v>0.4694444444444445</v>
      </c>
      <c r="H5107" s="32">
        <v>27.096</v>
      </c>
      <c r="I5107" s="32">
        <v>36.56</v>
      </c>
      <c r="J5107" s="76">
        <v>0.84954510500174396</v>
      </c>
      <c r="K5107" s="76">
        <v>0.2614813666251809</v>
      </c>
      <c r="L5107" s="34">
        <v>1.5980000000000001</v>
      </c>
      <c r="M5107" s="27">
        <v>0</v>
      </c>
      <c r="N5107" s="34">
        <v>0.77200000000000002</v>
      </c>
      <c r="O5107" s="34">
        <v>6.6000000000000003E-2</v>
      </c>
      <c r="P5107" s="34">
        <v>0.70599999999999996</v>
      </c>
      <c r="Q5107" s="34">
        <v>0</v>
      </c>
    </row>
    <row r="5108" spans="1:47" s="38" customFormat="1" ht="14" customHeight="1">
      <c r="A5108" s="29">
        <v>5107</v>
      </c>
      <c r="B5108" s="26">
        <v>-81.337133333333327</v>
      </c>
      <c r="C5108" s="26">
        <v>25.168150000000001</v>
      </c>
      <c r="D5108" s="86">
        <v>60</v>
      </c>
      <c r="E5108" s="39" t="s">
        <v>129</v>
      </c>
      <c r="F5108" s="43">
        <v>40115</v>
      </c>
      <c r="G5108" s="62">
        <v>0.5131944444444444</v>
      </c>
      <c r="H5108" s="32">
        <v>27.140666666666664</v>
      </c>
      <c r="I5108" s="32">
        <v>35.629666666666672</v>
      </c>
      <c r="J5108" s="76">
        <v>1.623313144146048</v>
      </c>
      <c r="K5108" s="76">
        <v>0.4096527158198362</v>
      </c>
      <c r="L5108" s="34">
        <v>6.2E-2</v>
      </c>
      <c r="M5108" s="27">
        <v>0</v>
      </c>
      <c r="N5108" s="34">
        <v>0.74099999999999999</v>
      </c>
      <c r="O5108" s="34">
        <v>6.4000000000000001E-2</v>
      </c>
      <c r="P5108" s="34">
        <v>0.67700000000000005</v>
      </c>
      <c r="Q5108" s="34">
        <v>0</v>
      </c>
    </row>
    <row r="5109" spans="1:47" s="38" customFormat="1" ht="14" customHeight="1">
      <c r="A5109" s="29">
        <v>5108</v>
      </c>
      <c r="B5109" s="26">
        <v>-81.275599999999997</v>
      </c>
      <c r="C5109" s="26">
        <v>25.166183333333333</v>
      </c>
      <c r="D5109" s="86">
        <v>61</v>
      </c>
      <c r="E5109" s="39" t="s">
        <v>129</v>
      </c>
      <c r="F5109" s="43">
        <v>40115</v>
      </c>
      <c r="G5109" s="62">
        <v>0.59791666666666665</v>
      </c>
      <c r="H5109" s="32">
        <v>27.144000000000002</v>
      </c>
      <c r="I5109" s="32">
        <v>34.972999999999999</v>
      </c>
      <c r="J5109" s="76">
        <v>2.4530720152850156</v>
      </c>
      <c r="K5109" s="76">
        <v>0.55889501555051591</v>
      </c>
      <c r="L5109" s="34">
        <v>8.8999999999999996E-2</v>
      </c>
      <c r="M5109" s="27">
        <v>8.0000000000000002E-3</v>
      </c>
      <c r="N5109" s="34">
        <v>0.70899999999999996</v>
      </c>
      <c r="O5109" s="34">
        <v>3.7999999999999999E-2</v>
      </c>
      <c r="P5109" s="34">
        <v>0.67099999999999993</v>
      </c>
      <c r="Q5109" s="34">
        <v>0</v>
      </c>
    </row>
    <row r="5110" spans="1:47" s="38" customFormat="1" ht="14" customHeight="1">
      <c r="A5110" s="29">
        <v>5109</v>
      </c>
      <c r="B5110" s="26">
        <v>-81.235033333333334</v>
      </c>
      <c r="C5110" s="26">
        <v>25.166283333333332</v>
      </c>
      <c r="D5110" s="86">
        <v>62</v>
      </c>
      <c r="E5110" s="39" t="s">
        <v>129</v>
      </c>
      <c r="F5110" s="43">
        <v>40115</v>
      </c>
      <c r="G5110" s="62">
        <v>0.60833333333333328</v>
      </c>
      <c r="H5110" s="32">
        <v>27.024000000000001</v>
      </c>
      <c r="I5110" s="32">
        <v>34.443999999999996</v>
      </c>
      <c r="J5110" s="76">
        <v>4.841312540891999</v>
      </c>
      <c r="K5110" s="76">
        <v>0.33340793370470589</v>
      </c>
      <c r="L5110" s="34">
        <v>9.0999999999999998E-2</v>
      </c>
      <c r="M5110" s="27">
        <v>3.1E-2</v>
      </c>
      <c r="N5110" s="34">
        <v>0.71599999999999997</v>
      </c>
      <c r="O5110" s="34">
        <v>5.5E-2</v>
      </c>
      <c r="P5110" s="34">
        <v>0.66099999999999992</v>
      </c>
      <c r="Q5110" s="34">
        <v>0</v>
      </c>
    </row>
    <row r="5111" spans="1:47" s="38" customFormat="1" ht="14" customHeight="1">
      <c r="A5111" s="29">
        <v>5110</v>
      </c>
      <c r="B5111" s="26">
        <v>-81.200633333333329</v>
      </c>
      <c r="C5111" s="26">
        <v>25.166266666666665</v>
      </c>
      <c r="D5111" s="86">
        <v>63</v>
      </c>
      <c r="E5111" s="39" t="s">
        <v>129</v>
      </c>
      <c r="F5111" s="43">
        <v>40115</v>
      </c>
      <c r="G5111" s="62">
        <v>0.61736111111111114</v>
      </c>
      <c r="H5111" s="32">
        <v>27.44</v>
      </c>
      <c r="I5111" s="32">
        <v>33.241999999999997</v>
      </c>
      <c r="J5111" s="76">
        <v>4.3529714498107204</v>
      </c>
      <c r="K5111" s="76">
        <v>0.70240412014663811</v>
      </c>
      <c r="L5111" s="34">
        <v>0.3</v>
      </c>
      <c r="M5111" s="27">
        <v>0.106</v>
      </c>
      <c r="N5111" s="34">
        <v>0.80400000000000005</v>
      </c>
      <c r="O5111" s="34">
        <v>0.13400000000000001</v>
      </c>
      <c r="P5111" s="34">
        <v>0.67</v>
      </c>
      <c r="Q5111" s="34">
        <v>18.001999999999999</v>
      </c>
    </row>
    <row r="5112" spans="1:47" s="38" customFormat="1" ht="14" customHeight="1">
      <c r="A5112" s="29">
        <v>5111</v>
      </c>
      <c r="B5112" s="26">
        <v>-81.157783333333327</v>
      </c>
      <c r="C5112" s="26">
        <v>25.166466666666668</v>
      </c>
      <c r="D5112" s="86">
        <v>64</v>
      </c>
      <c r="E5112" s="39" t="s">
        <v>129</v>
      </c>
      <c r="F5112" s="43">
        <v>40115</v>
      </c>
      <c r="G5112" s="62">
        <v>0.62986111111111109</v>
      </c>
      <c r="H5112" s="32">
        <v>27.974</v>
      </c>
      <c r="I5112" s="32">
        <v>32.902000000000001</v>
      </c>
      <c r="J5112" s="76">
        <v>3.7720139449036796</v>
      </c>
      <c r="K5112" s="76">
        <v>0.75749813898655383</v>
      </c>
      <c r="L5112" s="34">
        <v>0.31900000000000001</v>
      </c>
      <c r="M5112" s="27">
        <v>0.114</v>
      </c>
      <c r="N5112" s="34">
        <v>0.80100000000000005</v>
      </c>
      <c r="O5112" s="34">
        <v>0.14699999999999999</v>
      </c>
      <c r="P5112" s="34">
        <v>0.65400000000000003</v>
      </c>
      <c r="Q5112" s="34">
        <v>24.579000000000001</v>
      </c>
    </row>
    <row r="5113" spans="1:47" s="38" customFormat="1" ht="14" customHeight="1">
      <c r="A5113" s="29">
        <v>5112</v>
      </c>
      <c r="B5113" s="26">
        <v>-81.095583333333337</v>
      </c>
      <c r="C5113" s="26">
        <v>25.099799999999998</v>
      </c>
      <c r="D5113" s="86">
        <v>65</v>
      </c>
      <c r="E5113" s="39" t="s">
        <v>129</v>
      </c>
      <c r="F5113" s="43">
        <v>40115</v>
      </c>
      <c r="G5113" s="62">
        <v>0.66249999999999998</v>
      </c>
      <c r="H5113" s="32">
        <v>28.007000000000001</v>
      </c>
      <c r="I5113" s="32">
        <v>35.623999999999995</v>
      </c>
      <c r="J5113" s="76">
        <v>4.9065650142692396</v>
      </c>
      <c r="K5113" s="76">
        <v>1.0308439915382972</v>
      </c>
      <c r="L5113" s="34">
        <v>0.45</v>
      </c>
      <c r="M5113" s="27">
        <v>0.124</v>
      </c>
      <c r="N5113" s="34">
        <v>0.97799999999999998</v>
      </c>
      <c r="O5113" s="34">
        <v>0.217</v>
      </c>
      <c r="P5113" s="34">
        <v>0.76100000000000001</v>
      </c>
      <c r="Q5113" s="34">
        <v>30.036999999999999</v>
      </c>
    </row>
    <row r="5114" spans="1:47" ht="14" customHeight="1">
      <c r="A5114" s="29">
        <v>5113</v>
      </c>
      <c r="B5114" s="26">
        <v>-81.108750000000001</v>
      </c>
      <c r="C5114" s="26">
        <v>25.069099999999999</v>
      </c>
      <c r="D5114" s="86">
        <v>66</v>
      </c>
      <c r="E5114" s="39" t="s">
        <v>129</v>
      </c>
      <c r="F5114" s="43">
        <v>40115</v>
      </c>
      <c r="G5114" s="62">
        <v>0.67638888888888893</v>
      </c>
      <c r="H5114" s="32">
        <v>27.901</v>
      </c>
      <c r="I5114" s="32">
        <v>34.690999999999995</v>
      </c>
      <c r="J5114" s="76">
        <v>3.6688729385977199</v>
      </c>
      <c r="K5114" s="76">
        <v>0.9184468334771978</v>
      </c>
      <c r="L5114" s="34">
        <v>0.65800000000000003</v>
      </c>
      <c r="M5114" s="27">
        <v>0.113</v>
      </c>
      <c r="N5114" s="34">
        <v>1.028</v>
      </c>
      <c r="O5114" s="34">
        <v>0.214</v>
      </c>
      <c r="P5114" s="34">
        <v>0.81400000000000006</v>
      </c>
      <c r="Q5114" s="34">
        <v>29.731000000000002</v>
      </c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38"/>
      <c r="AI5114" s="38"/>
      <c r="AJ5114" s="38"/>
      <c r="AK5114" s="38"/>
      <c r="AL5114" s="38"/>
      <c r="AM5114" s="38"/>
      <c r="AN5114" s="38"/>
      <c r="AO5114" s="38"/>
      <c r="AP5114" s="38"/>
      <c r="AQ5114" s="38"/>
      <c r="AR5114" s="38"/>
      <c r="AS5114" s="38"/>
      <c r="AT5114" s="38"/>
      <c r="AU5114" s="38"/>
    </row>
    <row r="5115" spans="1:47" ht="14" customHeight="1">
      <c r="A5115" s="29">
        <v>5114</v>
      </c>
      <c r="B5115" s="26">
        <v>-81.126966666666661</v>
      </c>
      <c r="C5115" s="26">
        <v>25.030666666666665</v>
      </c>
      <c r="D5115" s="86">
        <v>67</v>
      </c>
      <c r="E5115" s="39" t="s">
        <v>129</v>
      </c>
      <c r="F5115" s="43">
        <v>40115</v>
      </c>
      <c r="G5115" s="62">
        <v>0.68888888888888899</v>
      </c>
      <c r="H5115" s="32">
        <v>27.815000000000001</v>
      </c>
      <c r="I5115" s="32">
        <v>36.701000000000001</v>
      </c>
      <c r="J5115" s="76">
        <v>3.0681291998279043</v>
      </c>
      <c r="K5115" s="76">
        <v>1.0348491675856615</v>
      </c>
      <c r="L5115" s="34">
        <v>0.184</v>
      </c>
      <c r="M5115" s="27">
        <v>6.7000000000000004E-2</v>
      </c>
      <c r="N5115" s="34">
        <v>0.70199999999999996</v>
      </c>
      <c r="O5115" s="34">
        <v>5.3999999999999999E-2</v>
      </c>
      <c r="P5115" s="34">
        <v>0.64799999999999991</v>
      </c>
      <c r="Q5115" s="34">
        <v>17.477</v>
      </c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38"/>
      <c r="AI5115" s="38"/>
      <c r="AJ5115" s="38"/>
      <c r="AK5115" s="38"/>
      <c r="AL5115" s="38"/>
      <c r="AM5115" s="38"/>
      <c r="AN5115" s="38"/>
      <c r="AO5115" s="38"/>
      <c r="AP5115" s="38"/>
      <c r="AQ5115" s="38"/>
      <c r="AR5115" s="38"/>
      <c r="AS5115" s="38"/>
      <c r="AT5115" s="38"/>
      <c r="AU5115" s="38"/>
    </row>
    <row r="5116" spans="1:47" ht="14" customHeight="1">
      <c r="A5116" s="29">
        <v>5115</v>
      </c>
      <c r="B5116" s="26">
        <v>-81.168816666666672</v>
      </c>
      <c r="C5116" s="26">
        <v>24.929393333333334</v>
      </c>
      <c r="D5116" s="86">
        <v>68</v>
      </c>
      <c r="E5116" s="39" t="s">
        <v>129</v>
      </c>
      <c r="F5116" s="43">
        <v>40115</v>
      </c>
      <c r="G5116" s="62">
        <v>0.7319444444444444</v>
      </c>
      <c r="H5116" s="32">
        <v>27.981000000000002</v>
      </c>
      <c r="I5116" s="32">
        <v>38.225000000000001</v>
      </c>
      <c r="J5116" s="76">
        <v>1.7336108729999999</v>
      </c>
      <c r="K5116" s="76">
        <v>0.49370000000000003</v>
      </c>
      <c r="L5116" s="34">
        <v>8.7999999999999995E-2</v>
      </c>
      <c r="M5116" s="27">
        <v>1.7999999999999999E-2</v>
      </c>
      <c r="N5116" s="34">
        <v>0.70899999999999996</v>
      </c>
      <c r="O5116" s="34">
        <v>3.1E-2</v>
      </c>
      <c r="P5116" s="34">
        <v>0.67799999999999994</v>
      </c>
      <c r="Q5116" s="34">
        <v>0.21099999999999999</v>
      </c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38"/>
      <c r="AI5116" s="38"/>
      <c r="AJ5116" s="38"/>
      <c r="AK5116" s="38"/>
      <c r="AL5116" s="38"/>
      <c r="AM5116" s="38"/>
      <c r="AN5116" s="38"/>
      <c r="AO5116" s="38"/>
      <c r="AP5116" s="38"/>
      <c r="AQ5116" s="38"/>
      <c r="AR5116" s="38"/>
      <c r="AS5116" s="38"/>
      <c r="AT5116" s="38"/>
      <c r="AU5116" s="38"/>
    </row>
    <row r="5117" spans="1:47" ht="14" customHeight="1">
      <c r="A5117" s="29">
        <v>5116</v>
      </c>
      <c r="B5117" s="26">
        <v>-81.094616666666667</v>
      </c>
      <c r="C5117" s="26">
        <v>24.928799999999999</v>
      </c>
      <c r="D5117" s="86">
        <v>69</v>
      </c>
      <c r="E5117" s="39" t="s">
        <v>129</v>
      </c>
      <c r="F5117" s="43">
        <v>40115</v>
      </c>
      <c r="G5117" s="62">
        <v>0.7597222222222223</v>
      </c>
      <c r="H5117" s="32">
        <v>28.022000000000002</v>
      </c>
      <c r="I5117" s="32">
        <v>38.234999999999999</v>
      </c>
      <c r="J5117" s="76">
        <v>1.7226652971591356</v>
      </c>
      <c r="K5117" s="76">
        <v>0.57770773976428613</v>
      </c>
      <c r="L5117" s="34">
        <v>3.9E-2</v>
      </c>
      <c r="M5117" s="27">
        <v>0</v>
      </c>
      <c r="N5117" s="34">
        <v>0.64300000000000002</v>
      </c>
      <c r="O5117" s="34">
        <v>1.2E-2</v>
      </c>
      <c r="P5117" s="34">
        <v>0.63100000000000001</v>
      </c>
      <c r="Q5117" s="34">
        <v>0</v>
      </c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38"/>
      <c r="AI5117" s="38"/>
      <c r="AJ5117" s="38"/>
      <c r="AK5117" s="38"/>
      <c r="AL5117" s="38"/>
      <c r="AM5117" s="38"/>
      <c r="AN5117" s="38"/>
      <c r="AO5117" s="38"/>
      <c r="AP5117" s="38"/>
      <c r="AQ5117" s="38"/>
      <c r="AR5117" s="38"/>
      <c r="AS5117" s="38"/>
      <c r="AT5117" s="38"/>
      <c r="AU5117" s="38"/>
    </row>
    <row r="5118" spans="1:47" ht="14" customHeight="1">
      <c r="A5118" s="29">
        <v>5117</v>
      </c>
      <c r="B5118" s="26">
        <v>-81.0261</v>
      </c>
      <c r="C5118" s="26">
        <v>24.929816666666667</v>
      </c>
      <c r="D5118" s="86">
        <v>70</v>
      </c>
      <c r="E5118" s="39" t="s">
        <v>129</v>
      </c>
      <c r="F5118" s="43">
        <v>40115</v>
      </c>
      <c r="G5118" s="62">
        <v>0.78749999999999998</v>
      </c>
      <c r="H5118" s="32">
        <v>28.33</v>
      </c>
      <c r="I5118" s="32">
        <v>38.238999999999997</v>
      </c>
      <c r="J5118" s="76">
        <v>0.63315948360883201</v>
      </c>
      <c r="K5118" s="76">
        <v>0.28318561232515765</v>
      </c>
      <c r="L5118" s="34">
        <v>4.1000000000000002E-2</v>
      </c>
      <c r="M5118" s="27">
        <v>0</v>
      </c>
      <c r="N5118" s="34">
        <v>0.68400000000000005</v>
      </c>
      <c r="O5118" s="34">
        <v>2.5999999999999999E-2</v>
      </c>
      <c r="P5118" s="34">
        <v>0.65800000000000003</v>
      </c>
      <c r="Q5118" s="34">
        <v>0</v>
      </c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38"/>
      <c r="AI5118" s="38"/>
      <c r="AJ5118" s="38"/>
      <c r="AK5118" s="38"/>
      <c r="AL5118" s="38"/>
      <c r="AM5118" s="38"/>
      <c r="AN5118" s="38"/>
      <c r="AO5118" s="38"/>
      <c r="AP5118" s="38"/>
      <c r="AQ5118" s="38"/>
      <c r="AR5118" s="38"/>
      <c r="AS5118" s="38"/>
      <c r="AT5118" s="38"/>
      <c r="AU5118" s="38"/>
    </row>
    <row r="5119" spans="1:47" ht="14" customHeight="1">
      <c r="A5119" s="29">
        <v>5118</v>
      </c>
      <c r="B5119" s="26">
        <v>-80.964416666666665</v>
      </c>
      <c r="C5119" s="26">
        <v>24.92915</v>
      </c>
      <c r="D5119" s="86">
        <v>71</v>
      </c>
      <c r="E5119" s="39" t="s">
        <v>129</v>
      </c>
      <c r="F5119" s="43">
        <v>40115</v>
      </c>
      <c r="G5119" s="62">
        <v>0.80902777777777779</v>
      </c>
      <c r="H5119" s="32">
        <v>28.391999999999999</v>
      </c>
      <c r="I5119" s="32">
        <v>38.646999999999998</v>
      </c>
      <c r="J5119" s="76">
        <v>0.76871623475380801</v>
      </c>
      <c r="K5119" s="76">
        <v>0.31247401071328029</v>
      </c>
      <c r="L5119" s="34">
        <v>0.109</v>
      </c>
      <c r="M5119" s="27">
        <v>6.0000000000000001E-3</v>
      </c>
      <c r="N5119" s="34">
        <v>0.68300000000000005</v>
      </c>
      <c r="O5119" s="34">
        <v>4.4999999999999998E-2</v>
      </c>
      <c r="P5119" s="34">
        <v>0.63800000000000001</v>
      </c>
      <c r="Q5119" s="34">
        <v>4.3929999999999998</v>
      </c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38"/>
      <c r="AI5119" s="38"/>
      <c r="AJ5119" s="38"/>
      <c r="AK5119" s="38"/>
      <c r="AL5119" s="38"/>
      <c r="AM5119" s="38"/>
      <c r="AN5119" s="38"/>
      <c r="AO5119" s="38"/>
      <c r="AP5119" s="38"/>
      <c r="AQ5119" s="38"/>
      <c r="AR5119" s="38"/>
      <c r="AS5119" s="38"/>
      <c r="AT5119" s="38"/>
      <c r="AU5119" s="38"/>
    </row>
    <row r="5120" spans="1:47" ht="14" customHeight="1">
      <c r="A5120" s="29">
        <v>5119</v>
      </c>
      <c r="B5120" s="26">
        <v>-81.959933333333339</v>
      </c>
      <c r="C5120" s="26">
        <v>26.427183333333332</v>
      </c>
      <c r="D5120" s="86" t="s">
        <v>30</v>
      </c>
      <c r="E5120" s="39" t="s">
        <v>129</v>
      </c>
      <c r="F5120" s="43">
        <v>40160</v>
      </c>
      <c r="G5120" s="62">
        <v>0.58263888888888882</v>
      </c>
      <c r="H5120" s="32">
        <v>22.131666666666664</v>
      </c>
      <c r="I5120" s="32">
        <v>34.073666666666661</v>
      </c>
      <c r="J5120" s="76">
        <v>1.2065392819301279</v>
      </c>
      <c r="K5120" s="76">
        <v>1.1400799055410409</v>
      </c>
      <c r="O5120" s="34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38"/>
      <c r="AI5120" s="38"/>
      <c r="AJ5120" s="38"/>
      <c r="AK5120" s="38"/>
      <c r="AL5120" s="38"/>
      <c r="AM5120" s="38"/>
      <c r="AN5120" s="38"/>
      <c r="AO5120" s="38"/>
      <c r="AP5120" s="38"/>
      <c r="AQ5120" s="38"/>
      <c r="AR5120" s="38"/>
      <c r="AS5120" s="38"/>
      <c r="AT5120" s="38"/>
      <c r="AU5120" s="38"/>
    </row>
    <row r="5121" spans="1:47" ht="14" customHeight="1">
      <c r="A5121" s="29">
        <v>5120</v>
      </c>
      <c r="B5121" s="26">
        <v>-82.001166666666663</v>
      </c>
      <c r="C5121" s="26">
        <v>26.383500000000002</v>
      </c>
      <c r="D5121" s="86" t="s">
        <v>31</v>
      </c>
      <c r="E5121" s="39" t="s">
        <v>129</v>
      </c>
      <c r="F5121" s="43">
        <v>40160</v>
      </c>
      <c r="G5121" s="62">
        <v>0.6069444444444444</v>
      </c>
      <c r="H5121" s="32">
        <v>21.690999999999999</v>
      </c>
      <c r="I5121" s="32">
        <v>35.358000000000004</v>
      </c>
      <c r="J5121" s="76">
        <v>0.47108075941375194</v>
      </c>
      <c r="K5121" s="76">
        <v>0.44041594976926424</v>
      </c>
      <c r="O5121" s="34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46"/>
      <c r="AH5121" s="46"/>
      <c r="AI5121" s="46"/>
      <c r="AJ5121" s="46"/>
      <c r="AK5121" s="46"/>
      <c r="AL5121" s="46"/>
      <c r="AM5121" s="46"/>
      <c r="AN5121" s="46"/>
      <c r="AO5121" s="46"/>
      <c r="AP5121" s="46"/>
      <c r="AQ5121" s="46"/>
      <c r="AR5121" s="46"/>
      <c r="AS5121" s="46"/>
      <c r="AT5121" s="46"/>
      <c r="AU5121" s="46"/>
    </row>
    <row r="5122" spans="1:47" ht="14" customHeight="1">
      <c r="A5122" s="29">
        <v>5121</v>
      </c>
      <c r="B5122" s="26">
        <v>-82.043499999999995</v>
      </c>
      <c r="C5122" s="26">
        <v>26.343</v>
      </c>
      <c r="D5122" s="86" t="s">
        <v>32</v>
      </c>
      <c r="E5122" s="39" t="s">
        <v>129</v>
      </c>
      <c r="F5122" s="43">
        <v>40160</v>
      </c>
      <c r="G5122" s="62">
        <v>0.62291666666666667</v>
      </c>
      <c r="H5122" s="32">
        <v>22.056999999999999</v>
      </c>
      <c r="I5122" s="32">
        <v>35.945999999999998</v>
      </c>
      <c r="J5122" s="76">
        <v>1.6018429754864401</v>
      </c>
      <c r="K5122" s="76">
        <v>0.41769658270751775</v>
      </c>
      <c r="L5122" s="32">
        <v>0.13800000000000001</v>
      </c>
      <c r="M5122" s="32">
        <v>0.5</v>
      </c>
      <c r="N5122" s="34">
        <v>0.67700000000000005</v>
      </c>
      <c r="O5122" s="32">
        <v>0.125</v>
      </c>
      <c r="P5122" s="34">
        <v>0.55200000000000005</v>
      </c>
      <c r="Q5122" s="34">
        <v>12.394</v>
      </c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46"/>
      <c r="AP5122" s="46"/>
      <c r="AQ5122" s="46"/>
      <c r="AR5122" s="46"/>
      <c r="AS5122" s="46"/>
      <c r="AT5122" s="46"/>
      <c r="AU5122" s="46"/>
    </row>
    <row r="5123" spans="1:47" ht="14" customHeight="1">
      <c r="A5123" s="29">
        <v>5122</v>
      </c>
      <c r="B5123" s="26">
        <v>-82.134116666666671</v>
      </c>
      <c r="C5123" s="26">
        <v>26.258566666666667</v>
      </c>
      <c r="D5123" s="86" t="s">
        <v>33</v>
      </c>
      <c r="E5123" s="39" t="s">
        <v>129</v>
      </c>
      <c r="F5123" s="43">
        <v>40160</v>
      </c>
      <c r="G5123" s="62">
        <v>0.65694444444444444</v>
      </c>
      <c r="H5123" s="32">
        <v>22.204000000000001</v>
      </c>
      <c r="I5123" s="32">
        <v>35.981000000000002</v>
      </c>
      <c r="J5123" s="76">
        <v>1.1055031941202078</v>
      </c>
      <c r="K5123" s="76">
        <v>0.28784856754417354</v>
      </c>
      <c r="L5123" s="32">
        <v>0.129</v>
      </c>
      <c r="M5123" s="32">
        <v>4.2999999999999997E-2</v>
      </c>
      <c r="N5123" s="34">
        <v>0.7</v>
      </c>
      <c r="O5123" s="32">
        <v>3.1E-2</v>
      </c>
      <c r="P5123" s="34">
        <v>0.66899999999999993</v>
      </c>
      <c r="Q5123" s="34">
        <v>5.907</v>
      </c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38"/>
      <c r="AI5123" s="38"/>
      <c r="AJ5123" s="38"/>
      <c r="AK5123" s="38"/>
      <c r="AL5123" s="38"/>
      <c r="AM5123" s="38"/>
      <c r="AN5123" s="38"/>
      <c r="AO5123" s="38"/>
      <c r="AP5123" s="38"/>
      <c r="AQ5123" s="38"/>
      <c r="AR5123" s="38"/>
      <c r="AS5123" s="38"/>
      <c r="AT5123" s="38"/>
      <c r="AU5123" s="38"/>
    </row>
    <row r="5124" spans="1:47" ht="14" customHeight="1">
      <c r="A5124" s="29">
        <v>5123</v>
      </c>
      <c r="B5124" s="26">
        <v>-82.219683333333336</v>
      </c>
      <c r="C5124" s="26">
        <v>26.183599999999998</v>
      </c>
      <c r="D5124" s="86" t="s">
        <v>39</v>
      </c>
      <c r="E5124" s="39" t="s">
        <v>129</v>
      </c>
      <c r="F5124" s="43">
        <v>40160</v>
      </c>
      <c r="G5124" s="62">
        <v>0.69027777777777777</v>
      </c>
      <c r="H5124" s="32">
        <v>22.808000000000003</v>
      </c>
      <c r="I5124" s="32">
        <v>36.129666666666672</v>
      </c>
      <c r="J5124" s="76">
        <v>0.8146034579674799</v>
      </c>
      <c r="K5124" s="76">
        <v>0.23973418395575519</v>
      </c>
      <c r="L5124" s="32">
        <v>0.20699999999999999</v>
      </c>
      <c r="M5124" s="32">
        <v>5.0999999999999997E-2</v>
      </c>
      <c r="N5124" s="34">
        <v>0.71399999999999997</v>
      </c>
      <c r="O5124" s="32">
        <v>2.8000000000000001E-2</v>
      </c>
      <c r="P5124" s="34">
        <v>0.68599999999999994</v>
      </c>
      <c r="Q5124" s="34">
        <v>0.55400000000000005</v>
      </c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38"/>
      <c r="AI5124" s="38"/>
      <c r="AJ5124" s="38"/>
      <c r="AK5124" s="38"/>
      <c r="AL5124" s="38"/>
      <c r="AM5124" s="38"/>
      <c r="AN5124" s="38"/>
      <c r="AO5124" s="38"/>
      <c r="AP5124" s="38"/>
      <c r="AQ5124" s="38"/>
      <c r="AR5124" s="38"/>
      <c r="AS5124" s="38"/>
      <c r="AT5124" s="38"/>
      <c r="AU5124" s="38"/>
    </row>
    <row r="5125" spans="1:47" ht="14" customHeight="1">
      <c r="A5125" s="29">
        <v>5124</v>
      </c>
      <c r="B5125" s="26">
        <v>-82.250816666666665</v>
      </c>
      <c r="C5125" s="26">
        <v>26.718533333333333</v>
      </c>
      <c r="D5125" s="86" t="s">
        <v>34</v>
      </c>
      <c r="E5125" s="39" t="s">
        <v>129</v>
      </c>
      <c r="F5125" s="43">
        <v>40160</v>
      </c>
      <c r="G5125" s="62">
        <v>0.85972222222222217</v>
      </c>
      <c r="H5125" s="32">
        <v>22.077999999999999</v>
      </c>
      <c r="I5125" s="32">
        <v>33.228999999999999</v>
      </c>
      <c r="J5125" s="76">
        <v>2.4012910202824314</v>
      </c>
      <c r="K5125" s="76">
        <v>0.50475740768567889</v>
      </c>
      <c r="L5125" s="32">
        <v>2.3460000000000001</v>
      </c>
      <c r="M5125" s="32">
        <v>0.63800000000000001</v>
      </c>
      <c r="N5125" s="34">
        <v>1.0249999999999999</v>
      </c>
      <c r="O5125" s="32">
        <v>0.14399999999999999</v>
      </c>
      <c r="P5125" s="34">
        <v>0.88099999999999989</v>
      </c>
      <c r="Q5125" s="34">
        <v>1.1279999999999999</v>
      </c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38"/>
      <c r="AI5125" s="38"/>
      <c r="AJ5125" s="38"/>
      <c r="AK5125" s="38"/>
      <c r="AL5125" s="38"/>
      <c r="AM5125" s="38"/>
      <c r="AN5125" s="38"/>
      <c r="AO5125" s="38"/>
      <c r="AP5125" s="38"/>
      <c r="AQ5125" s="38"/>
      <c r="AR5125" s="38"/>
      <c r="AS5125" s="38"/>
      <c r="AT5125" s="38"/>
      <c r="AU5125" s="38"/>
    </row>
    <row r="5126" spans="1:47" ht="14" customHeight="1">
      <c r="A5126" s="29">
        <v>5125</v>
      </c>
      <c r="B5126" s="26">
        <v>-82.333083333333335</v>
      </c>
      <c r="C5126" s="26">
        <v>26.662383333333334</v>
      </c>
      <c r="D5126" s="86" t="s">
        <v>35</v>
      </c>
      <c r="E5126" s="39" t="s">
        <v>129</v>
      </c>
      <c r="F5126" s="43">
        <v>40160</v>
      </c>
      <c r="G5126" s="62">
        <v>0.88958333333333339</v>
      </c>
      <c r="H5126" s="32">
        <v>21.830066666666667</v>
      </c>
      <c r="I5126" s="32">
        <v>34.912100000000002</v>
      </c>
      <c r="J5126" s="76">
        <v>1.4347124469008641</v>
      </c>
      <c r="K5126" s="76">
        <v>1.6462508569292902</v>
      </c>
      <c r="L5126" s="32">
        <v>1.5109999999999999</v>
      </c>
      <c r="M5126" s="32">
        <v>0.222</v>
      </c>
      <c r="N5126" s="34">
        <v>0.86799999999999999</v>
      </c>
      <c r="O5126" s="32">
        <v>0.154</v>
      </c>
      <c r="P5126" s="34">
        <v>0.71399999999999997</v>
      </c>
      <c r="Q5126" s="34">
        <v>0</v>
      </c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38"/>
      <c r="AI5126" s="38"/>
      <c r="AJ5126" s="38"/>
      <c r="AK5126" s="38"/>
      <c r="AL5126" s="38"/>
      <c r="AM5126" s="38"/>
      <c r="AN5126" s="38"/>
      <c r="AO5126" s="38"/>
      <c r="AP5126" s="38"/>
      <c r="AQ5126" s="38"/>
      <c r="AR5126" s="38"/>
      <c r="AS5126" s="38"/>
      <c r="AT5126" s="38"/>
      <c r="AU5126" s="38"/>
    </row>
    <row r="5127" spans="1:47" ht="14" customHeight="1">
      <c r="A5127" s="29">
        <v>5126</v>
      </c>
      <c r="B5127" s="26">
        <v>-82.469949999999997</v>
      </c>
      <c r="C5127" s="26">
        <v>26.553699999999999</v>
      </c>
      <c r="D5127" s="86" t="s">
        <v>36</v>
      </c>
      <c r="E5127" s="39" t="s">
        <v>129</v>
      </c>
      <c r="F5127" s="43">
        <v>40160</v>
      </c>
      <c r="G5127" s="62">
        <v>0.95694444444444438</v>
      </c>
      <c r="H5127" s="32">
        <v>23.010999999999999</v>
      </c>
      <c r="I5127" s="32">
        <v>36.069000000000003</v>
      </c>
      <c r="J5127" s="76">
        <v>0.40793320453255194</v>
      </c>
      <c r="K5127" s="76">
        <v>0.20370943174410369</v>
      </c>
      <c r="L5127" s="32">
        <v>0.34200000000000003</v>
      </c>
      <c r="M5127" s="32">
        <v>0</v>
      </c>
      <c r="N5127" s="34">
        <v>0.67300000000000004</v>
      </c>
      <c r="O5127" s="32">
        <v>8.9999999999999993E-3</v>
      </c>
      <c r="P5127" s="34">
        <v>0.66400000000000003</v>
      </c>
      <c r="Q5127" s="34">
        <v>0</v>
      </c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38"/>
      <c r="AI5127" s="38"/>
      <c r="AJ5127" s="38"/>
      <c r="AK5127" s="38"/>
      <c r="AL5127" s="38"/>
      <c r="AM5127" s="38"/>
      <c r="AN5127" s="38"/>
      <c r="AO5127" s="38"/>
      <c r="AP5127" s="38"/>
      <c r="AQ5127" s="38"/>
      <c r="AR5127" s="38"/>
      <c r="AS5127" s="38"/>
      <c r="AT5127" s="38"/>
      <c r="AU5127" s="38"/>
    </row>
    <row r="5128" spans="1:47" ht="14" customHeight="1">
      <c r="A5128" s="29">
        <v>5127</v>
      </c>
      <c r="B5128" s="26">
        <v>-82.618916666666664</v>
      </c>
      <c r="C5128" s="26">
        <v>26.470833333333335</v>
      </c>
      <c r="D5128" s="86" t="s">
        <v>37</v>
      </c>
      <c r="E5128" s="39" t="s">
        <v>129</v>
      </c>
      <c r="F5128" s="43">
        <v>40161</v>
      </c>
      <c r="G5128" s="62">
        <v>2.0833333333333333E-3</v>
      </c>
      <c r="H5128" s="32">
        <v>23.323</v>
      </c>
      <c r="I5128" s="32">
        <v>36.052</v>
      </c>
      <c r="J5128" s="76">
        <v>0.35152138883867989</v>
      </c>
      <c r="K5128" s="76">
        <v>0.14003043714463248</v>
      </c>
      <c r="L5128" s="32">
        <v>0.81799999999999995</v>
      </c>
      <c r="M5128" s="32">
        <v>0</v>
      </c>
      <c r="N5128" s="34">
        <v>0.72599999999999998</v>
      </c>
      <c r="O5128" s="32">
        <v>6.2E-2</v>
      </c>
      <c r="P5128" s="34">
        <v>0.66399999999999992</v>
      </c>
      <c r="Q5128" s="34">
        <v>0</v>
      </c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38"/>
      <c r="AI5128" s="38"/>
      <c r="AJ5128" s="38"/>
      <c r="AK5128" s="38"/>
      <c r="AL5128" s="38"/>
      <c r="AM5128" s="38"/>
      <c r="AN5128" s="38"/>
      <c r="AO5128" s="38"/>
      <c r="AP5128" s="38"/>
      <c r="AQ5128" s="38"/>
      <c r="AR5128" s="38"/>
      <c r="AS5128" s="38"/>
      <c r="AT5128" s="38"/>
      <c r="AU5128" s="38"/>
    </row>
    <row r="5129" spans="1:47" ht="14" customHeight="1">
      <c r="A5129" s="29">
        <v>5128</v>
      </c>
      <c r="B5129" s="26">
        <v>-82.765066666666669</v>
      </c>
      <c r="C5129" s="26">
        <v>26.382533333333335</v>
      </c>
      <c r="D5129" s="86" t="s">
        <v>38</v>
      </c>
      <c r="E5129" s="39" t="s">
        <v>129</v>
      </c>
      <c r="F5129" s="43">
        <v>40161</v>
      </c>
      <c r="G5129" s="62">
        <v>0.05</v>
      </c>
      <c r="H5129" s="32">
        <v>23.64136666666667</v>
      </c>
      <c r="I5129" s="32">
        <v>36.038199999999996</v>
      </c>
      <c r="J5129" s="76">
        <v>0.48834109108127988</v>
      </c>
      <c r="K5129" s="76">
        <v>0.21131841236689458</v>
      </c>
      <c r="L5129" s="32">
        <v>2.1539999999999999</v>
      </c>
      <c r="M5129" s="32">
        <v>0</v>
      </c>
      <c r="N5129" s="34">
        <v>0.73499999999999999</v>
      </c>
      <c r="O5129" s="32">
        <v>9.1999999999999998E-2</v>
      </c>
      <c r="P5129" s="34">
        <v>0.64300000000000002</v>
      </c>
      <c r="Q5129" s="34">
        <v>0</v>
      </c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38"/>
      <c r="AI5129" s="38"/>
      <c r="AJ5129" s="38"/>
      <c r="AK5129" s="38"/>
      <c r="AL5129" s="38"/>
      <c r="AM5129" s="38"/>
      <c r="AN5129" s="38"/>
      <c r="AO5129" s="38"/>
      <c r="AP5129" s="38"/>
      <c r="AQ5129" s="38"/>
      <c r="AR5129" s="38"/>
      <c r="AS5129" s="38"/>
      <c r="AT5129" s="38"/>
      <c r="AU5129" s="38"/>
    </row>
    <row r="5130" spans="1:47" ht="14" customHeight="1">
      <c r="A5130" s="29">
        <v>5129</v>
      </c>
      <c r="B5130" s="26">
        <v>-81.946600000000004</v>
      </c>
      <c r="C5130" s="26">
        <v>25.741599999999998</v>
      </c>
      <c r="D5130" s="86">
        <v>31</v>
      </c>
      <c r="E5130" s="39" t="s">
        <v>129</v>
      </c>
      <c r="F5130" s="43">
        <v>40161</v>
      </c>
      <c r="G5130" s="62">
        <v>0.33819444444444446</v>
      </c>
      <c r="H5130" s="32">
        <v>23.590166666666665</v>
      </c>
      <c r="I5130" s="32">
        <v>36.322266666666671</v>
      </c>
      <c r="J5130" s="76">
        <v>0.56916996132921605</v>
      </c>
      <c r="K5130" s="76">
        <v>0.19215107618262137</v>
      </c>
      <c r="L5130" s="32">
        <v>0</v>
      </c>
      <c r="M5130" s="32">
        <v>2E-3</v>
      </c>
      <c r="N5130" s="34">
        <v>0.68100000000000005</v>
      </c>
      <c r="O5130" s="32">
        <v>1.0999999999999999E-2</v>
      </c>
      <c r="P5130" s="34">
        <v>0.67</v>
      </c>
      <c r="Q5130" s="34">
        <v>0</v>
      </c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38"/>
      <c r="AI5130" s="38"/>
      <c r="AJ5130" s="38"/>
      <c r="AK5130" s="38"/>
      <c r="AL5130" s="38"/>
      <c r="AM5130" s="38"/>
      <c r="AN5130" s="38"/>
      <c r="AO5130" s="38"/>
      <c r="AP5130" s="38"/>
      <c r="AQ5130" s="38"/>
      <c r="AR5130" s="38"/>
      <c r="AS5130" s="38"/>
      <c r="AT5130" s="38"/>
      <c r="AU5130" s="38"/>
    </row>
    <row r="5131" spans="1:47" ht="14" customHeight="1">
      <c r="A5131" s="29">
        <v>5130</v>
      </c>
      <c r="B5131" s="26">
        <v>-81.833033333333333</v>
      </c>
      <c r="C5131" s="26">
        <v>25.873116666666668</v>
      </c>
      <c r="D5131" s="86">
        <v>32</v>
      </c>
      <c r="E5131" s="39" t="s">
        <v>129</v>
      </c>
      <c r="F5131" s="43">
        <v>40161</v>
      </c>
      <c r="G5131" s="62">
        <v>0.3923611111111111</v>
      </c>
      <c r="H5131" s="32">
        <v>23.173999999999999</v>
      </c>
      <c r="I5131" s="32">
        <v>36.143000000000001</v>
      </c>
      <c r="J5131" s="76">
        <v>0.19112659944043198</v>
      </c>
      <c r="K5131" s="76">
        <v>8.5604398192054953E-2</v>
      </c>
      <c r="L5131" s="32">
        <v>4.7E-2</v>
      </c>
      <c r="M5131" s="32">
        <v>2.5000000000000001E-2</v>
      </c>
      <c r="N5131" s="34">
        <v>0.71299999999999997</v>
      </c>
      <c r="O5131" s="32">
        <v>1.2E-2</v>
      </c>
      <c r="P5131" s="34">
        <v>0.70099999999999996</v>
      </c>
      <c r="Q5131" s="34">
        <v>6.6779999999999999</v>
      </c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38"/>
      <c r="AI5131" s="38"/>
      <c r="AJ5131" s="38"/>
      <c r="AK5131" s="38"/>
      <c r="AL5131" s="38"/>
      <c r="AM5131" s="38"/>
      <c r="AN5131" s="38"/>
      <c r="AO5131" s="38"/>
      <c r="AP5131" s="38"/>
      <c r="AQ5131" s="38"/>
      <c r="AR5131" s="38"/>
      <c r="AS5131" s="38"/>
      <c r="AT5131" s="38"/>
      <c r="AU5131" s="38"/>
    </row>
    <row r="5132" spans="1:47" ht="14" customHeight="1">
      <c r="A5132" s="29">
        <v>5131</v>
      </c>
      <c r="B5132" s="26">
        <v>-81.800033333333332</v>
      </c>
      <c r="C5132" s="26">
        <v>25.911616666666667</v>
      </c>
      <c r="D5132" s="86">
        <v>33</v>
      </c>
      <c r="E5132" s="39" t="s">
        <v>129</v>
      </c>
      <c r="F5132" s="43">
        <v>40161</v>
      </c>
      <c r="G5132" s="62">
        <v>0.4069444444444445</v>
      </c>
      <c r="H5132" s="32">
        <v>23.125</v>
      </c>
      <c r="I5132" s="32">
        <v>35.856999999999999</v>
      </c>
      <c r="J5132" s="76">
        <v>0.65041981527635984</v>
      </c>
      <c r="K5132" s="76">
        <v>0.18014613044809874</v>
      </c>
      <c r="L5132" s="32">
        <v>0.253</v>
      </c>
      <c r="M5132" s="32">
        <v>6.3E-2</v>
      </c>
      <c r="N5132" s="34">
        <v>0.73199999999999998</v>
      </c>
      <c r="O5132" s="32">
        <v>4.2999999999999997E-2</v>
      </c>
      <c r="P5132" s="34">
        <v>0.68899999999999995</v>
      </c>
      <c r="Q5132" s="34">
        <v>17.103000000000002</v>
      </c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38"/>
      <c r="AI5132" s="38"/>
      <c r="AJ5132" s="38"/>
      <c r="AK5132" s="38"/>
      <c r="AL5132" s="38"/>
      <c r="AM5132" s="38"/>
      <c r="AN5132" s="38"/>
      <c r="AO5132" s="38"/>
      <c r="AP5132" s="38"/>
      <c r="AQ5132" s="38"/>
      <c r="AR5132" s="38"/>
      <c r="AS5132" s="38"/>
      <c r="AT5132" s="38"/>
      <c r="AU5132" s="38"/>
    </row>
    <row r="5133" spans="1:47" ht="14" customHeight="1">
      <c r="A5133" s="29">
        <v>5132</v>
      </c>
      <c r="B5133" s="26">
        <v>-81.773016666666663</v>
      </c>
      <c r="C5133" s="26">
        <v>25.945799999999998</v>
      </c>
      <c r="D5133" s="86">
        <v>34</v>
      </c>
      <c r="E5133" s="39" t="s">
        <v>129</v>
      </c>
      <c r="F5133" s="43">
        <v>40161</v>
      </c>
      <c r="G5133" s="62">
        <v>0.42083333333333334</v>
      </c>
      <c r="H5133" s="32">
        <v>23.200466666666667</v>
      </c>
      <c r="I5133" s="32">
        <v>35.465399999999995</v>
      </c>
      <c r="J5133" s="76">
        <v>0.82975887113896785</v>
      </c>
      <c r="K5133" s="76">
        <v>0.24285345930716723</v>
      </c>
      <c r="L5133" s="32">
        <v>0.63100000000000001</v>
      </c>
      <c r="M5133" s="32">
        <v>0.10100000000000001</v>
      </c>
      <c r="N5133" s="34">
        <v>0.89900000000000002</v>
      </c>
      <c r="O5133" s="32">
        <v>0.109</v>
      </c>
      <c r="P5133" s="34">
        <v>0.79</v>
      </c>
      <c r="Q5133" s="34">
        <v>29.39</v>
      </c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38"/>
      <c r="AI5133" s="38"/>
      <c r="AJ5133" s="38"/>
      <c r="AK5133" s="38"/>
      <c r="AL5133" s="38"/>
      <c r="AM5133" s="38"/>
      <c r="AN5133" s="38"/>
      <c r="AO5133" s="38"/>
      <c r="AP5133" s="38"/>
      <c r="AQ5133" s="38"/>
      <c r="AR5133" s="38"/>
      <c r="AS5133" s="38"/>
      <c r="AT5133" s="38"/>
      <c r="AU5133" s="38"/>
    </row>
    <row r="5134" spans="1:47" ht="14" customHeight="1">
      <c r="A5134" s="29">
        <v>5133</v>
      </c>
      <c r="B5134" s="26">
        <v>-81.714166666666671</v>
      </c>
      <c r="C5134" s="26">
        <v>25.652916666666666</v>
      </c>
      <c r="D5134" s="86">
        <v>42</v>
      </c>
      <c r="E5134" s="39" t="s">
        <v>129</v>
      </c>
      <c r="F5134" s="43">
        <v>40161</v>
      </c>
      <c r="G5134" s="62">
        <v>0.50972222222222219</v>
      </c>
      <c r="H5134" s="32">
        <v>22.978433333333331</v>
      </c>
      <c r="I5134" s="32">
        <v>35.527166666666666</v>
      </c>
      <c r="J5134" s="76">
        <v>2.482540874229576</v>
      </c>
      <c r="K5134" s="76">
        <v>0.4693807514592841</v>
      </c>
      <c r="L5134" s="32">
        <v>2.5000000000000001E-2</v>
      </c>
      <c r="M5134" s="32">
        <v>3.1E-2</v>
      </c>
      <c r="N5134" s="34">
        <v>0.68899999999999995</v>
      </c>
      <c r="O5134" s="32">
        <v>1.4E-2</v>
      </c>
      <c r="P5134" s="34">
        <v>0.67500000000000004</v>
      </c>
      <c r="Q5134" s="34">
        <v>11.4</v>
      </c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38"/>
      <c r="AI5134" s="38"/>
      <c r="AJ5134" s="38"/>
      <c r="AK5134" s="38"/>
      <c r="AL5134" s="38"/>
      <c r="AM5134" s="38"/>
      <c r="AN5134" s="38"/>
      <c r="AO5134" s="38"/>
      <c r="AP5134" s="38"/>
      <c r="AQ5134" s="38"/>
      <c r="AR5134" s="38"/>
      <c r="AS5134" s="38"/>
      <c r="AT5134" s="38"/>
      <c r="AU5134" s="38"/>
    </row>
    <row r="5135" spans="1:47" ht="14" customHeight="1">
      <c r="A5135" s="29">
        <v>5134</v>
      </c>
      <c r="B5135" s="26">
        <v>-81.568899999999999</v>
      </c>
      <c r="C5135" s="26">
        <v>25.73565</v>
      </c>
      <c r="D5135" s="86">
        <v>41</v>
      </c>
      <c r="E5135" s="39" t="s">
        <v>129</v>
      </c>
      <c r="F5135" s="43">
        <v>40161</v>
      </c>
      <c r="G5135" s="62">
        <v>0.55902777777777779</v>
      </c>
      <c r="H5135" s="32">
        <v>23.31</v>
      </c>
      <c r="I5135" s="32">
        <v>34.692999999999998</v>
      </c>
      <c r="J5135" s="76">
        <v>2.465701526261256</v>
      </c>
      <c r="K5135" s="76">
        <v>0.49069553335157967</v>
      </c>
      <c r="L5135" s="32">
        <v>1.0820000000000001</v>
      </c>
      <c r="M5135" s="32">
        <v>0.14799999999999999</v>
      </c>
      <c r="N5135" s="34">
        <v>0.88</v>
      </c>
      <c r="O5135" s="32">
        <v>0.11899999999999999</v>
      </c>
      <c r="P5135" s="34">
        <v>0.76100000000000001</v>
      </c>
      <c r="Q5135" s="34">
        <v>48.787999999999997</v>
      </c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38"/>
      <c r="AI5135" s="38"/>
      <c r="AJ5135" s="38"/>
      <c r="AK5135" s="38"/>
      <c r="AL5135" s="38"/>
      <c r="AM5135" s="38"/>
      <c r="AN5135" s="38"/>
      <c r="AO5135" s="38"/>
      <c r="AP5135" s="38"/>
      <c r="AQ5135" s="38"/>
      <c r="AR5135" s="38"/>
      <c r="AS5135" s="38"/>
      <c r="AT5135" s="38"/>
      <c r="AU5135" s="38"/>
    </row>
    <row r="5136" spans="1:47" ht="14" customHeight="1">
      <c r="A5136" s="29">
        <v>5135</v>
      </c>
      <c r="B5136" s="26">
        <v>-81.523116666666667</v>
      </c>
      <c r="C5136" s="26">
        <v>25.760233333333332</v>
      </c>
      <c r="D5136" s="86">
        <v>40</v>
      </c>
      <c r="E5136" s="39" t="s">
        <v>129</v>
      </c>
      <c r="F5136" s="43">
        <v>40161</v>
      </c>
      <c r="G5136" s="62">
        <v>0.57361111111111118</v>
      </c>
      <c r="H5136" s="32">
        <v>23.617999999999999</v>
      </c>
      <c r="I5136" s="32">
        <v>33.289000000000001</v>
      </c>
      <c r="J5136" s="76">
        <v>3.7509647599432796</v>
      </c>
      <c r="K5136" s="76">
        <v>0.19114662142516603</v>
      </c>
      <c r="L5136" s="32">
        <v>0.30299999999999999</v>
      </c>
      <c r="M5136" s="32">
        <v>7.5999999999999998E-2</v>
      </c>
      <c r="N5136" s="34">
        <v>0.86899999999999999</v>
      </c>
      <c r="O5136" s="32">
        <v>0.108</v>
      </c>
      <c r="P5136" s="34">
        <v>0.76100000000000001</v>
      </c>
      <c r="Q5136" s="34">
        <v>47.649000000000001</v>
      </c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38"/>
      <c r="AI5136" s="38"/>
      <c r="AJ5136" s="38"/>
      <c r="AK5136" s="38"/>
      <c r="AL5136" s="38"/>
      <c r="AM5136" s="38"/>
      <c r="AN5136" s="38"/>
      <c r="AO5136" s="38"/>
      <c r="AP5136" s="38"/>
      <c r="AQ5136" s="38"/>
      <c r="AR5136" s="38"/>
      <c r="AS5136" s="38"/>
      <c r="AT5136" s="38"/>
      <c r="AU5136" s="38"/>
    </row>
    <row r="5137" spans="1:47" ht="14" customHeight="1">
      <c r="A5137" s="29">
        <v>5136</v>
      </c>
      <c r="B5137" s="26">
        <v>-81.480583333333328</v>
      </c>
      <c r="C5137" s="26">
        <v>25.783316666666668</v>
      </c>
      <c r="D5137" s="86">
        <v>39</v>
      </c>
      <c r="E5137" s="39" t="s">
        <v>129</v>
      </c>
      <c r="F5137" s="43">
        <v>40161</v>
      </c>
      <c r="G5137" s="62">
        <v>0.59027777777777779</v>
      </c>
      <c r="H5137" s="32">
        <v>24.078999999999997</v>
      </c>
      <c r="I5137" s="32">
        <v>31.862666666666669</v>
      </c>
      <c r="J5137" s="76">
        <v>3.0563416562500798</v>
      </c>
      <c r="K5137" s="76">
        <v>0.57510002022906437</v>
      </c>
      <c r="L5137" s="32">
        <v>0.47499999999999998</v>
      </c>
      <c r="M5137" s="32">
        <v>0.129</v>
      </c>
      <c r="N5137" s="34">
        <v>0.77600000000000002</v>
      </c>
      <c r="O5137" s="32">
        <v>9.4E-2</v>
      </c>
      <c r="P5137" s="34">
        <v>0.68200000000000005</v>
      </c>
      <c r="Q5137" s="34">
        <v>64.921999999999997</v>
      </c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38"/>
      <c r="AI5137" s="38"/>
      <c r="AJ5137" s="38"/>
      <c r="AK5137" s="38"/>
      <c r="AL5137" s="38"/>
      <c r="AM5137" s="38"/>
      <c r="AN5137" s="38"/>
      <c r="AO5137" s="38"/>
      <c r="AP5137" s="38"/>
      <c r="AQ5137" s="38"/>
      <c r="AR5137" s="38"/>
      <c r="AS5137" s="38"/>
      <c r="AT5137" s="38"/>
      <c r="AU5137" s="38"/>
    </row>
    <row r="5138" spans="1:47" ht="14" customHeight="1">
      <c r="A5138" s="29">
        <v>5137</v>
      </c>
      <c r="B5138" s="26">
        <v>-81.290800000000004</v>
      </c>
      <c r="C5138" s="26">
        <v>25.583300000000001</v>
      </c>
      <c r="D5138" s="86">
        <v>49</v>
      </c>
      <c r="E5138" s="39" t="s">
        <v>129</v>
      </c>
      <c r="F5138" s="43">
        <v>40161</v>
      </c>
      <c r="G5138" s="62">
        <v>0.68958333333333333</v>
      </c>
      <c r="H5138" s="32">
        <v>24.021666666666665</v>
      </c>
      <c r="I5138" s="32">
        <v>32.400999999999996</v>
      </c>
      <c r="J5138" s="76">
        <v>4.4729518040849996</v>
      </c>
      <c r="K5138" s="76">
        <v>0.15352801482470438</v>
      </c>
      <c r="L5138" s="32">
        <v>0.26700000000000002</v>
      </c>
      <c r="M5138" s="32">
        <v>6.9000000000000006E-2</v>
      </c>
      <c r="N5138" s="34">
        <v>0.73199999999999998</v>
      </c>
      <c r="O5138" s="32">
        <v>4.4999999999999998E-2</v>
      </c>
      <c r="P5138" s="34">
        <v>0.68699999999999994</v>
      </c>
      <c r="Q5138" s="34">
        <v>44.266000000000005</v>
      </c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38"/>
      <c r="AI5138" s="38"/>
      <c r="AJ5138" s="38"/>
      <c r="AK5138" s="38"/>
      <c r="AL5138" s="38"/>
      <c r="AM5138" s="38"/>
      <c r="AN5138" s="38"/>
      <c r="AO5138" s="38"/>
      <c r="AP5138" s="38"/>
      <c r="AQ5138" s="38"/>
      <c r="AR5138" s="38"/>
      <c r="AS5138" s="38"/>
      <c r="AT5138" s="38"/>
      <c r="AU5138" s="38"/>
    </row>
    <row r="5139" spans="1:47" ht="14" customHeight="1">
      <c r="A5139" s="29">
        <v>5138</v>
      </c>
      <c r="B5139" s="26">
        <v>-81.329849999999993</v>
      </c>
      <c r="C5139" s="26">
        <v>25.582583333333332</v>
      </c>
      <c r="D5139" s="86">
        <v>48</v>
      </c>
      <c r="E5139" s="39" t="s">
        <v>129</v>
      </c>
      <c r="F5139" s="43">
        <v>40161</v>
      </c>
      <c r="G5139" s="62">
        <v>0.71250000000000002</v>
      </c>
      <c r="H5139" s="32">
        <v>24.550999999999998</v>
      </c>
      <c r="I5139" s="32">
        <v>32.423000000000002</v>
      </c>
      <c r="J5139" s="76">
        <v>1.3340973427901519</v>
      </c>
      <c r="K5139" s="76">
        <v>0.39155538772941256</v>
      </c>
      <c r="L5139" s="32">
        <v>1.2629999999999999</v>
      </c>
      <c r="M5139" s="32">
        <v>0.114</v>
      </c>
      <c r="N5139" s="34">
        <v>0.81100000000000005</v>
      </c>
      <c r="O5139" s="32">
        <v>0.11799999999999999</v>
      </c>
      <c r="P5139" s="34">
        <v>0.69300000000000006</v>
      </c>
      <c r="Q5139" s="34">
        <v>40.623000000000005</v>
      </c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38"/>
      <c r="AI5139" s="38"/>
      <c r="AJ5139" s="38"/>
      <c r="AK5139" s="38"/>
      <c r="AL5139" s="38"/>
      <c r="AM5139" s="38"/>
      <c r="AN5139" s="38"/>
      <c r="AO5139" s="38"/>
      <c r="AP5139" s="38"/>
      <c r="AQ5139" s="38"/>
      <c r="AR5139" s="38"/>
      <c r="AS5139" s="38"/>
      <c r="AT5139" s="38"/>
      <c r="AU5139" s="38"/>
    </row>
    <row r="5140" spans="1:47" ht="14" customHeight="1">
      <c r="A5140" s="29">
        <v>5139</v>
      </c>
      <c r="B5140" s="26">
        <v>-81.368300000000005</v>
      </c>
      <c r="C5140" s="26">
        <v>25.5839</v>
      </c>
      <c r="D5140" s="86">
        <v>47</v>
      </c>
      <c r="E5140" s="39" t="s">
        <v>129</v>
      </c>
      <c r="F5140" s="43">
        <v>40161</v>
      </c>
      <c r="G5140" s="62">
        <v>0.72361111111111109</v>
      </c>
      <c r="H5140" s="32">
        <v>24.53</v>
      </c>
      <c r="I5140" s="32">
        <v>33.99</v>
      </c>
      <c r="J5140" s="76">
        <v>1.0848749928590156</v>
      </c>
      <c r="K5140" s="76">
        <v>0.17533260956709382</v>
      </c>
      <c r="L5140" s="32">
        <v>1.296</v>
      </c>
      <c r="M5140" s="32">
        <v>0.11</v>
      </c>
      <c r="N5140" s="34">
        <v>0.80500000000000005</v>
      </c>
      <c r="O5140" s="32">
        <v>0.11700000000000001</v>
      </c>
      <c r="P5140" s="34">
        <v>0.68800000000000006</v>
      </c>
      <c r="Q5140" s="34">
        <v>39.814999999999998</v>
      </c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38"/>
      <c r="AI5140" s="38"/>
      <c r="AJ5140" s="38"/>
      <c r="AK5140" s="38"/>
      <c r="AL5140" s="38"/>
      <c r="AM5140" s="38"/>
      <c r="AN5140" s="38"/>
      <c r="AO5140" s="38"/>
      <c r="AP5140" s="38"/>
      <c r="AQ5140" s="38"/>
      <c r="AR5140" s="38"/>
      <c r="AS5140" s="38"/>
      <c r="AT5140" s="38"/>
      <c r="AU5140" s="38"/>
    </row>
    <row r="5141" spans="1:47" ht="14" customHeight="1">
      <c r="A5141" s="29">
        <v>5140</v>
      </c>
      <c r="B5141" s="26">
        <v>-81.411983333333339</v>
      </c>
      <c r="C5141" s="26">
        <v>25.5837</v>
      </c>
      <c r="D5141" s="86">
        <v>46</v>
      </c>
      <c r="E5141" s="39" t="s">
        <v>129</v>
      </c>
      <c r="F5141" s="43">
        <v>40161</v>
      </c>
      <c r="G5141" s="62">
        <v>0.73611111111111116</v>
      </c>
      <c r="H5141" s="32">
        <v>24.148</v>
      </c>
      <c r="I5141" s="32">
        <v>35.459000000000003</v>
      </c>
      <c r="J5141" s="76">
        <v>7.6219098741608402</v>
      </c>
      <c r="K5141" s="76">
        <v>0</v>
      </c>
      <c r="L5141" s="32">
        <v>1.2230000000000001</v>
      </c>
      <c r="M5141" s="32">
        <v>0.105</v>
      </c>
      <c r="N5141" s="34">
        <v>0.77200000000000002</v>
      </c>
      <c r="O5141" s="32">
        <v>9.9000000000000005E-2</v>
      </c>
      <c r="P5141" s="34">
        <v>0.67300000000000004</v>
      </c>
      <c r="Q5141" s="34">
        <v>26.100999999999999</v>
      </c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38"/>
      <c r="AI5141" s="38"/>
      <c r="AJ5141" s="38"/>
      <c r="AK5141" s="38"/>
      <c r="AL5141" s="38"/>
      <c r="AM5141" s="38"/>
      <c r="AN5141" s="38"/>
      <c r="AO5141" s="38"/>
      <c r="AP5141" s="38"/>
      <c r="AQ5141" s="38"/>
      <c r="AR5141" s="38"/>
      <c r="AS5141" s="38"/>
      <c r="AT5141" s="38"/>
      <c r="AU5141" s="38"/>
    </row>
    <row r="5142" spans="1:47" ht="14" customHeight="1">
      <c r="A5142" s="29">
        <v>5141</v>
      </c>
      <c r="B5142" s="26">
        <v>-81.471466666666672</v>
      </c>
      <c r="C5142" s="26">
        <v>25.583349999999999</v>
      </c>
      <c r="D5142" s="86">
        <v>45</v>
      </c>
      <c r="E5142" s="39" t="s">
        <v>129</v>
      </c>
      <c r="F5142" s="43">
        <v>40161</v>
      </c>
      <c r="G5142" s="62">
        <v>0.75208333333333333</v>
      </c>
      <c r="H5142" s="32">
        <v>24.076999999999998</v>
      </c>
      <c r="I5142" s="32">
        <v>36.182000000000002</v>
      </c>
      <c r="J5142" s="76">
        <v>2.2653132854382476</v>
      </c>
      <c r="K5142" s="76">
        <v>0.30172102278871649</v>
      </c>
      <c r="L5142" s="32">
        <v>0.46500000000000002</v>
      </c>
      <c r="M5142" s="32">
        <v>5.5E-2</v>
      </c>
      <c r="N5142" s="34">
        <v>0.755</v>
      </c>
      <c r="O5142" s="32">
        <v>6.8000000000000005E-2</v>
      </c>
      <c r="P5142" s="34">
        <v>0.68700000000000006</v>
      </c>
      <c r="Q5142" s="34">
        <v>19.387</v>
      </c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38"/>
      <c r="AI5142" s="38"/>
      <c r="AJ5142" s="38"/>
      <c r="AK5142" s="38"/>
      <c r="AL5142" s="38"/>
      <c r="AM5142" s="38"/>
      <c r="AN5142" s="38"/>
      <c r="AO5142" s="38"/>
      <c r="AP5142" s="38"/>
      <c r="AQ5142" s="38"/>
      <c r="AR5142" s="38"/>
      <c r="AS5142" s="38"/>
      <c r="AT5142" s="38"/>
      <c r="AU5142" s="38"/>
    </row>
    <row r="5143" spans="1:47" ht="14" customHeight="1">
      <c r="A5143" s="29">
        <v>5142</v>
      </c>
      <c r="B5143" s="26">
        <v>-81.584616666666662</v>
      </c>
      <c r="C5143" s="26">
        <v>25.453283333333335</v>
      </c>
      <c r="D5143" s="86">
        <v>49.5</v>
      </c>
      <c r="E5143" s="39" t="s">
        <v>129</v>
      </c>
      <c r="F5143" s="45">
        <v>40161</v>
      </c>
      <c r="G5143" s="62">
        <v>0.8027777777777777</v>
      </c>
      <c r="H5143" s="27">
        <v>23.972999999999999</v>
      </c>
      <c r="I5143" s="27">
        <v>36.498666666666672</v>
      </c>
      <c r="J5143" s="76">
        <v>1.1859110806689359</v>
      </c>
      <c r="K5143" s="76">
        <v>0.42561808478925284</v>
      </c>
      <c r="L5143" s="27"/>
      <c r="O5143" s="27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38"/>
      <c r="AI5143" s="38"/>
      <c r="AJ5143" s="38"/>
      <c r="AK5143" s="38"/>
      <c r="AL5143" s="38"/>
      <c r="AM5143" s="38"/>
      <c r="AN5143" s="38"/>
      <c r="AO5143" s="38"/>
      <c r="AP5143" s="38"/>
      <c r="AQ5143" s="38"/>
      <c r="AR5143" s="38"/>
      <c r="AS5143" s="38"/>
      <c r="AT5143" s="38"/>
      <c r="AU5143" s="38"/>
    </row>
    <row r="5144" spans="1:47" ht="14" customHeight="1">
      <c r="A5144" s="29">
        <v>5143</v>
      </c>
      <c r="B5144" s="26">
        <v>-81.351799999999997</v>
      </c>
      <c r="C5144" s="26">
        <v>25.454000000000001</v>
      </c>
      <c r="D5144" s="86">
        <v>50</v>
      </c>
      <c r="E5144" s="39" t="s">
        <v>129</v>
      </c>
      <c r="F5144" s="43">
        <v>40161</v>
      </c>
      <c r="G5144" s="62">
        <v>0.88888888888888884</v>
      </c>
      <c r="H5144" s="32">
        <v>24.709666666666664</v>
      </c>
      <c r="I5144" s="32">
        <v>34.712333333333333</v>
      </c>
      <c r="J5144" s="76">
        <v>1.2179058418087441</v>
      </c>
      <c r="K5144" s="76">
        <v>0.27912680576107035</v>
      </c>
      <c r="L5144" s="32">
        <v>0.57699999999999996</v>
      </c>
      <c r="M5144" s="32">
        <v>0.02</v>
      </c>
      <c r="N5144" s="34">
        <v>0.78200000000000003</v>
      </c>
      <c r="O5144" s="32">
        <v>6.0999999999999999E-2</v>
      </c>
      <c r="P5144" s="34">
        <v>0.72100000000000009</v>
      </c>
      <c r="Q5144" s="34">
        <v>25.323</v>
      </c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38"/>
      <c r="AI5144" s="38"/>
      <c r="AJ5144" s="38"/>
      <c r="AK5144" s="38"/>
      <c r="AL5144" s="38"/>
      <c r="AM5144" s="38"/>
      <c r="AN5144" s="38"/>
      <c r="AO5144" s="38"/>
      <c r="AP5144" s="38"/>
      <c r="AQ5144" s="38"/>
      <c r="AR5144" s="38"/>
      <c r="AS5144" s="38"/>
      <c r="AT5144" s="38"/>
      <c r="AU5144" s="38"/>
    </row>
    <row r="5145" spans="1:47" ht="14" customHeight="1">
      <c r="A5145" s="29">
        <v>5144</v>
      </c>
      <c r="B5145" s="26">
        <v>-81.307283333333331</v>
      </c>
      <c r="C5145" s="26">
        <v>25.452999999999999</v>
      </c>
      <c r="D5145" s="86">
        <v>51</v>
      </c>
      <c r="E5145" s="39" t="s">
        <v>129</v>
      </c>
      <c r="F5145" s="43">
        <v>40161</v>
      </c>
      <c r="G5145" s="62">
        <v>0.91388888888888886</v>
      </c>
      <c r="H5145" s="32">
        <v>25.137999999999998</v>
      </c>
      <c r="I5145" s="32">
        <v>31.752000000000002</v>
      </c>
      <c r="J5145" s="76">
        <v>1.9723086307894799</v>
      </c>
      <c r="K5145" s="76">
        <v>0.24713364267538482</v>
      </c>
      <c r="L5145" s="32">
        <v>1.079</v>
      </c>
      <c r="M5145" s="32">
        <v>4.3999999999999997E-2</v>
      </c>
      <c r="N5145" s="34">
        <v>0.79400000000000004</v>
      </c>
      <c r="O5145" s="32">
        <v>0.107</v>
      </c>
      <c r="P5145" s="34">
        <v>0.68700000000000006</v>
      </c>
      <c r="Q5145" s="34">
        <v>31.295999999999999</v>
      </c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38"/>
      <c r="AI5145" s="38"/>
      <c r="AJ5145" s="38"/>
      <c r="AK5145" s="38"/>
      <c r="AL5145" s="38"/>
      <c r="AM5145" s="38"/>
      <c r="AN5145" s="38"/>
      <c r="AO5145" s="38"/>
      <c r="AP5145" s="38"/>
      <c r="AQ5145" s="38"/>
      <c r="AR5145" s="38"/>
      <c r="AS5145" s="38"/>
      <c r="AT5145" s="38"/>
      <c r="AU5145" s="38"/>
    </row>
    <row r="5146" spans="1:47" ht="14" customHeight="1">
      <c r="A5146" s="29">
        <v>5145</v>
      </c>
      <c r="B5146" s="26">
        <v>-81.261833333333328</v>
      </c>
      <c r="C5146" s="26">
        <v>25.45345</v>
      </c>
      <c r="D5146" s="86">
        <v>52</v>
      </c>
      <c r="E5146" s="39" t="s">
        <v>129</v>
      </c>
      <c r="F5146" s="43">
        <v>40161</v>
      </c>
      <c r="G5146" s="62">
        <v>0.92708333333333337</v>
      </c>
      <c r="H5146" s="32">
        <v>25.038999999999998</v>
      </c>
      <c r="I5146" s="32">
        <v>30.5</v>
      </c>
      <c r="J5146" s="76">
        <v>9.2321725236314389</v>
      </c>
      <c r="K5146" s="76">
        <v>9.3512915452570303E-2</v>
      </c>
      <c r="L5146" s="32">
        <v>1.492</v>
      </c>
      <c r="M5146" s="32">
        <v>0.06</v>
      </c>
      <c r="N5146" s="34">
        <v>0.76300000000000001</v>
      </c>
      <c r="O5146" s="32">
        <v>5.1999999999999998E-2</v>
      </c>
      <c r="P5146" s="34">
        <v>0.71099999999999997</v>
      </c>
      <c r="Q5146" s="34">
        <v>39.74</v>
      </c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38"/>
      <c r="AI5146" s="38"/>
      <c r="AJ5146" s="38"/>
      <c r="AK5146" s="38"/>
      <c r="AL5146" s="38"/>
      <c r="AM5146" s="38"/>
      <c r="AN5146" s="38"/>
      <c r="AO5146" s="38"/>
      <c r="AP5146" s="38"/>
      <c r="AQ5146" s="38"/>
      <c r="AR5146" s="38"/>
      <c r="AS5146" s="38"/>
      <c r="AT5146" s="38"/>
      <c r="AU5146" s="38"/>
    </row>
    <row r="5147" spans="1:47" ht="14" customHeight="1">
      <c r="A5147" s="29">
        <v>5146</v>
      </c>
      <c r="B5147" s="26">
        <v>-81.226799999999997</v>
      </c>
      <c r="C5147" s="26">
        <v>25.450933333333332</v>
      </c>
      <c r="D5147" s="86">
        <v>53</v>
      </c>
      <c r="E5147" s="39" t="s">
        <v>129</v>
      </c>
      <c r="F5147" s="43">
        <v>40161</v>
      </c>
      <c r="G5147" s="62">
        <v>0.94236111111111109</v>
      </c>
      <c r="H5147" s="32">
        <v>24.296666666666667</v>
      </c>
      <c r="I5147" s="32">
        <v>32.457999999999998</v>
      </c>
      <c r="J5147" s="76">
        <v>3.9551418540591601</v>
      </c>
      <c r="K5147" s="76">
        <v>0.17531070494325646</v>
      </c>
      <c r="L5147" s="32">
        <v>0.86699999999999999</v>
      </c>
      <c r="M5147" s="32">
        <v>6.4000000000000001E-2</v>
      </c>
      <c r="N5147" s="34">
        <v>0.72699999999999998</v>
      </c>
      <c r="O5147" s="32">
        <v>7.2999999999999995E-2</v>
      </c>
      <c r="P5147" s="34">
        <v>0.65400000000000003</v>
      </c>
      <c r="Q5147" s="34">
        <v>44.832000000000001</v>
      </c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38"/>
      <c r="AI5147" s="38"/>
      <c r="AJ5147" s="38"/>
      <c r="AK5147" s="38"/>
      <c r="AL5147" s="38"/>
      <c r="AM5147" s="38"/>
      <c r="AN5147" s="38"/>
      <c r="AO5147" s="38"/>
      <c r="AP5147" s="38"/>
      <c r="AQ5147" s="38"/>
      <c r="AR5147" s="38"/>
      <c r="AS5147" s="38"/>
      <c r="AT5147" s="38"/>
      <c r="AU5147" s="38"/>
    </row>
    <row r="5148" spans="1:47" ht="14" customHeight="1">
      <c r="A5148" s="29">
        <v>5147</v>
      </c>
      <c r="B5148" s="26">
        <v>-81.265100000000004</v>
      </c>
      <c r="C5148" s="26">
        <v>25.3504</v>
      </c>
      <c r="D5148" s="86">
        <v>57</v>
      </c>
      <c r="E5148" s="39" t="s">
        <v>129</v>
      </c>
      <c r="F5148" s="43">
        <v>40161</v>
      </c>
      <c r="G5148" s="62">
        <v>0.98333333333333339</v>
      </c>
      <c r="H5148" s="32">
        <v>24.387999999999998</v>
      </c>
      <c r="I5148" s="32">
        <v>34.685000000000002</v>
      </c>
      <c r="J5148" s="76">
        <v>1.4258717892174957</v>
      </c>
      <c r="K5148" s="76">
        <v>0.28859235649213022</v>
      </c>
      <c r="L5148" s="32">
        <v>1.3560000000000001</v>
      </c>
      <c r="M5148" s="32">
        <v>8.2000000000000003E-2</v>
      </c>
      <c r="N5148" s="34">
        <v>0.78</v>
      </c>
      <c r="O5148" s="32">
        <v>8.2000000000000003E-2</v>
      </c>
      <c r="P5148" s="34">
        <v>0.69800000000000006</v>
      </c>
      <c r="Q5148" s="34">
        <v>24.911000000000001</v>
      </c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38"/>
      <c r="AI5148" s="38"/>
      <c r="AJ5148" s="38"/>
      <c r="AK5148" s="38"/>
      <c r="AL5148" s="38"/>
      <c r="AM5148" s="38"/>
      <c r="AN5148" s="38"/>
      <c r="AO5148" s="38"/>
      <c r="AP5148" s="38"/>
      <c r="AQ5148" s="38"/>
      <c r="AR5148" s="38"/>
      <c r="AS5148" s="38"/>
      <c r="AT5148" s="38"/>
      <c r="AU5148" s="38"/>
    </row>
    <row r="5149" spans="1:47" ht="14" customHeight="1">
      <c r="A5149" s="29">
        <v>5148</v>
      </c>
      <c r="B5149" s="26">
        <v>-81.227016666666671</v>
      </c>
      <c r="C5149" s="26">
        <v>25.349683333333335</v>
      </c>
      <c r="D5149" s="86">
        <v>56</v>
      </c>
      <c r="E5149" s="39" t="s">
        <v>129</v>
      </c>
      <c r="F5149" s="43">
        <v>40161</v>
      </c>
      <c r="G5149" s="62">
        <v>0.99722222222222223</v>
      </c>
      <c r="H5149" s="32">
        <v>24.617666666666665</v>
      </c>
      <c r="I5149" s="32">
        <v>33.849666666666671</v>
      </c>
      <c r="J5149" s="76">
        <v>1.587529529713368</v>
      </c>
      <c r="K5149" s="76">
        <v>0.22800483211270531</v>
      </c>
      <c r="L5149" s="32">
        <v>2.06</v>
      </c>
      <c r="M5149" s="32">
        <v>7.5999999999999998E-2</v>
      </c>
      <c r="N5149" s="34">
        <v>0.81599999999999995</v>
      </c>
      <c r="O5149" s="32">
        <v>0.11899999999999999</v>
      </c>
      <c r="P5149" s="34">
        <v>0.69699999999999995</v>
      </c>
      <c r="Q5149" s="34">
        <v>31.945</v>
      </c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38"/>
      <c r="AI5149" s="38"/>
      <c r="AJ5149" s="38"/>
      <c r="AK5149" s="38"/>
      <c r="AL5149" s="38"/>
      <c r="AM5149" s="38"/>
      <c r="AN5149" s="38"/>
      <c r="AO5149" s="38"/>
      <c r="AP5149" s="38"/>
      <c r="AQ5149" s="38"/>
      <c r="AR5149" s="38"/>
      <c r="AS5149" s="38"/>
      <c r="AT5149" s="38"/>
      <c r="AU5149" s="38"/>
    </row>
    <row r="5150" spans="1:47" ht="14" customHeight="1">
      <c r="A5150" s="29">
        <v>5149</v>
      </c>
      <c r="B5150" s="26">
        <v>-81.194050000000004</v>
      </c>
      <c r="C5150" s="26">
        <v>25.348466666666667</v>
      </c>
      <c r="D5150" s="86">
        <v>55</v>
      </c>
      <c r="E5150" s="39" t="s">
        <v>129</v>
      </c>
      <c r="F5150" s="43">
        <v>40162</v>
      </c>
      <c r="G5150" s="62">
        <v>2.0833333333333332E-2</v>
      </c>
      <c r="H5150" s="32">
        <v>24.670999999999999</v>
      </c>
      <c r="I5150" s="32">
        <v>31.795999999999999</v>
      </c>
      <c r="J5150" s="76">
        <v>1.1779123903839837</v>
      </c>
      <c r="K5150" s="76">
        <v>0.30009966300893487</v>
      </c>
      <c r="L5150" s="32">
        <v>0.73899999999999999</v>
      </c>
      <c r="M5150" s="32">
        <v>5.3999999999999999E-2</v>
      </c>
      <c r="N5150" s="34">
        <v>0.77400000000000002</v>
      </c>
      <c r="O5150" s="32">
        <v>8.5999999999999993E-2</v>
      </c>
      <c r="P5150" s="34">
        <v>0.68800000000000006</v>
      </c>
      <c r="Q5150" s="34">
        <v>39.414000000000001</v>
      </c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38"/>
      <c r="AI5150" s="38"/>
      <c r="AJ5150" s="38"/>
      <c r="AK5150" s="38"/>
      <c r="AL5150" s="38"/>
      <c r="AM5150" s="38"/>
      <c r="AN5150" s="38"/>
      <c r="AO5150" s="38"/>
      <c r="AP5150" s="38"/>
      <c r="AQ5150" s="38"/>
      <c r="AR5150" s="38"/>
      <c r="AS5150" s="38"/>
      <c r="AT5150" s="38"/>
      <c r="AU5150" s="38"/>
    </row>
    <row r="5151" spans="1:47" ht="14" customHeight="1">
      <c r="A5151" s="29">
        <v>5150</v>
      </c>
      <c r="B5151" s="26">
        <v>-81.15991666666666</v>
      </c>
      <c r="C5151" s="26">
        <v>25.336600000000001</v>
      </c>
      <c r="D5151" s="86">
        <v>54</v>
      </c>
      <c r="E5151" s="39" t="s">
        <v>129</v>
      </c>
      <c r="F5151" s="43">
        <v>40162</v>
      </c>
      <c r="G5151" s="62">
        <v>5.2777777777777778E-2</v>
      </c>
      <c r="H5151" s="32">
        <v>24.757866666666668</v>
      </c>
      <c r="I5151" s="32">
        <v>31.27</v>
      </c>
      <c r="J5151" s="76">
        <v>2.5052739939868078</v>
      </c>
      <c r="K5151" s="76">
        <v>0.51527095186967653</v>
      </c>
      <c r="L5151" s="32"/>
      <c r="M5151" s="32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38"/>
      <c r="AI5151" s="38"/>
      <c r="AJ5151" s="38"/>
      <c r="AK5151" s="38"/>
      <c r="AL5151" s="38"/>
      <c r="AM5151" s="38"/>
      <c r="AN5151" s="38"/>
      <c r="AO5151" s="38"/>
      <c r="AP5151" s="38"/>
      <c r="AQ5151" s="38"/>
      <c r="AR5151" s="38"/>
      <c r="AS5151" s="38"/>
      <c r="AT5151" s="38"/>
      <c r="AU5151" s="38"/>
    </row>
    <row r="5152" spans="1:47" ht="14" customHeight="1">
      <c r="A5152" s="29">
        <v>5151</v>
      </c>
      <c r="B5152" s="26">
        <v>-81.156733333333335</v>
      </c>
      <c r="C5152" s="26">
        <v>25.165883333333333</v>
      </c>
      <c r="D5152" s="86">
        <v>64</v>
      </c>
      <c r="E5152" s="39" t="s">
        <v>129</v>
      </c>
      <c r="F5152" s="43">
        <v>40162</v>
      </c>
      <c r="G5152" s="62">
        <v>0.13125000000000001</v>
      </c>
      <c r="H5152" s="32">
        <v>24.073999999999998</v>
      </c>
      <c r="I5152" s="32">
        <v>37.858000000000004</v>
      </c>
      <c r="J5152" s="76">
        <v>2.7696517570894317</v>
      </c>
      <c r="K5152" s="76">
        <v>0.59102616698919319</v>
      </c>
      <c r="L5152" s="32">
        <v>0.31900000000000001</v>
      </c>
      <c r="M5152" s="32">
        <v>0.114</v>
      </c>
      <c r="N5152" s="34">
        <v>0.80100000000000005</v>
      </c>
      <c r="O5152" s="32">
        <v>0.14699999999999999</v>
      </c>
      <c r="P5152" s="34">
        <v>0.65400000000000003</v>
      </c>
      <c r="Q5152" s="34">
        <v>24.579000000000001</v>
      </c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38"/>
      <c r="AI5152" s="38"/>
      <c r="AJ5152" s="38"/>
      <c r="AK5152" s="38"/>
      <c r="AL5152" s="38"/>
      <c r="AM5152" s="38"/>
      <c r="AN5152" s="38"/>
      <c r="AO5152" s="38"/>
      <c r="AP5152" s="38"/>
      <c r="AQ5152" s="38"/>
      <c r="AR5152" s="38"/>
      <c r="AS5152" s="38"/>
      <c r="AT5152" s="38"/>
      <c r="AU5152" s="38"/>
    </row>
    <row r="5153" spans="1:47" ht="14" customHeight="1">
      <c r="A5153" s="29">
        <v>5152</v>
      </c>
      <c r="B5153" s="26">
        <v>-81.199749999999995</v>
      </c>
      <c r="C5153" s="26">
        <v>25.167183333333334</v>
      </c>
      <c r="D5153" s="86">
        <v>63</v>
      </c>
      <c r="E5153" s="39" t="s">
        <v>129</v>
      </c>
      <c r="F5153" s="43">
        <v>40162</v>
      </c>
      <c r="G5153" s="62">
        <v>0.14722222222222223</v>
      </c>
      <c r="H5153" s="32">
        <v>24.712</v>
      </c>
      <c r="I5153" s="32">
        <v>34.231999999999999</v>
      </c>
      <c r="J5153" s="76">
        <v>1.8426456514334157</v>
      </c>
      <c r="K5153" s="76">
        <v>0.74900354337541364</v>
      </c>
      <c r="L5153" s="32">
        <v>0.3</v>
      </c>
      <c r="M5153" s="32">
        <v>0.106</v>
      </c>
      <c r="N5153" s="34">
        <v>0.80400000000000005</v>
      </c>
      <c r="O5153" s="32">
        <v>0.13400000000000001</v>
      </c>
      <c r="P5153" s="34">
        <v>0.67</v>
      </c>
      <c r="Q5153" s="34">
        <v>18.001999999999999</v>
      </c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38"/>
      <c r="AI5153" s="38"/>
      <c r="AJ5153" s="38"/>
      <c r="AK5153" s="38"/>
      <c r="AL5153" s="38"/>
      <c r="AM5153" s="38"/>
      <c r="AN5153" s="38"/>
      <c r="AO5153" s="38"/>
      <c r="AP5153" s="38"/>
      <c r="AQ5153" s="38"/>
      <c r="AR5153" s="38"/>
      <c r="AS5153" s="38"/>
      <c r="AT5153" s="38"/>
      <c r="AU5153" s="38"/>
    </row>
    <row r="5154" spans="1:47" ht="14" customHeight="1">
      <c r="A5154" s="29">
        <v>5153</v>
      </c>
      <c r="B5154" s="26">
        <v>-81.234899999999996</v>
      </c>
      <c r="C5154" s="26">
        <v>25.166083333333333</v>
      </c>
      <c r="D5154" s="86">
        <v>62</v>
      </c>
      <c r="E5154" s="39" t="s">
        <v>129</v>
      </c>
      <c r="F5154" s="43">
        <v>40162</v>
      </c>
      <c r="G5154" s="62">
        <v>0.15833333333333333</v>
      </c>
      <c r="H5154" s="32">
        <v>24.465</v>
      </c>
      <c r="I5154" s="32">
        <v>35.076999999999998</v>
      </c>
      <c r="J5154" s="76">
        <v>2.466543493659672</v>
      </c>
      <c r="K5154" s="76">
        <v>0.854974383584167</v>
      </c>
      <c r="L5154" s="32">
        <v>9.0999999999999998E-2</v>
      </c>
      <c r="M5154" s="32">
        <v>3.1E-2</v>
      </c>
      <c r="N5154" s="34">
        <v>0.71599999999999997</v>
      </c>
      <c r="O5154" s="32">
        <v>5.5E-2</v>
      </c>
      <c r="P5154" s="34">
        <v>0.66099999999999992</v>
      </c>
      <c r="Q5154" s="34">
        <v>0</v>
      </c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38"/>
      <c r="AI5154" s="38"/>
      <c r="AJ5154" s="38"/>
      <c r="AK5154" s="38"/>
      <c r="AL5154" s="38"/>
      <c r="AM5154" s="38"/>
      <c r="AN5154" s="38"/>
      <c r="AO5154" s="38"/>
      <c r="AP5154" s="38"/>
      <c r="AQ5154" s="38"/>
      <c r="AR5154" s="38"/>
      <c r="AS5154" s="38"/>
      <c r="AT5154" s="38"/>
      <c r="AU5154" s="38"/>
    </row>
    <row r="5155" spans="1:47" ht="14" customHeight="1">
      <c r="A5155" s="29">
        <v>5154</v>
      </c>
      <c r="B5155" s="26">
        <v>-81.274649999999994</v>
      </c>
      <c r="C5155" s="26">
        <v>25.165949999999999</v>
      </c>
      <c r="D5155" s="86">
        <v>61</v>
      </c>
      <c r="E5155" s="39" t="s">
        <v>129</v>
      </c>
      <c r="F5155" s="43">
        <v>40162</v>
      </c>
      <c r="G5155" s="62">
        <v>0.17083333333333331</v>
      </c>
      <c r="H5155" s="32">
        <v>24.257999999999999</v>
      </c>
      <c r="I5155" s="32">
        <v>35.344999999999999</v>
      </c>
      <c r="J5155" s="76">
        <v>2.533058918134536</v>
      </c>
      <c r="K5155" s="76">
        <v>0.96673041041432839</v>
      </c>
      <c r="L5155" s="32">
        <v>8.8999999999999996E-2</v>
      </c>
      <c r="M5155" s="32">
        <v>8.0000000000000002E-3</v>
      </c>
      <c r="N5155" s="34">
        <v>0.70899999999999996</v>
      </c>
      <c r="O5155" s="32">
        <v>3.7999999999999999E-2</v>
      </c>
      <c r="P5155" s="34">
        <v>0.67099999999999993</v>
      </c>
      <c r="Q5155" s="34">
        <v>0</v>
      </c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38"/>
      <c r="AI5155" s="38"/>
      <c r="AJ5155" s="38"/>
      <c r="AK5155" s="38"/>
      <c r="AL5155" s="38"/>
      <c r="AM5155" s="38"/>
      <c r="AN5155" s="38"/>
      <c r="AO5155" s="38"/>
      <c r="AP5155" s="38"/>
      <c r="AQ5155" s="38"/>
      <c r="AR5155" s="38"/>
      <c r="AS5155" s="38"/>
      <c r="AT5155" s="38"/>
      <c r="AU5155" s="38"/>
    </row>
    <row r="5156" spans="1:47" ht="14" customHeight="1">
      <c r="A5156" s="29">
        <v>5155</v>
      </c>
      <c r="B5156" s="26">
        <v>-81.336633333333339</v>
      </c>
      <c r="C5156" s="26">
        <v>25.166616666666666</v>
      </c>
      <c r="D5156" s="86">
        <v>60</v>
      </c>
      <c r="E5156" s="39" t="s">
        <v>129</v>
      </c>
      <c r="F5156" s="43">
        <v>40162</v>
      </c>
      <c r="G5156" s="62">
        <v>0.19305555555555554</v>
      </c>
      <c r="H5156" s="32">
        <v>24.099933333333336</v>
      </c>
      <c r="I5156" s="32">
        <v>35.573833333333333</v>
      </c>
      <c r="J5156" s="76">
        <v>1.5660593610537599</v>
      </c>
      <c r="K5156" s="76">
        <v>0.70223973274783791</v>
      </c>
      <c r="L5156" s="32">
        <v>6.2E-2</v>
      </c>
      <c r="M5156" s="32">
        <v>0</v>
      </c>
      <c r="N5156" s="34">
        <v>0.74099999999999999</v>
      </c>
      <c r="O5156" s="32">
        <v>6.4000000000000001E-2</v>
      </c>
      <c r="P5156" s="34">
        <v>0.67700000000000005</v>
      </c>
      <c r="Q5156" s="34">
        <v>0</v>
      </c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38"/>
      <c r="AI5156" s="38"/>
      <c r="AJ5156" s="38"/>
      <c r="AK5156" s="38"/>
      <c r="AL5156" s="38"/>
      <c r="AM5156" s="38"/>
      <c r="AN5156" s="38"/>
      <c r="AO5156" s="38"/>
      <c r="AP5156" s="38"/>
      <c r="AQ5156" s="38"/>
      <c r="AR5156" s="38"/>
      <c r="AS5156" s="38"/>
      <c r="AT5156" s="38"/>
      <c r="AU5156" s="38"/>
    </row>
    <row r="5157" spans="1:47" ht="14" customHeight="1">
      <c r="A5157" s="29">
        <v>5156</v>
      </c>
      <c r="B5157" s="26">
        <v>-81.491166666666672</v>
      </c>
      <c r="C5157" s="26">
        <v>25.165883333333333</v>
      </c>
      <c r="D5157" s="86">
        <v>59</v>
      </c>
      <c r="E5157" s="39" t="s">
        <v>129</v>
      </c>
      <c r="F5157" s="43">
        <v>40162</v>
      </c>
      <c r="G5157" s="62">
        <v>0.23819444444444446</v>
      </c>
      <c r="H5157" s="32">
        <v>23.96</v>
      </c>
      <c r="I5157" s="32">
        <v>36.29</v>
      </c>
      <c r="J5157" s="76">
        <v>0.92448020346076798</v>
      </c>
      <c r="K5157" s="76">
        <v>0.33871102158132527</v>
      </c>
      <c r="L5157" s="32">
        <v>1.5980000000000001</v>
      </c>
      <c r="M5157" s="32">
        <v>0</v>
      </c>
      <c r="N5157" s="34">
        <v>0.77200000000000002</v>
      </c>
      <c r="O5157" s="32">
        <v>6.6000000000000003E-2</v>
      </c>
      <c r="P5157" s="34">
        <v>0.70599999999999996</v>
      </c>
      <c r="Q5157" s="34">
        <v>0</v>
      </c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38"/>
      <c r="AI5157" s="38"/>
      <c r="AJ5157" s="38"/>
      <c r="AK5157" s="38"/>
      <c r="AL5157" s="38"/>
      <c r="AM5157" s="38"/>
      <c r="AN5157" s="38"/>
      <c r="AO5157" s="38"/>
      <c r="AP5157" s="38"/>
      <c r="AQ5157" s="38"/>
      <c r="AR5157" s="38"/>
      <c r="AS5157" s="38"/>
      <c r="AT5157" s="38"/>
      <c r="AU5157" s="38"/>
    </row>
    <row r="5158" spans="1:47" ht="14" customHeight="1">
      <c r="A5158" s="29">
        <v>5157</v>
      </c>
      <c r="B5158" s="26">
        <v>-81.655083333333337</v>
      </c>
      <c r="C5158" s="26">
        <v>25.166083333333333</v>
      </c>
      <c r="D5158" s="86">
        <v>58</v>
      </c>
      <c r="E5158" s="39" t="s">
        <v>129</v>
      </c>
      <c r="F5158" s="43">
        <v>40162</v>
      </c>
      <c r="G5158" s="62">
        <v>0.28055555555555556</v>
      </c>
      <c r="H5158" s="32">
        <v>23.971533333333337</v>
      </c>
      <c r="I5158" s="32">
        <v>36.545299999999997</v>
      </c>
      <c r="J5158" s="76">
        <v>1.108029096315456</v>
      </c>
      <c r="K5158" s="76">
        <v>0.44457352247705495</v>
      </c>
      <c r="L5158" s="32">
        <v>1.1339999999999999</v>
      </c>
      <c r="M5158" s="32">
        <v>0</v>
      </c>
      <c r="N5158" s="34">
        <v>0.73499999999999999</v>
      </c>
      <c r="O5158" s="32">
        <v>3.2000000000000001E-2</v>
      </c>
      <c r="P5158" s="34">
        <v>0.70299999999999996</v>
      </c>
      <c r="Q5158" s="34">
        <v>0</v>
      </c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38"/>
      <c r="AI5158" s="38"/>
      <c r="AJ5158" s="38"/>
      <c r="AK5158" s="38"/>
      <c r="AL5158" s="38"/>
      <c r="AM5158" s="38"/>
      <c r="AN5158" s="38"/>
      <c r="AO5158" s="38"/>
      <c r="AP5158" s="38"/>
      <c r="AQ5158" s="38"/>
      <c r="AR5158" s="38"/>
      <c r="AS5158" s="38"/>
      <c r="AT5158" s="38"/>
      <c r="AU5158" s="38"/>
    </row>
    <row r="5159" spans="1:47" ht="14" customHeight="1">
      <c r="A5159" s="29">
        <v>5158</v>
      </c>
      <c r="B5159" s="26">
        <v>-81.093716666666666</v>
      </c>
      <c r="C5159" s="26">
        <v>25.100316666666668</v>
      </c>
      <c r="D5159" s="86">
        <v>65</v>
      </c>
      <c r="E5159" s="39" t="s">
        <v>129</v>
      </c>
      <c r="F5159" s="43">
        <v>40162</v>
      </c>
      <c r="G5159" s="62">
        <v>0.7402777777777777</v>
      </c>
      <c r="H5159" s="32">
        <v>25.515999999999998</v>
      </c>
      <c r="I5159" s="32">
        <v>32.977000000000004</v>
      </c>
      <c r="J5159" s="76">
        <v>2.5397946573218642</v>
      </c>
      <c r="K5159" s="76">
        <v>0.99020385021383472</v>
      </c>
      <c r="L5159" s="32">
        <v>0.45</v>
      </c>
      <c r="M5159" s="32">
        <v>0.124</v>
      </c>
      <c r="N5159" s="34">
        <v>0.97799999999999998</v>
      </c>
      <c r="O5159" s="32">
        <v>0.217</v>
      </c>
      <c r="P5159" s="34">
        <v>0.76100000000000001</v>
      </c>
      <c r="Q5159" s="34">
        <v>30.036999999999999</v>
      </c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38"/>
      <c r="AI5159" s="38"/>
      <c r="AJ5159" s="38"/>
      <c r="AK5159" s="38"/>
      <c r="AL5159" s="38"/>
      <c r="AM5159" s="38"/>
      <c r="AN5159" s="38"/>
      <c r="AO5159" s="38"/>
      <c r="AP5159" s="38"/>
      <c r="AQ5159" s="38"/>
      <c r="AR5159" s="38"/>
      <c r="AS5159" s="38"/>
      <c r="AT5159" s="38"/>
      <c r="AU5159" s="38"/>
    </row>
    <row r="5160" spans="1:47" ht="14" customHeight="1">
      <c r="A5160" s="29">
        <v>5159</v>
      </c>
      <c r="B5160" s="26">
        <v>-81.109166666666667</v>
      </c>
      <c r="C5160" s="26">
        <v>25.067366666666668</v>
      </c>
      <c r="D5160" s="86">
        <v>66</v>
      </c>
      <c r="E5160" s="39" t="s">
        <v>129</v>
      </c>
      <c r="F5160" s="43">
        <v>40162</v>
      </c>
      <c r="G5160" s="62">
        <v>0.75208333333333333</v>
      </c>
      <c r="H5160" s="32">
        <v>25.227</v>
      </c>
      <c r="I5160" s="32">
        <v>33.783999999999999</v>
      </c>
      <c r="J5160" s="76">
        <v>3.3543981152893432</v>
      </c>
      <c r="K5160" s="76">
        <v>0.86257949957659985</v>
      </c>
      <c r="L5160" s="32">
        <v>0.65800000000000003</v>
      </c>
      <c r="M5160" s="32">
        <v>0.113</v>
      </c>
      <c r="N5160" s="34">
        <v>1.028</v>
      </c>
      <c r="O5160" s="32">
        <v>0.214</v>
      </c>
      <c r="P5160" s="34">
        <v>0.81400000000000006</v>
      </c>
      <c r="Q5160" s="34">
        <v>29.731000000000002</v>
      </c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38"/>
      <c r="AI5160" s="38"/>
      <c r="AJ5160" s="38"/>
      <c r="AK5160" s="38"/>
      <c r="AL5160" s="38"/>
      <c r="AM5160" s="38"/>
      <c r="AN5160" s="38"/>
      <c r="AO5160" s="38"/>
      <c r="AP5160" s="38"/>
      <c r="AQ5160" s="38"/>
      <c r="AR5160" s="38"/>
      <c r="AS5160" s="38"/>
      <c r="AT5160" s="38"/>
      <c r="AU5160" s="38"/>
    </row>
    <row r="5161" spans="1:47" ht="14" customHeight="1">
      <c r="A5161" s="29">
        <v>5160</v>
      </c>
      <c r="B5161" s="26">
        <v>-81.128316666666663</v>
      </c>
      <c r="C5161" s="26">
        <v>25.027266666666666</v>
      </c>
      <c r="D5161" s="86">
        <v>67</v>
      </c>
      <c r="E5161" s="39" t="s">
        <v>129</v>
      </c>
      <c r="F5161" s="43">
        <v>40162</v>
      </c>
      <c r="G5161" s="62">
        <v>0.76597222222222217</v>
      </c>
      <c r="H5161" s="32">
        <v>25.542999999999999</v>
      </c>
      <c r="I5161" s="32">
        <v>34.916000000000004</v>
      </c>
      <c r="J5161" s="76">
        <v>2.5385317062242398</v>
      </c>
      <c r="K5161" s="76">
        <v>0.69198568123209658</v>
      </c>
      <c r="L5161" s="32">
        <v>0.184</v>
      </c>
      <c r="M5161" s="32">
        <v>6.7000000000000004E-2</v>
      </c>
      <c r="N5161" s="34">
        <v>0.70199999999999996</v>
      </c>
      <c r="O5161" s="32">
        <v>5.3999999999999999E-2</v>
      </c>
      <c r="P5161" s="34">
        <v>0.64799999999999991</v>
      </c>
      <c r="Q5161" s="34">
        <v>17.477</v>
      </c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38"/>
      <c r="AI5161" s="38"/>
      <c r="AJ5161" s="38"/>
      <c r="AK5161" s="38"/>
      <c r="AL5161" s="38"/>
      <c r="AM5161" s="38"/>
      <c r="AN5161" s="38"/>
      <c r="AO5161" s="38"/>
      <c r="AP5161" s="38"/>
      <c r="AQ5161" s="38"/>
      <c r="AR5161" s="38"/>
      <c r="AS5161" s="38"/>
      <c r="AT5161" s="38"/>
      <c r="AU5161" s="38"/>
    </row>
    <row r="5162" spans="1:47" ht="14" customHeight="1">
      <c r="A5162" s="29">
        <v>5161</v>
      </c>
      <c r="B5162" s="26">
        <v>-81.165800000000004</v>
      </c>
      <c r="C5162" s="26">
        <v>24.928899999999999</v>
      </c>
      <c r="D5162" s="86">
        <v>68</v>
      </c>
      <c r="E5162" s="39" t="s">
        <v>129</v>
      </c>
      <c r="F5162" s="43">
        <v>40162</v>
      </c>
      <c r="G5162" s="62">
        <v>0.80069444444444438</v>
      </c>
      <c r="H5162" s="32">
        <v>25.626333333333335</v>
      </c>
      <c r="I5162" s="32">
        <v>35.634</v>
      </c>
      <c r="J5162" s="76">
        <v>2.1247047299027759</v>
      </c>
      <c r="K5162" s="76">
        <v>0.21893083495240981</v>
      </c>
      <c r="L5162" s="32">
        <v>8.7999999999999995E-2</v>
      </c>
      <c r="M5162" s="32">
        <v>1.7999999999999999E-2</v>
      </c>
      <c r="N5162" s="34">
        <v>0.70899999999999996</v>
      </c>
      <c r="O5162" s="32">
        <v>3.1E-2</v>
      </c>
      <c r="P5162" s="34">
        <v>0.67799999999999994</v>
      </c>
      <c r="Q5162" s="34">
        <v>0.21099999999999999</v>
      </c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38"/>
      <c r="AI5162" s="38"/>
      <c r="AJ5162" s="38"/>
      <c r="AK5162" s="38"/>
      <c r="AL5162" s="38"/>
      <c r="AM5162" s="38"/>
      <c r="AN5162" s="38"/>
      <c r="AO5162" s="38"/>
      <c r="AP5162" s="38"/>
      <c r="AQ5162" s="38"/>
      <c r="AR5162" s="38"/>
      <c r="AS5162" s="38"/>
      <c r="AT5162" s="38"/>
      <c r="AU5162" s="38"/>
    </row>
    <row r="5163" spans="1:47" ht="14" customHeight="1">
      <c r="A5163" s="29">
        <v>5162</v>
      </c>
      <c r="B5163" s="26">
        <v>-81.093783333333334</v>
      </c>
      <c r="C5163" s="26">
        <v>24.932116666666666</v>
      </c>
      <c r="D5163" s="86">
        <v>69</v>
      </c>
      <c r="E5163" s="39" t="s">
        <v>129</v>
      </c>
      <c r="F5163" s="43">
        <v>40162</v>
      </c>
      <c r="G5163" s="62">
        <v>0.84375</v>
      </c>
      <c r="H5163" s="32">
        <v>25.664000000000001</v>
      </c>
      <c r="I5163" s="32">
        <v>34.797666666666665</v>
      </c>
      <c r="J5163" s="76">
        <v>2.4652805425620476</v>
      </c>
      <c r="K5163" s="76">
        <v>0.31545573553474837</v>
      </c>
      <c r="L5163" s="32">
        <v>3.9E-2</v>
      </c>
      <c r="M5163" s="32">
        <v>0</v>
      </c>
      <c r="N5163" s="34">
        <v>0.64300000000000002</v>
      </c>
      <c r="O5163" s="32">
        <v>1.2E-2</v>
      </c>
      <c r="P5163" s="34">
        <v>0.63100000000000001</v>
      </c>
      <c r="Q5163" s="34">
        <v>0</v>
      </c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38"/>
      <c r="AI5163" s="38"/>
      <c r="AJ5163" s="38"/>
      <c r="AK5163" s="38"/>
      <c r="AL5163" s="38"/>
      <c r="AM5163" s="38"/>
      <c r="AN5163" s="38"/>
      <c r="AO5163" s="38"/>
      <c r="AP5163" s="38"/>
      <c r="AQ5163" s="38"/>
      <c r="AR5163" s="38"/>
      <c r="AS5163" s="38"/>
      <c r="AT5163" s="38"/>
      <c r="AU5163" s="38"/>
    </row>
    <row r="5164" spans="1:47" ht="14" customHeight="1">
      <c r="A5164" s="29">
        <v>5163</v>
      </c>
      <c r="B5164" s="26">
        <v>-81.024383333333333</v>
      </c>
      <c r="C5164" s="26">
        <v>24.928999999999998</v>
      </c>
      <c r="D5164" s="86">
        <v>70</v>
      </c>
      <c r="E5164" s="39" t="s">
        <v>129</v>
      </c>
      <c r="F5164" s="43">
        <v>40162</v>
      </c>
      <c r="G5164" s="62">
        <v>0.86736111111111114</v>
      </c>
      <c r="H5164" s="32">
        <v>25.95</v>
      </c>
      <c r="I5164" s="32">
        <v>35.26</v>
      </c>
      <c r="J5164" s="76">
        <v>2.1474378496600077</v>
      </c>
      <c r="K5164" s="76">
        <v>0.26482103536280288</v>
      </c>
      <c r="L5164" s="32">
        <v>4.1000000000000002E-2</v>
      </c>
      <c r="M5164" s="32">
        <v>0</v>
      </c>
      <c r="N5164" s="34">
        <v>0.68400000000000005</v>
      </c>
      <c r="O5164" s="32">
        <v>2.5999999999999999E-2</v>
      </c>
      <c r="P5164" s="34">
        <v>0.65800000000000003</v>
      </c>
      <c r="Q5164" s="34">
        <v>0</v>
      </c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38"/>
      <c r="AI5164" s="38"/>
      <c r="AJ5164" s="38"/>
      <c r="AK5164" s="38"/>
      <c r="AL5164" s="38"/>
      <c r="AM5164" s="38"/>
      <c r="AN5164" s="38"/>
      <c r="AO5164" s="38"/>
      <c r="AP5164" s="38"/>
      <c r="AQ5164" s="38"/>
      <c r="AR5164" s="38"/>
      <c r="AS5164" s="38"/>
      <c r="AT5164" s="38"/>
      <c r="AU5164" s="38"/>
    </row>
    <row r="5165" spans="1:47" ht="14" customHeight="1">
      <c r="A5165" s="29">
        <v>5164</v>
      </c>
      <c r="B5165" s="26">
        <v>-80.96508333333334</v>
      </c>
      <c r="C5165" s="26">
        <v>24.929099999999998</v>
      </c>
      <c r="D5165" s="86">
        <v>71</v>
      </c>
      <c r="E5165" s="39" t="s">
        <v>129</v>
      </c>
      <c r="F5165" s="43">
        <v>40162</v>
      </c>
      <c r="G5165" s="62">
        <v>0.88541666666666663</v>
      </c>
      <c r="H5165" s="32">
        <v>26.021000000000001</v>
      </c>
      <c r="I5165" s="32">
        <v>35.436</v>
      </c>
      <c r="J5165" s="76">
        <v>1.4498678600723518</v>
      </c>
      <c r="K5165" s="76">
        <v>0.38729776571960328</v>
      </c>
      <c r="L5165" s="32">
        <v>0.109</v>
      </c>
      <c r="M5165" s="32">
        <v>6.0000000000000001E-3</v>
      </c>
      <c r="N5165" s="34">
        <v>0.68300000000000005</v>
      </c>
      <c r="O5165" s="32">
        <v>4.4999999999999998E-2</v>
      </c>
      <c r="P5165" s="34">
        <v>0.63800000000000001</v>
      </c>
      <c r="Q5165" s="34">
        <v>4.3929999999999998</v>
      </c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38"/>
      <c r="AI5165" s="38"/>
      <c r="AJ5165" s="38"/>
      <c r="AK5165" s="38"/>
      <c r="AL5165" s="38"/>
      <c r="AM5165" s="38"/>
      <c r="AN5165" s="38"/>
      <c r="AO5165" s="38"/>
      <c r="AP5165" s="38"/>
      <c r="AQ5165" s="38"/>
      <c r="AR5165" s="38"/>
      <c r="AS5165" s="38"/>
      <c r="AT5165" s="38"/>
      <c r="AU5165" s="38"/>
    </row>
    <row r="5166" spans="1:47" ht="14" customHeight="1">
      <c r="A5166" s="29">
        <v>5165</v>
      </c>
      <c r="B5166" s="26">
        <v>-81.828599999999994</v>
      </c>
      <c r="C5166" s="26">
        <v>24.535016666666667</v>
      </c>
      <c r="D5166" s="86">
        <v>24</v>
      </c>
      <c r="E5166" s="39" t="s">
        <v>129</v>
      </c>
      <c r="F5166" s="43">
        <v>40163</v>
      </c>
      <c r="G5166" s="62">
        <v>0.3520833333333333</v>
      </c>
      <c r="H5166" s="32">
        <v>25.695899999999998</v>
      </c>
      <c r="I5166" s="32">
        <v>36.560266666666664</v>
      </c>
      <c r="J5166" s="76">
        <v>9.8743490281977871E-4</v>
      </c>
      <c r="K5166" s="76">
        <v>5.0437640517206426E-4</v>
      </c>
      <c r="L5166" s="32">
        <v>0.113</v>
      </c>
      <c r="M5166" s="32">
        <v>0</v>
      </c>
      <c r="N5166" s="34">
        <v>1.2110000000000001</v>
      </c>
      <c r="O5166" s="32">
        <v>0.11700000000000001</v>
      </c>
      <c r="P5166" s="34">
        <v>1.0940000000000001</v>
      </c>
      <c r="Q5166" s="34">
        <v>0</v>
      </c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38"/>
      <c r="AI5166" s="38"/>
      <c r="AJ5166" s="38"/>
      <c r="AK5166" s="38"/>
      <c r="AL5166" s="38"/>
      <c r="AM5166" s="38"/>
      <c r="AN5166" s="38"/>
      <c r="AO5166" s="38"/>
      <c r="AP5166" s="38"/>
      <c r="AQ5166" s="38"/>
      <c r="AR5166" s="38"/>
      <c r="AS5166" s="38"/>
      <c r="AT5166" s="38"/>
      <c r="AU5166" s="38"/>
    </row>
    <row r="5167" spans="1:47" ht="14" customHeight="1">
      <c r="A5167" s="29">
        <v>5166</v>
      </c>
      <c r="B5167" s="26">
        <v>-81.827516666666668</v>
      </c>
      <c r="C5167" s="26">
        <v>24.486216666666667</v>
      </c>
      <c r="D5167" s="86">
        <v>23</v>
      </c>
      <c r="E5167" s="39" t="s">
        <v>129</v>
      </c>
      <c r="F5167" s="43">
        <v>40163</v>
      </c>
      <c r="G5167" s="62">
        <v>0.37222222222222223</v>
      </c>
      <c r="H5167" s="32">
        <v>26.082533333333334</v>
      </c>
      <c r="I5167" s="32">
        <v>36.402099999999997</v>
      </c>
      <c r="J5167" s="76">
        <v>0.52454568921316791</v>
      </c>
      <c r="K5167" s="76">
        <v>9.4183050776449048E-2</v>
      </c>
      <c r="L5167" s="32">
        <v>0</v>
      </c>
      <c r="M5167" s="32">
        <v>0</v>
      </c>
      <c r="N5167" s="34">
        <v>0.873</v>
      </c>
      <c r="O5167" s="32">
        <v>1.7000000000000001E-2</v>
      </c>
      <c r="P5167" s="34">
        <v>0.85599999999999998</v>
      </c>
      <c r="Q5167" s="34">
        <v>0</v>
      </c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38"/>
      <c r="AI5167" s="38"/>
      <c r="AJ5167" s="38"/>
      <c r="AK5167" s="38"/>
      <c r="AL5167" s="38"/>
      <c r="AM5167" s="38"/>
      <c r="AN5167" s="38"/>
      <c r="AO5167" s="38"/>
      <c r="AP5167" s="38"/>
      <c r="AQ5167" s="38"/>
      <c r="AR5167" s="38"/>
      <c r="AS5167" s="38"/>
      <c r="AT5167" s="38"/>
      <c r="AU5167" s="38"/>
    </row>
    <row r="5168" spans="1:47" ht="14" customHeight="1">
      <c r="A5168" s="29">
        <v>5167</v>
      </c>
      <c r="B5168" s="26">
        <v>-81.828983333333326</v>
      </c>
      <c r="C5168" s="26">
        <v>24.450633333333332</v>
      </c>
      <c r="D5168" s="86">
        <v>22</v>
      </c>
      <c r="E5168" s="39" t="s">
        <v>129</v>
      </c>
      <c r="F5168" s="43">
        <v>40163</v>
      </c>
      <c r="G5168" s="62">
        <v>0.38541666666666669</v>
      </c>
      <c r="H5168" s="32">
        <v>26.052</v>
      </c>
      <c r="I5168" s="32">
        <v>36.316000000000003</v>
      </c>
      <c r="J5168" s="76">
        <v>0.33889187786244002</v>
      </c>
      <c r="K5168" s="76">
        <v>0.10454903343813536</v>
      </c>
      <c r="L5168" s="32">
        <v>3.5999999999999997E-2</v>
      </c>
      <c r="M5168" s="32">
        <v>0</v>
      </c>
      <c r="N5168" s="34">
        <v>0.745</v>
      </c>
      <c r="O5168" s="32">
        <v>0</v>
      </c>
      <c r="P5168" s="34">
        <v>0.745</v>
      </c>
      <c r="Q5168" s="34">
        <v>0</v>
      </c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38"/>
      <c r="AI5168" s="38"/>
      <c r="AJ5168" s="38"/>
      <c r="AK5168" s="38"/>
      <c r="AL5168" s="38"/>
      <c r="AM5168" s="38"/>
      <c r="AN5168" s="38"/>
      <c r="AO5168" s="38"/>
      <c r="AP5168" s="38"/>
      <c r="AQ5168" s="38"/>
      <c r="AR5168" s="38"/>
      <c r="AS5168" s="38"/>
      <c r="AT5168" s="38"/>
      <c r="AU5168" s="38"/>
    </row>
    <row r="5169" spans="1:47" ht="14" customHeight="1">
      <c r="A5169" s="29">
        <v>5168</v>
      </c>
      <c r="B5169" s="26">
        <v>-81.829116666666664</v>
      </c>
      <c r="C5169" s="26">
        <v>24.395633333333333</v>
      </c>
      <c r="D5169" s="86">
        <v>22.5</v>
      </c>
      <c r="E5169" s="39" t="s">
        <v>129</v>
      </c>
      <c r="F5169" s="43">
        <v>40163</v>
      </c>
      <c r="G5169" s="62">
        <v>0.40416666666666662</v>
      </c>
      <c r="H5169" s="32">
        <v>25.8934</v>
      </c>
      <c r="I5169" s="32">
        <v>36.299133333333337</v>
      </c>
      <c r="J5169" s="76">
        <v>0.1157705172822</v>
      </c>
      <c r="K5169" s="76">
        <v>5.0939396385888472E-2</v>
      </c>
      <c r="L5169" s="32">
        <v>0</v>
      </c>
      <c r="M5169" s="32">
        <v>0</v>
      </c>
      <c r="N5169" s="34">
        <v>0.67100000000000004</v>
      </c>
      <c r="O5169" s="32">
        <v>0</v>
      </c>
      <c r="P5169" s="34">
        <v>0.67100000000000004</v>
      </c>
      <c r="Q5169" s="34">
        <v>0</v>
      </c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38"/>
      <c r="AI5169" s="38"/>
      <c r="AJ5169" s="38"/>
      <c r="AK5169" s="38"/>
      <c r="AL5169" s="38"/>
      <c r="AM5169" s="38"/>
      <c r="AN5169" s="38"/>
      <c r="AO5169" s="38"/>
      <c r="AP5169" s="38"/>
      <c r="AQ5169" s="38"/>
      <c r="AR5169" s="38"/>
      <c r="AS5169" s="38"/>
      <c r="AT5169" s="38"/>
      <c r="AU5169" s="38"/>
    </row>
    <row r="5170" spans="1:47" ht="14" customHeight="1">
      <c r="A5170" s="29">
        <v>5169</v>
      </c>
      <c r="B5170" s="26">
        <v>-81.391099999999994</v>
      </c>
      <c r="C5170" s="26">
        <v>24.484500000000001</v>
      </c>
      <c r="D5170" s="86">
        <v>21.5</v>
      </c>
      <c r="E5170" s="39" t="s">
        <v>129</v>
      </c>
      <c r="F5170" s="43">
        <v>40163</v>
      </c>
      <c r="G5170" s="62">
        <v>0.55000000000000004</v>
      </c>
      <c r="H5170" s="32">
        <v>25.936566666666664</v>
      </c>
      <c r="I5170" s="32">
        <v>36.310266666666671</v>
      </c>
      <c r="J5170" s="76">
        <v>0.13303084894972797</v>
      </c>
      <c r="K5170" s="76">
        <v>4.076516843132174E-2</v>
      </c>
      <c r="L5170" s="32">
        <v>2.0550000000000002</v>
      </c>
      <c r="M5170" s="32">
        <v>0</v>
      </c>
      <c r="N5170" s="34">
        <v>0.82799999999999996</v>
      </c>
      <c r="O5170" s="32">
        <v>0.16700000000000001</v>
      </c>
      <c r="P5170" s="34">
        <v>0.66099999999999992</v>
      </c>
      <c r="Q5170" s="34">
        <v>0</v>
      </c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38"/>
      <c r="AI5170" s="38"/>
      <c r="AJ5170" s="38"/>
      <c r="AK5170" s="38"/>
      <c r="AL5170" s="38"/>
      <c r="AM5170" s="38"/>
      <c r="AN5170" s="38"/>
      <c r="AO5170" s="38"/>
      <c r="AP5170" s="38"/>
      <c r="AQ5170" s="38"/>
      <c r="AR5170" s="38"/>
      <c r="AS5170" s="38"/>
      <c r="AT5170" s="38"/>
      <c r="AU5170" s="38"/>
    </row>
    <row r="5171" spans="1:47" ht="14" customHeight="1">
      <c r="A5171" s="29">
        <v>5170</v>
      </c>
      <c r="B5171" s="26">
        <v>-81.41458333333334</v>
      </c>
      <c r="C5171" s="26">
        <v>24.537133333333333</v>
      </c>
      <c r="D5171" s="86">
        <v>21</v>
      </c>
      <c r="E5171" s="39" t="s">
        <v>129</v>
      </c>
      <c r="F5171" s="43">
        <v>40163</v>
      </c>
      <c r="G5171" s="62">
        <v>0.6020833333333333</v>
      </c>
      <c r="H5171" s="32">
        <v>26.007333333333335</v>
      </c>
      <c r="I5171" s="32">
        <v>36.323333333333331</v>
      </c>
      <c r="J5171" s="76">
        <v>0.224805295377072</v>
      </c>
      <c r="K5171" s="76">
        <v>4.6331409850445475E-2</v>
      </c>
      <c r="L5171" s="32">
        <v>1.35</v>
      </c>
      <c r="M5171" s="32">
        <v>0</v>
      </c>
      <c r="N5171" s="34">
        <v>0.80200000000000005</v>
      </c>
      <c r="O5171" s="32">
        <v>0.106</v>
      </c>
      <c r="P5171" s="34">
        <v>0.69600000000000006</v>
      </c>
      <c r="Q5171" s="34">
        <v>0</v>
      </c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38"/>
      <c r="AI5171" s="38"/>
      <c r="AJ5171" s="38"/>
      <c r="AK5171" s="38"/>
      <c r="AL5171" s="38"/>
      <c r="AM5171" s="38"/>
      <c r="AN5171" s="38"/>
      <c r="AO5171" s="38"/>
      <c r="AP5171" s="38"/>
      <c r="AQ5171" s="38"/>
      <c r="AR5171" s="38"/>
      <c r="AS5171" s="38"/>
      <c r="AT5171" s="38"/>
      <c r="AU5171" s="38"/>
    </row>
    <row r="5172" spans="1:47" ht="14" customHeight="1">
      <c r="A5172" s="29">
        <v>5171</v>
      </c>
      <c r="B5172" s="26">
        <v>-81.421283333333335</v>
      </c>
      <c r="C5172" s="26">
        <v>24.574616666666667</v>
      </c>
      <c r="D5172" s="86">
        <v>20</v>
      </c>
      <c r="E5172" s="39" t="s">
        <v>129</v>
      </c>
      <c r="F5172" s="43">
        <v>40163</v>
      </c>
      <c r="G5172" s="62">
        <v>0.62083333333333335</v>
      </c>
      <c r="H5172" s="32">
        <v>25.963999999999999</v>
      </c>
      <c r="I5172" s="32">
        <v>36.484999999999999</v>
      </c>
      <c r="J5172" s="76">
        <v>0.41214304152463205</v>
      </c>
      <c r="K5172" s="76">
        <v>7.9781737285678223E-2</v>
      </c>
      <c r="L5172" s="32">
        <v>1.359</v>
      </c>
      <c r="M5172" s="32">
        <v>0</v>
      </c>
      <c r="N5172" s="34">
        <v>0.75</v>
      </c>
      <c r="O5172" s="32">
        <v>6.9000000000000006E-2</v>
      </c>
      <c r="P5172" s="34">
        <v>0.68100000000000005</v>
      </c>
      <c r="Q5172" s="34">
        <v>0</v>
      </c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38"/>
      <c r="AI5172" s="38"/>
      <c r="AJ5172" s="38"/>
      <c r="AK5172" s="38"/>
      <c r="AL5172" s="38"/>
      <c r="AM5172" s="38"/>
      <c r="AN5172" s="38"/>
      <c r="AO5172" s="38"/>
      <c r="AP5172" s="38"/>
      <c r="AQ5172" s="38"/>
      <c r="AR5172" s="38"/>
      <c r="AS5172" s="38"/>
      <c r="AT5172" s="38"/>
      <c r="AU5172" s="38"/>
    </row>
    <row r="5173" spans="1:47" ht="14" customHeight="1">
      <c r="A5173" s="29">
        <v>5172</v>
      </c>
      <c r="B5173" s="26">
        <v>-81.419533333333334</v>
      </c>
      <c r="C5173" s="26">
        <v>24.608716666666666</v>
      </c>
      <c r="D5173" s="86">
        <v>19</v>
      </c>
      <c r="E5173" s="39" t="s">
        <v>129</v>
      </c>
      <c r="F5173" s="43">
        <v>40163</v>
      </c>
      <c r="G5173" s="62">
        <v>0.64375000000000004</v>
      </c>
      <c r="H5173" s="32">
        <v>26.191333333333333</v>
      </c>
      <c r="I5173" s="32">
        <v>36.571666666666665</v>
      </c>
      <c r="J5173" s="76">
        <v>0.50139158575672804</v>
      </c>
      <c r="K5173" s="76">
        <v>0.11248876748191541</v>
      </c>
      <c r="L5173" s="32">
        <v>0.878</v>
      </c>
      <c r="M5173" s="32">
        <v>2.1000000000000001E-2</v>
      </c>
      <c r="N5173" s="34">
        <v>1.073</v>
      </c>
      <c r="O5173" s="32">
        <v>0.115</v>
      </c>
      <c r="P5173" s="34">
        <v>0.95799999999999996</v>
      </c>
      <c r="Q5173" s="34">
        <v>0</v>
      </c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38"/>
      <c r="AI5173" s="38"/>
      <c r="AJ5173" s="38"/>
      <c r="AK5173" s="38"/>
      <c r="AL5173" s="38"/>
      <c r="AM5173" s="38"/>
      <c r="AN5173" s="38"/>
      <c r="AO5173" s="38"/>
      <c r="AP5173" s="38"/>
      <c r="AQ5173" s="38"/>
      <c r="AR5173" s="38"/>
      <c r="AS5173" s="38"/>
      <c r="AT5173" s="38"/>
      <c r="AU5173" s="38"/>
    </row>
    <row r="5174" spans="1:47" ht="14" customHeight="1">
      <c r="A5174" s="29">
        <v>5173</v>
      </c>
      <c r="B5174" s="26">
        <v>-81.185000000000002</v>
      </c>
      <c r="C5174" s="26">
        <v>24.5992</v>
      </c>
      <c r="D5174" s="86">
        <v>18</v>
      </c>
      <c r="E5174" s="39" t="s">
        <v>129</v>
      </c>
      <c r="F5174" s="43">
        <v>40163</v>
      </c>
      <c r="G5174" s="62">
        <v>0.80902777777777779</v>
      </c>
      <c r="H5174" s="32">
        <v>26.255333333333329</v>
      </c>
      <c r="I5174" s="32">
        <v>36.325000000000003</v>
      </c>
      <c r="J5174" s="76">
        <v>0.28500596436381598</v>
      </c>
      <c r="K5174" s="76">
        <v>5.2143391242340617E-2</v>
      </c>
      <c r="L5174" s="32">
        <v>0.48099999999999998</v>
      </c>
      <c r="M5174" s="32">
        <v>0</v>
      </c>
      <c r="N5174" s="34">
        <v>0.73799999999999999</v>
      </c>
      <c r="O5174" s="32">
        <v>4.8000000000000001E-2</v>
      </c>
      <c r="P5174" s="34">
        <v>0.69</v>
      </c>
      <c r="Q5174" s="34">
        <v>0</v>
      </c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38"/>
      <c r="AI5174" s="38"/>
      <c r="AJ5174" s="38"/>
      <c r="AK5174" s="38"/>
      <c r="AL5174" s="38"/>
      <c r="AM5174" s="38"/>
      <c r="AN5174" s="38"/>
      <c r="AO5174" s="38"/>
      <c r="AP5174" s="38"/>
      <c r="AQ5174" s="38"/>
      <c r="AR5174" s="38"/>
      <c r="AS5174" s="38"/>
      <c r="AT5174" s="38"/>
      <c r="AU5174" s="38"/>
    </row>
    <row r="5175" spans="1:47" ht="14" customHeight="1">
      <c r="A5175" s="29">
        <v>5174</v>
      </c>
      <c r="B5175" s="26">
        <v>-81.192916666666662</v>
      </c>
      <c r="C5175" s="26">
        <v>24.635483333333333</v>
      </c>
      <c r="D5175" s="86">
        <v>17</v>
      </c>
      <c r="E5175" s="39" t="s">
        <v>129</v>
      </c>
      <c r="F5175" s="43">
        <v>40163</v>
      </c>
      <c r="G5175" s="62">
        <v>0.84097222222222223</v>
      </c>
      <c r="H5175" s="32">
        <v>26.311333333333334</v>
      </c>
      <c r="I5175" s="32">
        <v>36.569000000000003</v>
      </c>
      <c r="J5175" s="76">
        <v>0.43192927538740794</v>
      </c>
      <c r="K5175" s="76">
        <v>0.19761509658514995</v>
      </c>
      <c r="L5175" s="32">
        <v>1.833</v>
      </c>
      <c r="M5175" s="32">
        <v>0</v>
      </c>
      <c r="N5175" s="34">
        <v>0.83</v>
      </c>
      <c r="O5175" s="32">
        <v>0.17499999999999999</v>
      </c>
      <c r="P5175" s="34">
        <v>0.65500000000000003</v>
      </c>
      <c r="Q5175" s="34">
        <v>0</v>
      </c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38"/>
      <c r="AI5175" s="38"/>
      <c r="AJ5175" s="38"/>
      <c r="AK5175" s="38"/>
      <c r="AL5175" s="38"/>
      <c r="AM5175" s="38"/>
      <c r="AN5175" s="38"/>
      <c r="AO5175" s="38"/>
      <c r="AP5175" s="38"/>
      <c r="AQ5175" s="38"/>
      <c r="AR5175" s="38"/>
      <c r="AS5175" s="38"/>
      <c r="AT5175" s="38"/>
      <c r="AU5175" s="38"/>
    </row>
    <row r="5176" spans="1:47" ht="14" customHeight="1">
      <c r="A5176" s="29">
        <v>5175</v>
      </c>
      <c r="B5176" s="26">
        <v>-81.204316666666671</v>
      </c>
      <c r="C5176" s="26">
        <v>24.672499999999999</v>
      </c>
      <c r="D5176" s="86">
        <v>16</v>
      </c>
      <c r="E5176" s="39" t="s">
        <v>129</v>
      </c>
      <c r="F5176" s="43">
        <v>40163</v>
      </c>
      <c r="G5176" s="62">
        <v>0.86111111111111116</v>
      </c>
      <c r="H5176" s="32">
        <v>26.783000000000001</v>
      </c>
      <c r="I5176" s="32">
        <v>37.012999999999998</v>
      </c>
      <c r="J5176" s="76">
        <v>0.45718829733988786</v>
      </c>
      <c r="K5176" s="76">
        <v>0.13394193345187994</v>
      </c>
      <c r="L5176" s="32">
        <v>1.4950000000000001</v>
      </c>
      <c r="M5176" s="32">
        <v>0</v>
      </c>
      <c r="N5176" s="34">
        <v>1.06</v>
      </c>
      <c r="O5176" s="32">
        <v>0.223</v>
      </c>
      <c r="P5176" s="34">
        <v>0.83700000000000008</v>
      </c>
      <c r="Q5176" s="34">
        <v>0</v>
      </c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38"/>
      <c r="AI5176" s="38"/>
      <c r="AJ5176" s="38"/>
      <c r="AK5176" s="38"/>
      <c r="AL5176" s="38"/>
      <c r="AM5176" s="38"/>
      <c r="AN5176" s="38"/>
      <c r="AO5176" s="38"/>
      <c r="AP5176" s="38"/>
      <c r="AQ5176" s="38"/>
      <c r="AR5176" s="38"/>
      <c r="AS5176" s="38"/>
      <c r="AT5176" s="38"/>
      <c r="AU5176" s="38"/>
    </row>
    <row r="5177" spans="1:47" ht="14" customHeight="1">
      <c r="A5177" s="29">
        <v>5176</v>
      </c>
      <c r="B5177" s="26">
        <v>-80.988849999999999</v>
      </c>
      <c r="C5177" s="26">
        <v>24.598516666666665</v>
      </c>
      <c r="D5177" s="86">
        <v>15.5</v>
      </c>
      <c r="E5177" s="39" t="s">
        <v>129</v>
      </c>
      <c r="F5177" s="43">
        <v>40163</v>
      </c>
      <c r="G5177" s="62">
        <v>0.96527777777777779</v>
      </c>
      <c r="H5177" s="32">
        <v>26.492999999999999</v>
      </c>
      <c r="I5177" s="32">
        <v>36.085000000000001</v>
      </c>
      <c r="J5177" s="76">
        <v>0.20375611041667196</v>
      </c>
      <c r="K5177" s="76">
        <v>4.0527991266992316E-2</v>
      </c>
      <c r="L5177" s="32">
        <v>0.89700000000000002</v>
      </c>
      <c r="M5177" s="32">
        <v>0</v>
      </c>
      <c r="N5177" s="34">
        <v>0.80600000000000005</v>
      </c>
      <c r="O5177" s="32">
        <v>6.9000000000000006E-2</v>
      </c>
      <c r="P5177" s="34">
        <v>0.7370000000000001</v>
      </c>
      <c r="Q5177" s="34">
        <v>0</v>
      </c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38"/>
      <c r="AI5177" s="38"/>
      <c r="AJ5177" s="38"/>
      <c r="AK5177" s="38"/>
      <c r="AL5177" s="38"/>
      <c r="AM5177" s="38"/>
      <c r="AN5177" s="38"/>
      <c r="AO5177" s="38"/>
      <c r="AP5177" s="38"/>
      <c r="AQ5177" s="38"/>
      <c r="AR5177" s="38"/>
      <c r="AS5177" s="38"/>
      <c r="AT5177" s="38"/>
      <c r="AU5177" s="38"/>
    </row>
    <row r="5178" spans="1:47" ht="14" customHeight="1">
      <c r="A5178" s="29">
        <v>5177</v>
      </c>
      <c r="B5178" s="26">
        <v>-81.01636666666667</v>
      </c>
      <c r="C5178" s="26">
        <v>24.645350000000001</v>
      </c>
      <c r="D5178" s="86">
        <v>15</v>
      </c>
      <c r="E5178" s="39" t="s">
        <v>129</v>
      </c>
      <c r="F5178" s="43">
        <v>40163</v>
      </c>
      <c r="G5178" s="62">
        <v>0.98055555555555562</v>
      </c>
      <c r="H5178" s="32">
        <v>26.227</v>
      </c>
      <c r="I5178" s="32">
        <v>36.313000000000002</v>
      </c>
      <c r="J5178" s="76">
        <v>0.22227939318182394</v>
      </c>
      <c r="K5178" s="76">
        <v>6.0418849682630359E-2</v>
      </c>
      <c r="L5178" s="32">
        <v>1.833</v>
      </c>
      <c r="M5178" s="32">
        <v>0</v>
      </c>
      <c r="N5178" s="34">
        <v>0.82899999999999996</v>
      </c>
      <c r="O5178" s="32">
        <v>0.159</v>
      </c>
      <c r="P5178" s="34">
        <v>0.67</v>
      </c>
      <c r="Q5178" s="34">
        <v>0</v>
      </c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38"/>
      <c r="AI5178" s="38"/>
      <c r="AJ5178" s="38"/>
      <c r="AK5178" s="38"/>
      <c r="AL5178" s="38"/>
      <c r="AM5178" s="38"/>
      <c r="AN5178" s="38"/>
      <c r="AO5178" s="38"/>
      <c r="AP5178" s="38"/>
      <c r="AQ5178" s="38"/>
      <c r="AR5178" s="38"/>
      <c r="AS5178" s="38"/>
      <c r="AT5178" s="38"/>
      <c r="AU5178" s="38"/>
    </row>
    <row r="5179" spans="1:47" ht="14" customHeight="1">
      <c r="A5179" s="29">
        <v>5178</v>
      </c>
      <c r="B5179" s="26">
        <v>-81.02376666666666</v>
      </c>
      <c r="C5179" s="26">
        <v>24.675183333333333</v>
      </c>
      <c r="D5179" s="86">
        <v>14</v>
      </c>
      <c r="E5179" s="39" t="s">
        <v>129</v>
      </c>
      <c r="F5179" s="43">
        <v>40163</v>
      </c>
      <c r="G5179" s="62">
        <v>0.98958333333333337</v>
      </c>
      <c r="H5179" s="32">
        <v>26.091999999999999</v>
      </c>
      <c r="I5179" s="32">
        <v>36.407000000000004</v>
      </c>
      <c r="J5179" s="76">
        <v>0.49718174876464799</v>
      </c>
      <c r="K5179" s="76">
        <v>8.0895133082191137E-2</v>
      </c>
      <c r="L5179" s="32">
        <v>0.27</v>
      </c>
      <c r="M5179" s="32">
        <v>0</v>
      </c>
      <c r="N5179" s="34">
        <v>0.70199999999999996</v>
      </c>
      <c r="O5179" s="32">
        <v>0</v>
      </c>
      <c r="P5179" s="34">
        <v>0.70199999999999996</v>
      </c>
      <c r="Q5179" s="34">
        <v>0</v>
      </c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38"/>
      <c r="AI5179" s="38"/>
      <c r="AJ5179" s="38"/>
      <c r="AK5179" s="38"/>
      <c r="AL5179" s="38"/>
      <c r="AM5179" s="38"/>
      <c r="AN5179" s="38"/>
      <c r="AO5179" s="38"/>
      <c r="AP5179" s="38"/>
      <c r="AQ5179" s="38"/>
      <c r="AR5179" s="38"/>
      <c r="AS5179" s="38"/>
      <c r="AT5179" s="38"/>
      <c r="AU5179" s="38"/>
    </row>
    <row r="5180" spans="1:47" ht="14" customHeight="1">
      <c r="A5180" s="29">
        <v>5179</v>
      </c>
      <c r="B5180" s="26">
        <v>-81.029133333333334</v>
      </c>
      <c r="C5180" s="26">
        <v>24.699733333333334</v>
      </c>
      <c r="D5180" s="86">
        <v>13</v>
      </c>
      <c r="E5180" s="39" t="s">
        <v>129</v>
      </c>
      <c r="F5180" s="43">
        <v>40163</v>
      </c>
      <c r="G5180" s="62">
        <v>0.99722222222222223</v>
      </c>
      <c r="H5180" s="32">
        <v>26.331</v>
      </c>
      <c r="I5180" s="32">
        <v>36.724000000000004</v>
      </c>
      <c r="J5180" s="76">
        <v>0.61716210303892793</v>
      </c>
      <c r="K5180" s="76">
        <v>9.9653230451152708E-2</v>
      </c>
      <c r="L5180" s="32">
        <v>1.4710000000000001</v>
      </c>
      <c r="M5180" s="32">
        <v>0</v>
      </c>
      <c r="N5180" s="34">
        <v>0.874</v>
      </c>
      <c r="O5180" s="32">
        <v>0.17100000000000001</v>
      </c>
      <c r="P5180" s="34">
        <v>0.70299999999999996</v>
      </c>
      <c r="Q5180" s="34">
        <v>0</v>
      </c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38"/>
      <c r="AI5180" s="38"/>
      <c r="AJ5180" s="38"/>
      <c r="AK5180" s="38"/>
      <c r="AL5180" s="38"/>
      <c r="AM5180" s="38"/>
      <c r="AN5180" s="38"/>
      <c r="AO5180" s="38"/>
      <c r="AP5180" s="38"/>
      <c r="AQ5180" s="38"/>
      <c r="AR5180" s="38"/>
      <c r="AS5180" s="38"/>
      <c r="AT5180" s="38"/>
      <c r="AU5180" s="38"/>
    </row>
    <row r="5181" spans="1:47" ht="14" customHeight="1">
      <c r="A5181" s="29">
        <v>5180</v>
      </c>
      <c r="B5181" s="26">
        <v>-80.834199999999996</v>
      </c>
      <c r="C5181" s="26">
        <v>24.710999999999999</v>
      </c>
      <c r="D5181" s="86">
        <v>12</v>
      </c>
      <c r="E5181" s="39" t="s">
        <v>129</v>
      </c>
      <c r="F5181" s="43">
        <v>40164</v>
      </c>
      <c r="G5181" s="62">
        <v>8.3333333333333329E-2</v>
      </c>
      <c r="H5181" s="32">
        <v>26.262</v>
      </c>
      <c r="I5181" s="32">
        <v>36.308999999999997</v>
      </c>
      <c r="J5181" s="76">
        <v>0.12503215866477602</v>
      </c>
      <c r="K5181" s="76">
        <v>3.57105097713451E-2</v>
      </c>
      <c r="L5181" s="32">
        <v>1.4350000000000001</v>
      </c>
      <c r="M5181" s="32">
        <v>0</v>
      </c>
      <c r="N5181" s="34">
        <v>0.92700000000000005</v>
      </c>
      <c r="O5181" s="32">
        <v>0.104</v>
      </c>
      <c r="P5181" s="34">
        <v>0.82300000000000006</v>
      </c>
      <c r="Q5181" s="34">
        <v>0</v>
      </c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38"/>
      <c r="AI5181" s="38"/>
      <c r="AJ5181" s="38"/>
      <c r="AK5181" s="38"/>
      <c r="AL5181" s="38"/>
      <c r="AM5181" s="38"/>
      <c r="AN5181" s="38"/>
      <c r="AO5181" s="38"/>
      <c r="AP5181" s="38"/>
      <c r="AQ5181" s="38"/>
      <c r="AR5181" s="38"/>
      <c r="AS5181" s="38"/>
      <c r="AT5181" s="38"/>
      <c r="AU5181" s="38"/>
    </row>
    <row r="5182" spans="1:47" ht="14" customHeight="1">
      <c r="A5182" s="29">
        <v>5181</v>
      </c>
      <c r="B5182" s="26">
        <v>-80.846566666666661</v>
      </c>
      <c r="C5182" s="26">
        <v>24.752816666666668</v>
      </c>
      <c r="D5182" s="86">
        <v>11</v>
      </c>
      <c r="E5182" s="39" t="s">
        <v>129</v>
      </c>
      <c r="F5182" s="43">
        <v>40164</v>
      </c>
      <c r="G5182" s="62">
        <v>0.10208333333333335</v>
      </c>
      <c r="H5182" s="32">
        <v>26.178999999999998</v>
      </c>
      <c r="I5182" s="32">
        <v>36.363999999999997</v>
      </c>
      <c r="J5182" s="76">
        <v>0.28500596436381598</v>
      </c>
      <c r="K5182" s="76">
        <v>6.1094259090291668E-2</v>
      </c>
      <c r="L5182" s="32">
        <v>2.9000000000000001E-2</v>
      </c>
      <c r="M5182" s="32">
        <v>0</v>
      </c>
      <c r="N5182" s="34">
        <v>0.73599999999999999</v>
      </c>
      <c r="O5182" s="32">
        <v>2.7E-2</v>
      </c>
      <c r="P5182" s="34">
        <v>0.70899999999999996</v>
      </c>
      <c r="Q5182" s="34">
        <v>0</v>
      </c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38"/>
      <c r="AI5182" s="38"/>
      <c r="AJ5182" s="38"/>
      <c r="AK5182" s="38"/>
      <c r="AL5182" s="38"/>
      <c r="AM5182" s="38"/>
      <c r="AN5182" s="38"/>
      <c r="AO5182" s="38"/>
      <c r="AP5182" s="38"/>
      <c r="AQ5182" s="38"/>
      <c r="AR5182" s="38"/>
      <c r="AS5182" s="38"/>
      <c r="AT5182" s="38"/>
      <c r="AU5182" s="38"/>
    </row>
    <row r="5183" spans="1:47" ht="14" customHeight="1">
      <c r="A5183" s="29">
        <v>5182</v>
      </c>
      <c r="B5183" s="26">
        <v>-80.857166666666672</v>
      </c>
      <c r="C5183" s="26">
        <v>24.777999999999999</v>
      </c>
      <c r="D5183" s="86">
        <v>10</v>
      </c>
      <c r="E5183" s="39" t="s">
        <v>129</v>
      </c>
      <c r="F5183" s="43">
        <v>40164</v>
      </c>
      <c r="G5183" s="62">
        <v>0.1125</v>
      </c>
      <c r="H5183" s="32">
        <v>26.217666666666663</v>
      </c>
      <c r="I5183" s="32">
        <v>36.37166666666667</v>
      </c>
      <c r="J5183" s="76">
        <v>0.51444208043217587</v>
      </c>
      <c r="K5183" s="76">
        <v>0.13151221592829213</v>
      </c>
      <c r="L5183" s="32">
        <v>0.13100000000000001</v>
      </c>
      <c r="M5183" s="32">
        <v>0</v>
      </c>
      <c r="N5183" s="34">
        <v>0.8</v>
      </c>
      <c r="O5183" s="32">
        <v>0.13200000000000001</v>
      </c>
      <c r="P5183" s="34">
        <v>0.66800000000000004</v>
      </c>
      <c r="Q5183" s="34">
        <v>0</v>
      </c>
    </row>
    <row r="5184" spans="1:47" ht="14" customHeight="1">
      <c r="A5184" s="29">
        <v>5183</v>
      </c>
      <c r="B5184" s="26">
        <v>-80.690866666666693</v>
      </c>
      <c r="C5184" s="26">
        <v>24.714366666666667</v>
      </c>
      <c r="D5184" s="86">
        <v>9.5</v>
      </c>
      <c r="E5184" s="39" t="s">
        <v>129</v>
      </c>
      <c r="F5184" s="43">
        <v>40164</v>
      </c>
      <c r="G5184" s="62">
        <v>0.17986111111111111</v>
      </c>
      <c r="H5184" s="32">
        <v>26.061666666666667</v>
      </c>
      <c r="I5184" s="32">
        <v>36.353333333333332</v>
      </c>
      <c r="J5184" s="76">
        <v>9.6405267118631982E-2</v>
      </c>
      <c r="K5184" s="76">
        <v>2.4804401655705275E-2</v>
      </c>
      <c r="L5184" s="32">
        <v>0</v>
      </c>
      <c r="M5184" s="32">
        <v>0</v>
      </c>
      <c r="N5184" s="34">
        <v>0.67</v>
      </c>
      <c r="O5184" s="32">
        <v>0</v>
      </c>
      <c r="P5184" s="34">
        <v>0.67</v>
      </c>
      <c r="Q5184" s="34">
        <v>0</v>
      </c>
    </row>
    <row r="5185" spans="1:17" ht="14" customHeight="1">
      <c r="A5185" s="29">
        <v>5184</v>
      </c>
      <c r="B5185" s="26">
        <v>-80.725466666666662</v>
      </c>
      <c r="C5185" s="26">
        <v>24.759900000000002</v>
      </c>
      <c r="D5185" s="86">
        <v>9</v>
      </c>
      <c r="E5185" s="39" t="s">
        <v>129</v>
      </c>
      <c r="F5185" s="43">
        <v>40164</v>
      </c>
      <c r="G5185" s="62">
        <v>0.21249999999999999</v>
      </c>
      <c r="H5185" s="32">
        <v>26.21</v>
      </c>
      <c r="I5185" s="32">
        <v>36.291666666666664</v>
      </c>
      <c r="J5185" s="76">
        <v>0.10314100630595999</v>
      </c>
      <c r="K5185" s="76">
        <v>2.9257247278316072E-2</v>
      </c>
      <c r="L5185" s="32">
        <v>0</v>
      </c>
      <c r="M5185" s="32">
        <v>0</v>
      </c>
      <c r="N5185" s="34">
        <v>0.66900000000000004</v>
      </c>
      <c r="O5185" s="32">
        <v>4.0000000000000001E-3</v>
      </c>
      <c r="P5185" s="34">
        <v>0.66500000000000004</v>
      </c>
      <c r="Q5185" s="34">
        <v>0</v>
      </c>
    </row>
    <row r="5186" spans="1:17" ht="14" customHeight="1">
      <c r="A5186" s="29">
        <v>5185</v>
      </c>
      <c r="B5186" s="26">
        <v>-80.74251666666666</v>
      </c>
      <c r="C5186" s="26">
        <v>24.791183333333333</v>
      </c>
      <c r="D5186" s="86">
        <v>8</v>
      </c>
      <c r="E5186" s="39" t="s">
        <v>129</v>
      </c>
      <c r="F5186" s="43">
        <v>40164</v>
      </c>
      <c r="G5186" s="62">
        <v>0.23333333333333331</v>
      </c>
      <c r="H5186" s="32">
        <v>26.204000000000001</v>
      </c>
      <c r="I5186" s="32">
        <v>36.338000000000001</v>
      </c>
      <c r="J5186" s="76">
        <v>0.31994761139807998</v>
      </c>
      <c r="K5186" s="76">
        <v>5.8599508004850226E-2</v>
      </c>
      <c r="L5186" s="32">
        <v>0</v>
      </c>
      <c r="M5186" s="32">
        <v>0</v>
      </c>
      <c r="N5186" s="34">
        <v>0.69499999999999995</v>
      </c>
      <c r="O5186" s="32">
        <v>1.2999999999999999E-2</v>
      </c>
      <c r="P5186" s="34">
        <v>0.68199999999999994</v>
      </c>
      <c r="Q5186" s="34">
        <v>0</v>
      </c>
    </row>
    <row r="5187" spans="1:17" ht="14" customHeight="1">
      <c r="A5187" s="29">
        <v>5186</v>
      </c>
      <c r="B5187" s="26">
        <v>-80.75396666666667</v>
      </c>
      <c r="C5187" s="26">
        <v>24.8127</v>
      </c>
      <c r="D5187" s="86">
        <v>7</v>
      </c>
      <c r="E5187" s="39" t="s">
        <v>129</v>
      </c>
      <c r="F5187" s="43">
        <v>40164</v>
      </c>
      <c r="G5187" s="62">
        <v>0.24513888888888888</v>
      </c>
      <c r="H5187" s="32">
        <v>26.010666666666669</v>
      </c>
      <c r="I5187" s="32">
        <v>36.309666666666665</v>
      </c>
      <c r="J5187" s="76">
        <v>0.57295881462208786</v>
      </c>
      <c r="K5187" s="76">
        <v>0.12558183034509271</v>
      </c>
      <c r="L5187" s="32">
        <v>0</v>
      </c>
      <c r="M5187" s="32">
        <v>0</v>
      </c>
      <c r="N5187" s="34">
        <v>0.86699999999999999</v>
      </c>
      <c r="O5187" s="32">
        <v>8.5000000000000006E-2</v>
      </c>
      <c r="P5187" s="34">
        <v>0.78200000000000003</v>
      </c>
      <c r="Q5187" s="34">
        <v>0</v>
      </c>
    </row>
    <row r="5188" spans="1:17" ht="14" customHeight="1">
      <c r="A5188" s="29">
        <v>5187</v>
      </c>
      <c r="B5188" s="26">
        <v>-80.288183333333336</v>
      </c>
      <c r="C5188" s="26">
        <v>25.049499999999998</v>
      </c>
      <c r="D5188" s="86">
        <v>6.5</v>
      </c>
      <c r="E5188" s="39" t="s">
        <v>129</v>
      </c>
      <c r="F5188" s="43">
        <v>40164</v>
      </c>
      <c r="G5188" s="62">
        <v>0.46666666666666662</v>
      </c>
      <c r="H5188" s="32">
        <v>26.100666666666665</v>
      </c>
      <c r="I5188" s="32">
        <v>36.31366666666667</v>
      </c>
      <c r="J5188" s="76">
        <v>0.15492200130854397</v>
      </c>
      <c r="K5188" s="76">
        <v>5.5423393118305908E-2</v>
      </c>
      <c r="L5188" s="32">
        <v>1.008</v>
      </c>
      <c r="M5188" s="32">
        <v>3.6999999999999998E-2</v>
      </c>
      <c r="N5188" s="34">
        <v>1.1930000000000001</v>
      </c>
      <c r="O5188" s="32">
        <v>9.0999999999999998E-2</v>
      </c>
      <c r="P5188" s="34">
        <v>1.1020000000000001</v>
      </c>
      <c r="Q5188" s="34">
        <v>0</v>
      </c>
    </row>
    <row r="5189" spans="1:17" ht="14" customHeight="1">
      <c r="A5189" s="29">
        <v>5188</v>
      </c>
      <c r="B5189" s="26">
        <v>-80.307633333333328</v>
      </c>
      <c r="C5189" s="26">
        <v>25.065200000000001</v>
      </c>
      <c r="D5189" s="86">
        <v>6</v>
      </c>
      <c r="E5189" s="39" t="s">
        <v>129</v>
      </c>
      <c r="F5189" s="43">
        <v>40164</v>
      </c>
      <c r="G5189" s="62">
        <v>0.48958333333333331</v>
      </c>
      <c r="H5189" s="32">
        <v>26.079333333333334</v>
      </c>
      <c r="I5189" s="32">
        <v>36.32866666666667</v>
      </c>
      <c r="J5189" s="76">
        <v>0.25385317062242396</v>
      </c>
      <c r="K5189" s="76">
        <v>8.1804373675740755E-2</v>
      </c>
      <c r="L5189" s="32">
        <v>5.3999999999999999E-2</v>
      </c>
      <c r="M5189" s="32">
        <v>0</v>
      </c>
      <c r="N5189" s="34">
        <v>0.8</v>
      </c>
      <c r="O5189" s="32">
        <v>0</v>
      </c>
      <c r="P5189" s="34">
        <v>0.8</v>
      </c>
      <c r="Q5189" s="34">
        <v>0</v>
      </c>
    </row>
    <row r="5190" spans="1:17" ht="14" customHeight="1">
      <c r="A5190" s="29">
        <v>5189</v>
      </c>
      <c r="B5190" s="26">
        <v>-80.331133333333327</v>
      </c>
      <c r="C5190" s="26">
        <v>25.075900000000001</v>
      </c>
      <c r="D5190" s="86">
        <v>5.5</v>
      </c>
      <c r="E5190" s="39" t="s">
        <v>129</v>
      </c>
      <c r="F5190" s="43">
        <v>40164</v>
      </c>
      <c r="G5190" s="62">
        <v>0.50208333333333333</v>
      </c>
      <c r="H5190" s="32">
        <v>25.994</v>
      </c>
      <c r="I5190" s="32">
        <v>36.317999999999998</v>
      </c>
      <c r="J5190" s="76">
        <v>0.52201978701791996</v>
      </c>
      <c r="K5190" s="76">
        <v>0.19554145212615662</v>
      </c>
      <c r="L5190" s="32">
        <v>0</v>
      </c>
      <c r="M5190" s="32">
        <v>0</v>
      </c>
      <c r="N5190" s="34">
        <v>0.78500000000000003</v>
      </c>
      <c r="O5190" s="32">
        <v>0.02</v>
      </c>
      <c r="P5190" s="34">
        <v>0.76500000000000001</v>
      </c>
      <c r="Q5190" s="34">
        <v>0</v>
      </c>
    </row>
    <row r="5191" spans="1:17" ht="14" customHeight="1">
      <c r="A5191" s="29">
        <v>5190</v>
      </c>
      <c r="B5191" s="26">
        <v>-80.353566666666666</v>
      </c>
      <c r="C5191" s="26">
        <v>25.092483333333334</v>
      </c>
      <c r="D5191" s="86">
        <v>5</v>
      </c>
      <c r="E5191" s="39" t="s">
        <v>129</v>
      </c>
      <c r="F5191" s="43">
        <v>40164</v>
      </c>
      <c r="G5191" s="62">
        <v>0.51458333333333328</v>
      </c>
      <c r="H5191" s="32">
        <v>26.043333333333333</v>
      </c>
      <c r="I5191" s="32">
        <v>36.324333333333335</v>
      </c>
      <c r="J5191" s="76">
        <v>0.46560797132404808</v>
      </c>
      <c r="K5191" s="76">
        <v>0.12962474056469736</v>
      </c>
      <c r="L5191" s="32">
        <v>4.1000000000000002E-2</v>
      </c>
      <c r="M5191" s="32">
        <v>0</v>
      </c>
      <c r="N5191" s="34">
        <v>0.80900000000000005</v>
      </c>
      <c r="O5191" s="32">
        <v>3.7999999999999999E-2</v>
      </c>
      <c r="P5191" s="34">
        <v>0.77100000000000002</v>
      </c>
      <c r="Q5191" s="34">
        <v>0</v>
      </c>
    </row>
    <row r="5192" spans="1:17" ht="14" customHeight="1">
      <c r="A5192" s="29">
        <v>5191</v>
      </c>
      <c r="B5192" s="26">
        <v>-80.375683333333328</v>
      </c>
      <c r="C5192" s="26">
        <v>25.105149999999998</v>
      </c>
      <c r="D5192" s="86">
        <v>4</v>
      </c>
      <c r="E5192" s="39" t="s">
        <v>129</v>
      </c>
      <c r="F5192" s="43">
        <v>40164</v>
      </c>
      <c r="G5192" s="62">
        <v>0.52986111111111112</v>
      </c>
      <c r="H5192" s="32">
        <v>26.062000000000001</v>
      </c>
      <c r="I5192" s="32">
        <v>36.265999999999998</v>
      </c>
      <c r="J5192" s="76">
        <v>0.51107421083851201</v>
      </c>
      <c r="K5192" s="76">
        <v>0.11436768003706825</v>
      </c>
      <c r="L5192" s="32">
        <v>4.1000000000000002E-2</v>
      </c>
      <c r="M5192" s="32">
        <v>0</v>
      </c>
      <c r="N5192" s="34">
        <v>0.86599999999999999</v>
      </c>
      <c r="O5192" s="32">
        <v>6.5000000000000002E-2</v>
      </c>
      <c r="P5192" s="34">
        <v>0.80099999999999993</v>
      </c>
      <c r="Q5192" s="34">
        <v>0</v>
      </c>
    </row>
    <row r="5193" spans="1:17" ht="14" customHeight="1">
      <c r="A5193" s="29">
        <v>5192</v>
      </c>
      <c r="B5193" s="26">
        <v>-80.133266666666671</v>
      </c>
      <c r="C5193" s="26">
        <v>25.646016666666668</v>
      </c>
      <c r="D5193" s="86">
        <v>1</v>
      </c>
      <c r="E5193" s="39" t="s">
        <v>129</v>
      </c>
      <c r="F5193" s="43">
        <v>40164</v>
      </c>
      <c r="G5193" s="62">
        <v>0.72361111111111109</v>
      </c>
      <c r="H5193" s="32">
        <v>25.808333333333334</v>
      </c>
      <c r="I5193" s="32">
        <v>35.434333333333335</v>
      </c>
      <c r="J5193" s="76">
        <v>2.0459807781508799</v>
      </c>
      <c r="K5193" s="76">
        <v>0.45031681055547113</v>
      </c>
      <c r="L5193" s="32">
        <v>0.154</v>
      </c>
      <c r="M5193" s="32">
        <v>0</v>
      </c>
      <c r="N5193" s="34">
        <v>0.98899999999999999</v>
      </c>
      <c r="O5193" s="32">
        <v>9.8000000000000004E-2</v>
      </c>
      <c r="P5193" s="34">
        <v>0.89100000000000001</v>
      </c>
      <c r="Q5193" s="34">
        <v>0</v>
      </c>
    </row>
    <row r="5194" spans="1:17" ht="14" customHeight="1">
      <c r="A5194" s="29">
        <v>5193</v>
      </c>
      <c r="B5194" s="26">
        <v>-80.102616666666663</v>
      </c>
      <c r="C5194" s="26">
        <v>25.64235</v>
      </c>
      <c r="D5194" s="86">
        <v>2</v>
      </c>
      <c r="E5194" s="39" t="s">
        <v>129</v>
      </c>
      <c r="F5194" s="43">
        <v>40164</v>
      </c>
      <c r="G5194" s="62">
        <v>0.74722222222222223</v>
      </c>
      <c r="H5194" s="32">
        <v>25.832999999999998</v>
      </c>
      <c r="I5194" s="32">
        <v>35.707999999999998</v>
      </c>
      <c r="J5194" s="76">
        <v>2.2994129650740955</v>
      </c>
      <c r="K5194" s="76">
        <v>0.10426800492776118</v>
      </c>
      <c r="L5194" s="32">
        <v>0.13700000000000001</v>
      </c>
      <c r="M5194" s="32">
        <v>0</v>
      </c>
      <c r="N5194" s="34">
        <v>0.997</v>
      </c>
      <c r="O5194" s="32">
        <v>4.8000000000000001E-2</v>
      </c>
      <c r="P5194" s="34">
        <v>0.94899999999999995</v>
      </c>
      <c r="Q5194" s="34">
        <v>0</v>
      </c>
    </row>
    <row r="5195" spans="1:17" ht="14" customHeight="1">
      <c r="A5195" s="29">
        <v>5194</v>
      </c>
      <c r="B5195" s="26">
        <v>-80.080833333333331</v>
      </c>
      <c r="C5195" s="26">
        <v>25.6432</v>
      </c>
      <c r="D5195" s="86">
        <v>3</v>
      </c>
      <c r="E5195" s="39" t="s">
        <v>129</v>
      </c>
      <c r="F5195" s="43">
        <v>40164</v>
      </c>
      <c r="G5195" s="62">
        <v>0.75763888888888886</v>
      </c>
      <c r="H5195" s="32">
        <v>25.973000000000003</v>
      </c>
      <c r="I5195" s="32">
        <v>36.134666666666668</v>
      </c>
      <c r="J5195" s="76">
        <v>3.586219805653216</v>
      </c>
      <c r="K5195" s="76">
        <v>0.54609751748419022</v>
      </c>
      <c r="L5195" s="32">
        <v>0</v>
      </c>
      <c r="M5195" s="32">
        <v>0</v>
      </c>
      <c r="N5195" s="34">
        <v>0.80700000000000005</v>
      </c>
      <c r="O5195" s="32">
        <v>1.2999999999999999E-2</v>
      </c>
      <c r="P5195" s="34">
        <v>0.79400000000000004</v>
      </c>
      <c r="Q5195" s="34">
        <v>0</v>
      </c>
    </row>
    <row r="5196" spans="1:17" ht="14" customHeight="1">
      <c r="A5196" s="29">
        <v>5195</v>
      </c>
      <c r="B5196" s="26">
        <v>-80.12433333333334</v>
      </c>
      <c r="C5196" s="26">
        <v>25.646333333333335</v>
      </c>
      <c r="D5196" s="86">
        <v>1</v>
      </c>
      <c r="E5196" s="39" t="s">
        <v>129</v>
      </c>
      <c r="F5196" s="31">
        <v>40245</v>
      </c>
      <c r="G5196" s="62">
        <v>0.5180555555555556</v>
      </c>
      <c r="H5196" s="34">
        <v>20.432333333333336</v>
      </c>
      <c r="I5196" s="34">
        <v>36.494</v>
      </c>
      <c r="J5196" s="76">
        <v>0.42687747099691198</v>
      </c>
      <c r="K5196" s="76">
        <v>0.14485921279096192</v>
      </c>
      <c r="L5196" s="34">
        <v>5.484</v>
      </c>
      <c r="M5196" s="27">
        <v>0.313</v>
      </c>
      <c r="N5196" s="34">
        <v>5.4489999999999998</v>
      </c>
      <c r="O5196" s="34">
        <v>2.0030000000000001</v>
      </c>
      <c r="P5196" s="34">
        <v>3.4459999999999997</v>
      </c>
      <c r="Q5196" s="34">
        <v>0.58599999999999997</v>
      </c>
    </row>
    <row r="5197" spans="1:17" ht="14" customHeight="1">
      <c r="A5197" s="29">
        <v>5196</v>
      </c>
      <c r="B5197" s="26">
        <v>-80.105000000000004</v>
      </c>
      <c r="C5197" s="26">
        <v>25.645833333333332</v>
      </c>
      <c r="D5197" s="86">
        <v>2</v>
      </c>
      <c r="E5197" s="39" t="s">
        <v>129</v>
      </c>
      <c r="F5197" s="31">
        <v>40245</v>
      </c>
      <c r="G5197" s="62">
        <v>0.52222222222222225</v>
      </c>
      <c r="H5197" s="34">
        <v>20.759</v>
      </c>
      <c r="I5197" s="34">
        <v>36.530999999999999</v>
      </c>
      <c r="J5197" s="76">
        <v>0.4348761612818639</v>
      </c>
      <c r="K5197" s="76">
        <v>0.14693024883495487</v>
      </c>
      <c r="L5197" s="34">
        <v>0.18</v>
      </c>
      <c r="M5197" s="27">
        <v>1.7000000000000001E-2</v>
      </c>
      <c r="N5197" s="34">
        <v>0.505</v>
      </c>
      <c r="O5197" s="34">
        <v>0.11700000000000001</v>
      </c>
      <c r="P5197" s="34">
        <v>0.38800000000000001</v>
      </c>
      <c r="Q5197" s="34">
        <v>0.219</v>
      </c>
    </row>
    <row r="5198" spans="1:17" ht="14" customHeight="1">
      <c r="A5198" s="29">
        <v>5197</v>
      </c>
      <c r="B5198" s="26">
        <v>-80.082466666666662</v>
      </c>
      <c r="C5198" s="26">
        <v>25.645616666666665</v>
      </c>
      <c r="D5198" s="86">
        <v>3</v>
      </c>
      <c r="E5198" s="39" t="s">
        <v>129</v>
      </c>
      <c r="F5198" s="31">
        <v>40245</v>
      </c>
      <c r="G5198" s="62">
        <v>0.54513888888888895</v>
      </c>
      <c r="H5198" s="33">
        <v>21.579333333333334</v>
      </c>
      <c r="I5198" s="33">
        <v>36.515000000000001</v>
      </c>
      <c r="J5198" s="77">
        <v>0.30858105151946391</v>
      </c>
      <c r="K5198" s="77">
        <v>0.12068765235518897</v>
      </c>
      <c r="L5198" s="33">
        <v>0.76900000000000002</v>
      </c>
      <c r="M5198" s="32">
        <v>2.1000000000000001E-2</v>
      </c>
      <c r="N5198" s="33">
        <v>0.38200000000000001</v>
      </c>
      <c r="O5198" s="33">
        <v>0.13600000000000001</v>
      </c>
      <c r="P5198" s="33">
        <v>0.246</v>
      </c>
      <c r="Q5198" s="33">
        <v>0.27900000000000003</v>
      </c>
    </row>
    <row r="5199" spans="1:17" ht="14" customHeight="1">
      <c r="A5199" s="29">
        <v>5198</v>
      </c>
      <c r="B5199" s="26">
        <v>-80.381166666666672</v>
      </c>
      <c r="C5199" s="26">
        <v>25.106750000000002</v>
      </c>
      <c r="D5199" s="86">
        <v>4</v>
      </c>
      <c r="E5199" s="39" t="s">
        <v>129</v>
      </c>
      <c r="F5199" s="31">
        <v>40245</v>
      </c>
      <c r="G5199" s="62">
        <v>0.72013888888888899</v>
      </c>
      <c r="H5199" s="32">
        <v>18.839000000000002</v>
      </c>
      <c r="I5199" s="32">
        <v>36.661999999999999</v>
      </c>
      <c r="J5199" s="76">
        <v>9.2195430126551986E-2</v>
      </c>
      <c r="K5199" s="76">
        <v>3.7592153668738373E-2</v>
      </c>
      <c r="L5199" s="34">
        <v>0.185</v>
      </c>
      <c r="M5199" s="27">
        <v>1.0999999999999999E-2</v>
      </c>
      <c r="N5199" s="34">
        <v>0.39700000000000002</v>
      </c>
      <c r="O5199" s="34">
        <v>0.114</v>
      </c>
      <c r="P5199" s="34">
        <v>0.28300000000000003</v>
      </c>
      <c r="Q5199" s="34">
        <v>1.0680000000000001</v>
      </c>
    </row>
    <row r="5200" spans="1:17" ht="14" customHeight="1">
      <c r="A5200" s="29">
        <v>5199</v>
      </c>
      <c r="B5200" s="26">
        <v>-80.354500000000002</v>
      </c>
      <c r="C5200" s="26">
        <v>25.093333333333334</v>
      </c>
      <c r="D5200" s="86">
        <v>5</v>
      </c>
      <c r="E5200" s="39" t="s">
        <v>129</v>
      </c>
      <c r="F5200" s="31">
        <v>40245</v>
      </c>
      <c r="G5200" s="62">
        <v>0.73750000000000004</v>
      </c>
      <c r="H5200" s="32">
        <v>18.8245</v>
      </c>
      <c r="I5200" s="32">
        <v>36.6815</v>
      </c>
      <c r="J5200" s="76">
        <v>0.12545314236398397</v>
      </c>
      <c r="K5200" s="76">
        <v>3.6781337380128967E-2</v>
      </c>
      <c r="L5200" s="34">
        <v>1.9E-2</v>
      </c>
      <c r="M5200" s="27">
        <v>0.02</v>
      </c>
      <c r="N5200" s="34">
        <v>0.374</v>
      </c>
      <c r="O5200" s="34">
        <v>1.4999999999999999E-2</v>
      </c>
      <c r="P5200" s="34">
        <v>0.35899999999999999</v>
      </c>
      <c r="Q5200" s="34">
        <v>0.27</v>
      </c>
    </row>
    <row r="5201" spans="1:17" ht="14" customHeight="1">
      <c r="A5201" s="29">
        <v>5200</v>
      </c>
      <c r="B5201" s="26">
        <v>-80.332999999999998</v>
      </c>
      <c r="C5201" s="26">
        <v>25.079000000000001</v>
      </c>
      <c r="D5201" s="86">
        <v>5.5</v>
      </c>
      <c r="E5201" s="39" t="s">
        <v>129</v>
      </c>
      <c r="F5201" s="31">
        <v>40245</v>
      </c>
      <c r="G5201" s="62">
        <v>0.73958333333333337</v>
      </c>
      <c r="H5201" s="32">
        <v>20.77</v>
      </c>
      <c r="I5201" s="32">
        <v>36.552999999999997</v>
      </c>
      <c r="J5201" s="76">
        <v>0.51275814563534394</v>
      </c>
      <c r="K5201" s="76">
        <v>6.4199877730501412E-2</v>
      </c>
      <c r="L5201" s="34">
        <v>0</v>
      </c>
      <c r="M5201" s="27">
        <v>7.8E-2</v>
      </c>
      <c r="N5201" s="34">
        <v>0.14899999999999999</v>
      </c>
      <c r="O5201" s="34">
        <v>1.0999999999999999E-2</v>
      </c>
      <c r="P5201" s="34">
        <v>0.13799999999999998</v>
      </c>
      <c r="Q5201" s="34">
        <v>0</v>
      </c>
    </row>
    <row r="5202" spans="1:17" ht="14" customHeight="1">
      <c r="A5202" s="29">
        <v>5201</v>
      </c>
      <c r="B5202" s="26">
        <v>-80.314300000000003</v>
      </c>
      <c r="C5202" s="26">
        <v>25.061566666666668</v>
      </c>
      <c r="D5202" s="86">
        <v>6</v>
      </c>
      <c r="E5202" s="39" t="s">
        <v>129</v>
      </c>
      <c r="F5202" s="31">
        <v>40245</v>
      </c>
      <c r="G5202" s="62">
        <v>0.76527777777777783</v>
      </c>
      <c r="H5202" s="32">
        <v>21.055</v>
      </c>
      <c r="I5202" s="32">
        <v>36.506999999999998</v>
      </c>
      <c r="J5202" s="77">
        <v>0.65926047295972789</v>
      </c>
      <c r="K5202" s="77">
        <v>0.12132979394700402</v>
      </c>
      <c r="L5202" s="33">
        <v>0</v>
      </c>
      <c r="M5202" s="32">
        <v>1.7999999999999999E-2</v>
      </c>
      <c r="N5202" s="33">
        <v>0.221</v>
      </c>
      <c r="O5202" s="33">
        <v>1.2E-2</v>
      </c>
      <c r="P5202" s="33">
        <v>0.20899999999999999</v>
      </c>
      <c r="Q5202" s="33">
        <v>0.153</v>
      </c>
    </row>
    <row r="5203" spans="1:17" ht="14" customHeight="1">
      <c r="A5203" s="29">
        <v>5202</v>
      </c>
      <c r="B5203" s="26">
        <v>-80.286766666666665</v>
      </c>
      <c r="C5203" s="26">
        <v>25.048400000000001</v>
      </c>
      <c r="D5203" s="86">
        <v>6.5</v>
      </c>
      <c r="E5203" s="39" t="s">
        <v>129</v>
      </c>
      <c r="F5203" s="31">
        <v>40245</v>
      </c>
      <c r="G5203" s="62">
        <v>0.78472222222222221</v>
      </c>
      <c r="H5203" s="32">
        <v>21.867000000000001</v>
      </c>
      <c r="I5203" s="32">
        <v>36.512</v>
      </c>
      <c r="J5203" s="76">
        <v>0.41719484591512801</v>
      </c>
      <c r="K5203" s="76">
        <v>0.1131440740759721</v>
      </c>
      <c r="L5203" s="34">
        <v>0</v>
      </c>
      <c r="M5203" s="27">
        <v>2.5000000000000001E-2</v>
      </c>
      <c r="N5203" s="34">
        <v>0.123</v>
      </c>
      <c r="O5203" s="34">
        <v>1.6E-2</v>
      </c>
      <c r="P5203" s="34">
        <v>0.107</v>
      </c>
      <c r="Q5203" s="34">
        <v>0.245</v>
      </c>
    </row>
    <row r="5204" spans="1:17" ht="14" customHeight="1">
      <c r="A5204" s="29">
        <v>5203</v>
      </c>
      <c r="B5204" s="26">
        <v>-80.754499999999993</v>
      </c>
      <c r="C5204" s="26">
        <v>24.819166666666668</v>
      </c>
      <c r="D5204" s="86">
        <v>7</v>
      </c>
      <c r="E5204" s="39" t="s">
        <v>129</v>
      </c>
      <c r="F5204" s="31">
        <v>40245</v>
      </c>
      <c r="G5204" s="62">
        <v>0.9243055555555556</v>
      </c>
      <c r="H5204" s="32">
        <v>18.173000000000002</v>
      </c>
      <c r="I5204" s="32">
        <v>35.356499999999997</v>
      </c>
      <c r="J5204" s="76">
        <v>0.8280749363421358</v>
      </c>
      <c r="K5204" s="76">
        <v>0.16248777216444793</v>
      </c>
      <c r="L5204" s="34">
        <v>0.104</v>
      </c>
      <c r="M5204" s="27">
        <v>3.1E-2</v>
      </c>
      <c r="N5204" s="34">
        <v>0.152</v>
      </c>
      <c r="O5204" s="34">
        <v>3.3000000000000002E-2</v>
      </c>
      <c r="P5204" s="34">
        <v>0.11899999999999999</v>
      </c>
      <c r="Q5204" s="34">
        <v>2.286</v>
      </c>
    </row>
    <row r="5205" spans="1:17" ht="14" customHeight="1">
      <c r="A5205" s="29">
        <v>5204</v>
      </c>
      <c r="B5205" s="26">
        <v>-80.742000000000004</v>
      </c>
      <c r="C5205" s="26">
        <v>24.792000000000002</v>
      </c>
      <c r="D5205" s="86">
        <v>8</v>
      </c>
      <c r="E5205" s="39" t="s">
        <v>129</v>
      </c>
      <c r="F5205" s="31">
        <v>40245</v>
      </c>
      <c r="G5205" s="62">
        <v>0.93888888888888899</v>
      </c>
      <c r="H5205" s="32">
        <v>19.382000000000001</v>
      </c>
      <c r="I5205" s="32">
        <v>35.914999999999999</v>
      </c>
      <c r="J5205" s="76">
        <v>0.93247889374572002</v>
      </c>
      <c r="K5205" s="76">
        <v>0.24940861501081779</v>
      </c>
      <c r="L5205" s="34">
        <v>2E-3</v>
      </c>
      <c r="M5205" s="27">
        <v>4.3999999999999997E-2</v>
      </c>
      <c r="N5205" s="34">
        <v>0.17899999999999999</v>
      </c>
      <c r="O5205" s="34">
        <v>3.6999999999999998E-2</v>
      </c>
      <c r="P5205" s="34">
        <v>0.14199999999999999</v>
      </c>
      <c r="Q5205" s="34">
        <v>0</v>
      </c>
    </row>
    <row r="5206" spans="1:17" ht="14" customHeight="1">
      <c r="A5206" s="29">
        <v>5205</v>
      </c>
      <c r="B5206" s="26">
        <v>-80.724999999999994</v>
      </c>
      <c r="C5206" s="26">
        <v>24.762883333333335</v>
      </c>
      <c r="D5206" s="86">
        <v>9</v>
      </c>
      <c r="E5206" s="39" t="s">
        <v>129</v>
      </c>
      <c r="F5206" s="31">
        <v>40245</v>
      </c>
      <c r="G5206" s="62">
        <v>0.95277777777777783</v>
      </c>
      <c r="H5206" s="32">
        <v>20.5535</v>
      </c>
      <c r="I5206" s="32">
        <v>36.4985</v>
      </c>
      <c r="J5206" s="76">
        <v>0.9249011871599756</v>
      </c>
      <c r="K5206" s="76">
        <v>0.20253520885485962</v>
      </c>
      <c r="L5206" s="34">
        <v>3.6999999999999998E-2</v>
      </c>
      <c r="M5206" s="27">
        <v>7.0000000000000007E-2</v>
      </c>
      <c r="N5206" s="34">
        <v>0.437</v>
      </c>
      <c r="O5206" s="34">
        <v>0</v>
      </c>
      <c r="P5206" s="34">
        <v>0.437</v>
      </c>
      <c r="Q5206" s="34">
        <v>1E-3</v>
      </c>
    </row>
    <row r="5207" spans="1:17" ht="14" customHeight="1">
      <c r="A5207" s="29">
        <v>5206</v>
      </c>
      <c r="B5207" s="26">
        <v>-80.687666666666672</v>
      </c>
      <c r="C5207" s="26">
        <v>24.718333333333334</v>
      </c>
      <c r="D5207" s="86">
        <v>9.5</v>
      </c>
      <c r="E5207" s="39" t="s">
        <v>129</v>
      </c>
      <c r="F5207" s="31">
        <v>40245</v>
      </c>
      <c r="G5207" s="62">
        <v>0.98124999999999996</v>
      </c>
      <c r="H5207" s="32">
        <v>21.344000000000001</v>
      </c>
      <c r="I5207" s="32">
        <v>36.506500000000003</v>
      </c>
      <c r="J5207" s="76">
        <v>0.21680660509211994</v>
      </c>
      <c r="K5207" s="76">
        <v>4.9481713384424114E-2</v>
      </c>
      <c r="L5207" s="34">
        <v>4.1000000000000002E-2</v>
      </c>
      <c r="M5207" s="27">
        <v>6.0000000000000001E-3</v>
      </c>
      <c r="N5207" s="34">
        <v>3.7999999999999999E-2</v>
      </c>
      <c r="O5207" s="34">
        <v>0</v>
      </c>
      <c r="P5207" s="34">
        <v>3.7999999999999999E-2</v>
      </c>
      <c r="Q5207" s="34">
        <v>6.9000000000000006E-2</v>
      </c>
    </row>
    <row r="5208" spans="1:17" ht="14" customHeight="1">
      <c r="A5208" s="29">
        <v>5207</v>
      </c>
      <c r="B5208" s="26">
        <v>-80.834100000000007</v>
      </c>
      <c r="C5208" s="26">
        <v>24.712633333333333</v>
      </c>
      <c r="D5208" s="86">
        <v>12</v>
      </c>
      <c r="E5208" s="39" t="s">
        <v>129</v>
      </c>
      <c r="F5208" s="31">
        <v>40246</v>
      </c>
      <c r="G5208" s="62">
        <v>2.9166666666666664E-2</v>
      </c>
      <c r="H5208" s="32">
        <v>20.170000000000002</v>
      </c>
      <c r="I5208" s="32">
        <v>36.479999999999997</v>
      </c>
      <c r="J5208" s="76">
        <v>2.4257080748364954</v>
      </c>
      <c r="K5208" s="76">
        <v>0.57730808815108525</v>
      </c>
      <c r="L5208" s="34">
        <v>0.33</v>
      </c>
      <c r="M5208" s="27">
        <v>0.02</v>
      </c>
      <c r="N5208" s="34">
        <v>0.27700000000000002</v>
      </c>
      <c r="O5208" s="34">
        <v>6.8000000000000005E-2</v>
      </c>
      <c r="P5208" s="34">
        <v>0.20900000000000002</v>
      </c>
      <c r="Q5208" s="34">
        <v>6.016</v>
      </c>
    </row>
    <row r="5209" spans="1:17" ht="14" customHeight="1">
      <c r="A5209" s="29">
        <v>5208</v>
      </c>
      <c r="B5209" s="26">
        <v>-80.846666666666664</v>
      </c>
      <c r="C5209" s="26">
        <v>24.753</v>
      </c>
      <c r="D5209" s="86">
        <v>11</v>
      </c>
      <c r="E5209" s="39" t="s">
        <v>129</v>
      </c>
      <c r="F5209" s="31">
        <v>40246</v>
      </c>
      <c r="G5209" s="62">
        <v>5.2777777777777778E-2</v>
      </c>
      <c r="H5209" s="32">
        <v>20.442</v>
      </c>
      <c r="I5209" s="32">
        <v>36.510999999999996</v>
      </c>
      <c r="J5209" s="76">
        <v>0.81291952317064808</v>
      </c>
      <c r="K5209" s="76">
        <v>0.22538114719167476</v>
      </c>
      <c r="L5209" s="34">
        <v>0</v>
      </c>
      <c r="M5209" s="27">
        <v>4.2000000000000003E-2</v>
      </c>
      <c r="N5209" s="34">
        <v>0.109</v>
      </c>
      <c r="O5209" s="34">
        <v>0</v>
      </c>
      <c r="P5209" s="34">
        <v>0.109</v>
      </c>
      <c r="Q5209" s="34">
        <v>0</v>
      </c>
    </row>
    <row r="5210" spans="1:17" ht="14" customHeight="1">
      <c r="A5210" s="29">
        <v>5209</v>
      </c>
      <c r="B5210" s="26">
        <v>-80.861333333333306</v>
      </c>
      <c r="C5210" s="26">
        <v>24.7865</v>
      </c>
      <c r="D5210" s="86">
        <v>10</v>
      </c>
      <c r="E5210" s="39" t="s">
        <v>129</v>
      </c>
      <c r="F5210" s="31">
        <v>40246</v>
      </c>
      <c r="G5210" s="62">
        <v>7.0833333333333331E-2</v>
      </c>
      <c r="H5210" s="32">
        <v>17.969000000000001</v>
      </c>
      <c r="I5210" s="32">
        <v>35.046999999999997</v>
      </c>
      <c r="J5210" s="76">
        <v>0.81544542536589582</v>
      </c>
      <c r="K5210" s="76">
        <v>0.18630586795062687</v>
      </c>
      <c r="L5210" s="34">
        <v>0.19600000000000001</v>
      </c>
      <c r="M5210" s="27">
        <v>3.9E-2</v>
      </c>
      <c r="N5210" s="34">
        <v>0.247</v>
      </c>
      <c r="O5210" s="34">
        <v>8.9999999999999993E-3</v>
      </c>
      <c r="P5210" s="34">
        <v>0.23799999999999999</v>
      </c>
      <c r="Q5210" s="34">
        <v>0</v>
      </c>
    </row>
    <row r="5211" spans="1:17" ht="14" customHeight="1">
      <c r="A5211" s="29">
        <v>5210</v>
      </c>
      <c r="B5211" s="26">
        <v>-80.861333333333306</v>
      </c>
      <c r="C5211" s="26">
        <v>24.7865</v>
      </c>
      <c r="D5211" s="86">
        <v>10</v>
      </c>
      <c r="E5211" s="39" t="s">
        <v>129</v>
      </c>
      <c r="F5211" s="31">
        <v>40246</v>
      </c>
      <c r="G5211" s="62">
        <v>7.0833333333333331E-2</v>
      </c>
      <c r="H5211" s="32">
        <v>17.95</v>
      </c>
      <c r="I5211" s="32">
        <v>35</v>
      </c>
      <c r="J5211" s="76">
        <v>0.761559511867272</v>
      </c>
      <c r="K5211" s="76">
        <v>0.17753570651359324</v>
      </c>
      <c r="L5211" s="34">
        <v>0.13400000000000001</v>
      </c>
      <c r="M5211" s="27">
        <v>5.8000000000000003E-2</v>
      </c>
      <c r="N5211" s="34">
        <v>0.47199999999999998</v>
      </c>
      <c r="O5211" s="34">
        <v>2.5999999999999999E-2</v>
      </c>
      <c r="P5211" s="34">
        <v>0.44599999999999995</v>
      </c>
      <c r="Q5211" s="34">
        <v>0</v>
      </c>
    </row>
    <row r="5212" spans="1:17" ht="14" customHeight="1">
      <c r="A5212" s="29">
        <v>5211</v>
      </c>
      <c r="B5212" s="26">
        <v>-81.028499999999994</v>
      </c>
      <c r="C5212" s="26">
        <v>24.701533333333334</v>
      </c>
      <c r="D5212" s="86">
        <v>13</v>
      </c>
      <c r="E5212" s="39" t="s">
        <v>129</v>
      </c>
      <c r="F5212" s="31">
        <v>40246</v>
      </c>
      <c r="G5212" s="62">
        <v>0.13263888888888889</v>
      </c>
      <c r="H5212" s="32">
        <v>17.766999999999999</v>
      </c>
      <c r="I5212" s="32">
        <v>35.251999999999995</v>
      </c>
      <c r="J5212" s="76">
        <v>1.2006455101412157</v>
      </c>
      <c r="K5212" s="76">
        <v>0.15491369838737251</v>
      </c>
      <c r="L5212" s="34">
        <v>0.42599999999999999</v>
      </c>
      <c r="M5212" s="27">
        <v>7.4999999999999997E-2</v>
      </c>
      <c r="N5212" s="34">
        <v>0.252</v>
      </c>
      <c r="O5212" s="34">
        <v>0.19500000000000001</v>
      </c>
      <c r="P5212" s="34">
        <v>5.6999999999999995E-2</v>
      </c>
      <c r="Q5212" s="34">
        <v>3.5939999999999999</v>
      </c>
    </row>
    <row r="5213" spans="1:17" ht="14" customHeight="1">
      <c r="A5213" s="29">
        <v>5212</v>
      </c>
      <c r="B5213" s="26">
        <v>-81.023133333333334</v>
      </c>
      <c r="C5213" s="26">
        <v>24.675616666666667</v>
      </c>
      <c r="D5213" s="86">
        <v>14</v>
      </c>
      <c r="E5213" s="39" t="s">
        <v>129</v>
      </c>
      <c r="F5213" s="31">
        <v>40246</v>
      </c>
      <c r="G5213" s="62">
        <v>0.1451388888888889</v>
      </c>
      <c r="H5213" s="32">
        <v>17.774999999999999</v>
      </c>
      <c r="I5213" s="32">
        <v>35.507999999999996</v>
      </c>
      <c r="J5213" s="76">
        <v>1.3269406199036156</v>
      </c>
      <c r="K5213" s="76">
        <v>0.19396100859406856</v>
      </c>
      <c r="L5213" s="34">
        <v>0.5</v>
      </c>
      <c r="M5213" s="27">
        <v>7.0999999999999994E-2</v>
      </c>
      <c r="N5213" s="34">
        <v>0.28199999999999997</v>
      </c>
      <c r="O5213" s="34">
        <v>0.14599999999999999</v>
      </c>
      <c r="P5213" s="34">
        <v>0.13599999999999998</v>
      </c>
      <c r="Q5213" s="34">
        <v>3.7010000000000001</v>
      </c>
    </row>
    <row r="5214" spans="1:17" ht="14" customHeight="1">
      <c r="A5214" s="29">
        <v>5213</v>
      </c>
      <c r="B5214" s="26">
        <v>-81.017116666666666</v>
      </c>
      <c r="C5214" s="26">
        <v>24.64105</v>
      </c>
      <c r="D5214" s="86">
        <v>15</v>
      </c>
      <c r="E5214" s="39" t="s">
        <v>129</v>
      </c>
      <c r="F5214" s="31">
        <v>40246</v>
      </c>
      <c r="G5214" s="62">
        <v>0.15625</v>
      </c>
      <c r="H5214" s="32">
        <v>20.223000000000003</v>
      </c>
      <c r="I5214" s="32">
        <v>36.470999999999997</v>
      </c>
      <c r="J5214" s="76">
        <v>2.0981827568526716</v>
      </c>
      <c r="K5214" s="76">
        <v>0.48115899466522483</v>
      </c>
      <c r="L5214" s="34">
        <v>0.76800000000000002</v>
      </c>
      <c r="M5214" s="27">
        <v>2.9000000000000001E-2</v>
      </c>
      <c r="N5214" s="34">
        <v>0.42199999999999999</v>
      </c>
      <c r="O5214" s="34">
        <v>0.36099999999999999</v>
      </c>
      <c r="P5214" s="34">
        <v>6.0999999999999999E-2</v>
      </c>
      <c r="Q5214" s="34">
        <v>0</v>
      </c>
    </row>
    <row r="5215" spans="1:17" ht="14" customHeight="1">
      <c r="A5215" s="29">
        <v>5214</v>
      </c>
      <c r="B5215" s="26">
        <v>-80.993266666666699</v>
      </c>
      <c r="C5215" s="26">
        <v>24.595016666666666</v>
      </c>
      <c r="D5215" s="86">
        <v>15.5</v>
      </c>
      <c r="E5215" s="39" t="s">
        <v>129</v>
      </c>
      <c r="F5215" s="31">
        <v>40246</v>
      </c>
      <c r="G5215" s="62">
        <v>0.17361111111111113</v>
      </c>
      <c r="H5215" s="32">
        <v>20.184000000000001</v>
      </c>
      <c r="I5215" s="32">
        <v>36.494</v>
      </c>
      <c r="J5215" s="76">
        <v>0.65757653816289596</v>
      </c>
      <c r="K5215" s="76">
        <v>0.23751024663220996</v>
      </c>
      <c r="L5215" s="34">
        <v>0.24199999999999999</v>
      </c>
      <c r="M5215" s="27">
        <v>7.3999999999999996E-2</v>
      </c>
      <c r="N5215" s="34">
        <v>0.26200000000000001</v>
      </c>
      <c r="O5215" s="34">
        <v>0.187</v>
      </c>
      <c r="P5215" s="34">
        <v>7.4999999999999997E-2</v>
      </c>
      <c r="Q5215" s="34">
        <v>0.30099999999999999</v>
      </c>
    </row>
    <row r="5216" spans="1:17" ht="14" customHeight="1">
      <c r="A5216" s="29">
        <v>5215</v>
      </c>
      <c r="B5216" s="26">
        <v>-81.186499999999995</v>
      </c>
      <c r="C5216" s="26">
        <v>24.597349999999999</v>
      </c>
      <c r="D5216" s="86">
        <v>18</v>
      </c>
      <c r="E5216" s="39" t="s">
        <v>129</v>
      </c>
      <c r="F5216" s="31">
        <v>40246</v>
      </c>
      <c r="G5216" s="62">
        <v>0.23472222222222219</v>
      </c>
      <c r="H5216" s="32">
        <v>19.199666666666669</v>
      </c>
      <c r="I5216" s="32">
        <v>36.192999999999998</v>
      </c>
      <c r="J5216" s="76">
        <v>0.70430572877498387</v>
      </c>
      <c r="K5216" s="76">
        <v>0.14304309416438304</v>
      </c>
      <c r="L5216" s="34">
        <v>0.73499999999999999</v>
      </c>
      <c r="M5216" s="27">
        <v>0.158</v>
      </c>
      <c r="N5216" s="34">
        <v>0.38800000000000001</v>
      </c>
      <c r="O5216" s="34">
        <v>0.159</v>
      </c>
      <c r="P5216" s="34">
        <v>0.22900000000000001</v>
      </c>
      <c r="Q5216" s="34">
        <v>8.9510000000000005</v>
      </c>
    </row>
    <row r="5217" spans="1:17" ht="14" customHeight="1">
      <c r="A5217" s="29">
        <v>5216</v>
      </c>
      <c r="B5217" s="26">
        <v>-81.185883333333337</v>
      </c>
      <c r="C5217" s="26">
        <v>24.635183333333334</v>
      </c>
      <c r="D5217" s="86">
        <v>17</v>
      </c>
      <c r="E5217" s="39" t="s">
        <v>129</v>
      </c>
      <c r="F5217" s="31">
        <v>40246</v>
      </c>
      <c r="G5217" s="62">
        <v>0.25347222222222221</v>
      </c>
      <c r="H5217" s="32">
        <v>17.915666666666667</v>
      </c>
      <c r="I5217" s="32">
        <v>35.523333333333333</v>
      </c>
      <c r="J5217" s="76"/>
      <c r="K5217" s="76"/>
      <c r="L5217" s="34">
        <v>1.0780000000000001</v>
      </c>
      <c r="M5217" s="27">
        <v>0.126</v>
      </c>
      <c r="N5217" s="34">
        <v>0.50600000000000001</v>
      </c>
      <c r="O5217" s="34">
        <v>0.26900000000000002</v>
      </c>
      <c r="P5217" s="34">
        <v>0.23699999999999999</v>
      </c>
      <c r="Q5217" s="34">
        <v>8.5869999999999997</v>
      </c>
    </row>
    <row r="5218" spans="1:17" ht="14" customHeight="1">
      <c r="A5218" s="29">
        <v>5217</v>
      </c>
      <c r="B5218" s="26">
        <v>-81.203583333333327</v>
      </c>
      <c r="C5218" s="26">
        <v>24.673633333333335</v>
      </c>
      <c r="D5218" s="86">
        <v>16</v>
      </c>
      <c r="E5218" s="39" t="s">
        <v>129</v>
      </c>
      <c r="F5218" s="31">
        <v>40246</v>
      </c>
      <c r="G5218" s="62">
        <v>0.27500000000000002</v>
      </c>
      <c r="H5218" s="32">
        <v>17.504999999999999</v>
      </c>
      <c r="I5218" s="32">
        <v>35.975666666666662</v>
      </c>
      <c r="J5218" s="76">
        <v>0.22396332797865598</v>
      </c>
      <c r="K5218" s="76">
        <v>0.109456499357521</v>
      </c>
      <c r="L5218" s="34">
        <v>0.23699999999999999</v>
      </c>
      <c r="M5218" s="27">
        <v>5.6000000000000001E-2</v>
      </c>
      <c r="N5218" s="34">
        <v>0.156</v>
      </c>
      <c r="O5218" s="34">
        <v>2.1999999999999999E-2</v>
      </c>
      <c r="P5218" s="34">
        <v>0.13400000000000001</v>
      </c>
      <c r="Q5218" s="34">
        <v>1.79</v>
      </c>
    </row>
    <row r="5219" spans="1:17" ht="14" customHeight="1">
      <c r="A5219" s="29">
        <v>5218</v>
      </c>
      <c r="B5219" s="26">
        <v>-81.420066666666671</v>
      </c>
      <c r="C5219" s="26">
        <v>24.609183333333334</v>
      </c>
      <c r="D5219" s="86">
        <v>19</v>
      </c>
      <c r="E5219" s="39" t="s">
        <v>129</v>
      </c>
      <c r="F5219" s="31">
        <v>40246</v>
      </c>
      <c r="G5219" s="62">
        <v>0.34166666666666662</v>
      </c>
      <c r="H5219" s="32">
        <v>18.178666666666668</v>
      </c>
      <c r="I5219" s="32">
        <v>36.407999999999994</v>
      </c>
      <c r="J5219" s="76">
        <v>0.19323151793647197</v>
      </c>
      <c r="K5219" s="76">
        <v>6.1868215730133166E-2</v>
      </c>
      <c r="L5219" s="34">
        <v>1.264</v>
      </c>
      <c r="M5219" s="27">
        <v>8.3000000000000004E-2</v>
      </c>
      <c r="N5219" s="34">
        <v>1.077</v>
      </c>
      <c r="O5219" s="34">
        <v>0.50700000000000001</v>
      </c>
      <c r="P5219" s="34">
        <v>0.56999999999999995</v>
      </c>
      <c r="Q5219" s="34">
        <v>1.4870000000000001</v>
      </c>
    </row>
    <row r="5220" spans="1:17" ht="14" customHeight="1">
      <c r="A5220" s="29">
        <v>5219</v>
      </c>
      <c r="B5220" s="26">
        <v>-81.417966666666672</v>
      </c>
      <c r="C5220" s="26">
        <v>24.576583333333332</v>
      </c>
      <c r="D5220" s="86">
        <v>20</v>
      </c>
      <c r="E5220" s="39" t="s">
        <v>129</v>
      </c>
      <c r="F5220" s="31">
        <v>40246</v>
      </c>
      <c r="G5220" s="62">
        <v>0.35694444444444445</v>
      </c>
      <c r="H5220" s="32">
        <v>19.068999999999999</v>
      </c>
      <c r="I5220" s="32">
        <v>36.31</v>
      </c>
      <c r="J5220" s="76">
        <v>1.1627569772124959</v>
      </c>
      <c r="K5220" s="76">
        <v>0.28691066132857779</v>
      </c>
      <c r="L5220" s="34">
        <v>0.34499999999999997</v>
      </c>
      <c r="M5220" s="27">
        <v>0.157</v>
      </c>
      <c r="N5220" s="34">
        <v>9.8000000000000004E-2</v>
      </c>
      <c r="O5220" s="34">
        <v>8.6999999999999994E-2</v>
      </c>
      <c r="P5220" s="34">
        <v>1.100000000000001E-2</v>
      </c>
      <c r="Q5220" s="34">
        <v>0.99399999999999999</v>
      </c>
    </row>
    <row r="5221" spans="1:17" ht="14" customHeight="1">
      <c r="A5221" s="29">
        <v>5220</v>
      </c>
      <c r="B5221" s="26">
        <v>-81.412366666666671</v>
      </c>
      <c r="C5221" s="26">
        <v>24.538316666666667</v>
      </c>
      <c r="D5221" s="86">
        <v>21</v>
      </c>
      <c r="E5221" s="39" t="s">
        <v>129</v>
      </c>
      <c r="F5221" s="31">
        <v>40246</v>
      </c>
      <c r="G5221" s="62">
        <v>0.37083333333333335</v>
      </c>
      <c r="H5221" s="32">
        <v>19.876666666666669</v>
      </c>
      <c r="I5221" s="32">
        <v>36.395666666666664</v>
      </c>
      <c r="J5221" s="76">
        <v>2.4896975971161117</v>
      </c>
      <c r="K5221" s="76">
        <v>0.5875361784440627</v>
      </c>
      <c r="L5221" s="34">
        <v>0.31</v>
      </c>
      <c r="M5221" s="27">
        <v>0.11899999999999999</v>
      </c>
      <c r="N5221" s="34">
        <v>0.29199999999999998</v>
      </c>
      <c r="O5221" s="34">
        <v>4.5999999999999999E-2</v>
      </c>
      <c r="P5221" s="34">
        <v>0.246</v>
      </c>
      <c r="Q5221" s="34">
        <v>0.68100000000000005</v>
      </c>
    </row>
    <row r="5222" spans="1:17" ht="14" customHeight="1">
      <c r="A5222" s="29">
        <v>5221</v>
      </c>
      <c r="B5222" s="26">
        <v>-81.392933333333332</v>
      </c>
      <c r="C5222" s="26">
        <v>24.484066666666667</v>
      </c>
      <c r="D5222" s="86">
        <v>21.5</v>
      </c>
      <c r="E5222" s="39" t="s">
        <v>129</v>
      </c>
      <c r="F5222" s="31">
        <v>40246</v>
      </c>
      <c r="G5222" s="62">
        <v>0.39305555555555555</v>
      </c>
      <c r="H5222" s="32">
        <v>22.766666666666669</v>
      </c>
      <c r="I5222" s="32">
        <v>36.540333333333336</v>
      </c>
      <c r="J5222" s="76">
        <v>0.220595458384992</v>
      </c>
      <c r="K5222" s="76">
        <v>5.5016680766501055E-2</v>
      </c>
      <c r="L5222" s="34">
        <v>0.436</v>
      </c>
      <c r="M5222" s="27">
        <v>6.3E-2</v>
      </c>
      <c r="N5222" s="34">
        <v>0.13600000000000001</v>
      </c>
      <c r="O5222" s="34">
        <v>3.2000000000000001E-2</v>
      </c>
      <c r="P5222" s="34">
        <v>0.10400000000000001</v>
      </c>
      <c r="Q5222" s="34">
        <v>0.97199999999999998</v>
      </c>
    </row>
    <row r="5223" spans="1:17" ht="14" customHeight="1">
      <c r="A5223" s="29">
        <v>5222</v>
      </c>
      <c r="B5223" s="26">
        <v>-81.82268333333333</v>
      </c>
      <c r="C5223" s="26">
        <v>24.396000000000001</v>
      </c>
      <c r="D5223" s="86">
        <v>22.5</v>
      </c>
      <c r="E5223" s="39" t="s">
        <v>129</v>
      </c>
      <c r="F5223" s="31">
        <v>40246</v>
      </c>
      <c r="G5223" s="62">
        <v>0.53333333333333333</v>
      </c>
      <c r="H5223" s="32">
        <v>22.41333333333333</v>
      </c>
      <c r="I5223" s="32">
        <v>36.55833333333333</v>
      </c>
      <c r="J5223" s="76">
        <v>0.23322496936123197</v>
      </c>
      <c r="K5223" s="76">
        <v>6.1780716794154984E-2</v>
      </c>
      <c r="L5223" s="34">
        <v>0.27100000000000002</v>
      </c>
      <c r="M5223" s="27">
        <v>1.7999999999999999E-2</v>
      </c>
      <c r="N5223" s="34">
        <v>5.3999999999999999E-2</v>
      </c>
      <c r="O5223" s="34">
        <v>1E-3</v>
      </c>
      <c r="P5223" s="34">
        <v>5.2999999999999999E-2</v>
      </c>
      <c r="Q5223" s="34">
        <v>0.63800000000000001</v>
      </c>
    </row>
    <row r="5224" spans="1:17" ht="14" customHeight="1">
      <c r="A5224" s="29">
        <v>5223</v>
      </c>
      <c r="B5224" s="26">
        <v>-81.825333333333333</v>
      </c>
      <c r="C5224" s="26">
        <v>24.457999999999998</v>
      </c>
      <c r="D5224" s="86">
        <v>22</v>
      </c>
      <c r="E5224" s="39" t="s">
        <v>129</v>
      </c>
      <c r="F5224" s="31">
        <v>40246</v>
      </c>
      <c r="G5224" s="62">
        <v>0.56458333333333333</v>
      </c>
      <c r="H5224" s="32">
        <v>20.25</v>
      </c>
      <c r="I5224" s="32">
        <v>36.530999999999999</v>
      </c>
      <c r="J5224" s="76">
        <v>0.53633323279099199</v>
      </c>
      <c r="K5224" s="76">
        <v>0.1741419026401233</v>
      </c>
      <c r="L5224" s="34">
        <v>0.307</v>
      </c>
      <c r="M5224" s="27">
        <v>3.5999999999999997E-2</v>
      </c>
      <c r="N5224" s="34">
        <v>0.11600000000000001</v>
      </c>
      <c r="O5224" s="34">
        <v>7.0000000000000001E-3</v>
      </c>
      <c r="P5224" s="34">
        <v>0.109</v>
      </c>
      <c r="Q5224" s="34">
        <v>0.44800000000000001</v>
      </c>
    </row>
    <row r="5225" spans="1:17" ht="14" customHeight="1">
      <c r="A5225" s="29">
        <v>5224</v>
      </c>
      <c r="B5225" s="26">
        <v>-81.827883333333332</v>
      </c>
      <c r="C5225" s="26">
        <v>24.486233333333335</v>
      </c>
      <c r="D5225" s="86">
        <v>23</v>
      </c>
      <c r="E5225" s="39" t="s">
        <v>129</v>
      </c>
      <c r="F5225" s="31">
        <v>40246</v>
      </c>
      <c r="G5225" s="62">
        <v>0.5805555555555556</v>
      </c>
      <c r="H5225" s="32">
        <v>18.584</v>
      </c>
      <c r="I5225" s="32">
        <v>36.507333333333328</v>
      </c>
      <c r="J5225" s="76">
        <v>0.56327618954030401</v>
      </c>
      <c r="K5225" s="76">
        <v>0.24603144504527091</v>
      </c>
      <c r="L5225" s="34">
        <v>0.41499999999999998</v>
      </c>
      <c r="M5225" s="27">
        <v>3.4000000000000002E-2</v>
      </c>
      <c r="N5225" s="34">
        <v>3.4000000000000002E-2</v>
      </c>
      <c r="O5225" s="34">
        <v>0</v>
      </c>
      <c r="P5225" s="34">
        <v>3.4000000000000002E-2</v>
      </c>
      <c r="Q5225" s="34">
        <v>0.92200000000000004</v>
      </c>
    </row>
    <row r="5226" spans="1:17" ht="14" customHeight="1">
      <c r="A5226" s="29">
        <v>5225</v>
      </c>
      <c r="B5226" s="26">
        <v>-81.829466666666661</v>
      </c>
      <c r="C5226" s="26">
        <v>24.535716666666666</v>
      </c>
      <c r="D5226" s="86">
        <v>24</v>
      </c>
      <c r="E5226" s="39" t="s">
        <v>129</v>
      </c>
      <c r="F5226" s="31">
        <v>40246</v>
      </c>
      <c r="G5226" s="62">
        <v>0.60416666666666663</v>
      </c>
      <c r="H5226" s="32">
        <v>17.920100000000001</v>
      </c>
      <c r="I5226" s="32">
        <v>36.360533333333329</v>
      </c>
      <c r="J5226" s="76">
        <v>0.73545852251637589</v>
      </c>
      <c r="K5226" s="76">
        <v>0.18722677147657907</v>
      </c>
      <c r="L5226" s="34">
        <v>0.44</v>
      </c>
      <c r="M5226" s="27">
        <v>5.8000000000000003E-2</v>
      </c>
      <c r="N5226" s="34">
        <v>0.21</v>
      </c>
      <c r="O5226" s="34">
        <v>0</v>
      </c>
      <c r="P5226" s="34">
        <v>0.21</v>
      </c>
      <c r="Q5226" s="34">
        <v>0.65400000000000003</v>
      </c>
    </row>
    <row r="5227" spans="1:17" ht="14" customHeight="1">
      <c r="A5227" s="29">
        <v>5226</v>
      </c>
      <c r="B5227" s="26">
        <v>-82.768316666666664</v>
      </c>
      <c r="C5227" s="26">
        <v>26.3842</v>
      </c>
      <c r="D5227" s="86" t="s">
        <v>38</v>
      </c>
      <c r="E5227" s="39" t="s">
        <v>129</v>
      </c>
      <c r="F5227" s="31">
        <v>40247</v>
      </c>
      <c r="G5227" s="62">
        <v>0.12986111111111112</v>
      </c>
      <c r="H5227" s="32">
        <v>15.328666666666665</v>
      </c>
      <c r="I5227" s="32">
        <v>35.68333333333333</v>
      </c>
      <c r="J5227" s="76">
        <v>0.47360666160899989</v>
      </c>
      <c r="K5227" s="76">
        <v>0.12349081441473533</v>
      </c>
      <c r="L5227" s="34">
        <v>0.28199999999999997</v>
      </c>
      <c r="M5227" s="27">
        <v>2.7E-2</v>
      </c>
      <c r="N5227" s="34">
        <v>0.13100000000000001</v>
      </c>
      <c r="O5227" s="34">
        <v>3.0000000000000001E-3</v>
      </c>
      <c r="P5227" s="34">
        <v>0.128</v>
      </c>
      <c r="Q5227" s="34">
        <v>0</v>
      </c>
    </row>
    <row r="5228" spans="1:17" ht="14" customHeight="1">
      <c r="A5228" s="29">
        <v>5227</v>
      </c>
      <c r="B5228" s="26">
        <v>-82.617466666666672</v>
      </c>
      <c r="C5228" s="26">
        <v>26.471450000000001</v>
      </c>
      <c r="D5228" s="86" t="s">
        <v>37</v>
      </c>
      <c r="E5228" s="39" t="s">
        <v>129</v>
      </c>
      <c r="F5228" s="31">
        <v>40247</v>
      </c>
      <c r="G5228" s="62">
        <v>0.17430555555555557</v>
      </c>
      <c r="H5228" s="32">
        <v>14.919</v>
      </c>
      <c r="I5228" s="32">
        <v>35.411999999999999</v>
      </c>
      <c r="J5228" s="76">
        <v>0.49633978136623191</v>
      </c>
      <c r="K5228" s="76">
        <v>0.12537258123936876</v>
      </c>
      <c r="L5228" s="34">
        <v>0.38700000000000001</v>
      </c>
      <c r="M5228" s="27">
        <v>4.3999999999999997E-2</v>
      </c>
      <c r="N5228" s="34">
        <v>0.17199999999999999</v>
      </c>
      <c r="O5228" s="34">
        <v>1.4E-2</v>
      </c>
      <c r="P5228" s="34">
        <v>0.15799999999999997</v>
      </c>
      <c r="Q5228" s="34">
        <v>0</v>
      </c>
    </row>
    <row r="5229" spans="1:17" ht="14" customHeight="1">
      <c r="A5229" s="29">
        <v>5228</v>
      </c>
      <c r="B5229" s="26">
        <v>-82.469583333333333</v>
      </c>
      <c r="C5229" s="26">
        <v>26.551666666666666</v>
      </c>
      <c r="D5229" s="86" t="s">
        <v>36</v>
      </c>
      <c r="E5229" s="39" t="s">
        <v>129</v>
      </c>
      <c r="F5229" s="31">
        <v>40247</v>
      </c>
      <c r="G5229" s="62">
        <v>0.21527777777777779</v>
      </c>
      <c r="H5229" s="32">
        <v>14.799000000000001</v>
      </c>
      <c r="I5229" s="32">
        <v>34.965000000000003</v>
      </c>
      <c r="J5229" s="76">
        <v>0.45578501834252799</v>
      </c>
      <c r="K5229" s="76">
        <v>0.12005414654232346</v>
      </c>
      <c r="L5229" s="34">
        <v>0.53200000000000003</v>
      </c>
      <c r="M5229" s="27">
        <v>2.1000000000000001E-2</v>
      </c>
      <c r="N5229" s="34">
        <v>0.56299999999999994</v>
      </c>
      <c r="O5229" s="34">
        <v>0.14099999999999999</v>
      </c>
      <c r="P5229" s="34">
        <v>0.42199999999999993</v>
      </c>
      <c r="Q5229" s="34">
        <v>0</v>
      </c>
    </row>
    <row r="5230" spans="1:17" ht="14" customHeight="1">
      <c r="A5230" s="29">
        <v>5229</v>
      </c>
      <c r="B5230" s="26">
        <v>-82.331983333333326</v>
      </c>
      <c r="C5230" s="26">
        <v>26.661483333333333</v>
      </c>
      <c r="D5230" s="86" t="s">
        <v>35</v>
      </c>
      <c r="E5230" s="39" t="s">
        <v>129</v>
      </c>
      <c r="F5230" s="31">
        <v>40247</v>
      </c>
      <c r="G5230" s="62">
        <v>0.26250000000000001</v>
      </c>
      <c r="H5230" s="32">
        <v>14.530666666666667</v>
      </c>
      <c r="I5230" s="32">
        <v>33.848333333333329</v>
      </c>
      <c r="J5230" s="76">
        <v>0.79986902849519992</v>
      </c>
      <c r="K5230" s="76">
        <v>0.24551774558008427</v>
      </c>
      <c r="L5230" s="34">
        <v>0.85699999999999998</v>
      </c>
      <c r="M5230" s="27">
        <v>0.13900000000000001</v>
      </c>
      <c r="N5230" s="34">
        <v>0.53600000000000003</v>
      </c>
      <c r="O5230" s="34">
        <v>0.16800000000000001</v>
      </c>
      <c r="P5230" s="34">
        <v>0.36799999999999999</v>
      </c>
      <c r="Q5230" s="34">
        <v>0.28799999999999998</v>
      </c>
    </row>
    <row r="5231" spans="1:17" ht="14" customHeight="1">
      <c r="A5231" s="29">
        <v>5230</v>
      </c>
      <c r="B5231" s="26">
        <v>-82.253950000000003</v>
      </c>
      <c r="C5231" s="26">
        <v>26.715316666666666</v>
      </c>
      <c r="D5231" s="86" t="s">
        <v>34</v>
      </c>
      <c r="E5231" s="39" t="s">
        <v>129</v>
      </c>
      <c r="F5231" s="31">
        <v>40247</v>
      </c>
      <c r="G5231" s="62">
        <v>0.29930555555555555</v>
      </c>
      <c r="H5231" s="32">
        <v>14.518000000000001</v>
      </c>
      <c r="I5231" s="32">
        <v>33.67</v>
      </c>
      <c r="J5231" s="76">
        <v>2.1600673606362477</v>
      </c>
      <c r="K5231" s="76">
        <v>0.73404657686792762</v>
      </c>
      <c r="L5231" s="34">
        <v>0.311</v>
      </c>
      <c r="M5231" s="27">
        <v>0.129</v>
      </c>
      <c r="N5231" s="34">
        <v>0.221</v>
      </c>
      <c r="O5231" s="34">
        <v>5.2999999999999999E-2</v>
      </c>
      <c r="P5231" s="34">
        <v>0.16800000000000001</v>
      </c>
      <c r="Q5231" s="34">
        <v>0</v>
      </c>
    </row>
    <row r="5232" spans="1:17" ht="14" customHeight="1">
      <c r="A5232" s="29">
        <v>5231</v>
      </c>
      <c r="B5232" s="26">
        <v>-82.217083333333335</v>
      </c>
      <c r="C5232" s="26">
        <v>26.183866666666667</v>
      </c>
      <c r="D5232" s="86" t="s">
        <v>39</v>
      </c>
      <c r="E5232" s="39" t="s">
        <v>129</v>
      </c>
      <c r="F5232" s="31">
        <v>40247</v>
      </c>
      <c r="G5232" s="62">
        <v>0.45277777777777778</v>
      </c>
      <c r="H5232" s="32">
        <v>14.770666666666669</v>
      </c>
      <c r="I5232" s="32">
        <v>34.803333333333335</v>
      </c>
      <c r="J5232" s="76">
        <v>0.38183221518165589</v>
      </c>
      <c r="K5232" s="76">
        <v>0.12277295974658507</v>
      </c>
      <c r="L5232" s="34">
        <v>0.91200000000000003</v>
      </c>
      <c r="M5232" s="27">
        <v>7.3999999999999996E-2</v>
      </c>
      <c r="N5232" s="34">
        <v>0.315</v>
      </c>
      <c r="O5232" s="34">
        <v>0.20899999999999999</v>
      </c>
      <c r="P5232" s="34">
        <v>0.10600000000000001</v>
      </c>
      <c r="Q5232" s="34">
        <v>0.217</v>
      </c>
    </row>
    <row r="5233" spans="1:17" ht="14" customHeight="1">
      <c r="A5233" s="29">
        <v>5232</v>
      </c>
      <c r="B5233" s="26">
        <v>-82.133349999999993</v>
      </c>
      <c r="C5233" s="26">
        <v>26.258183333333335</v>
      </c>
      <c r="D5233" s="86" t="s">
        <v>33</v>
      </c>
      <c r="E5233" s="39" t="s">
        <v>129</v>
      </c>
      <c r="F5233" s="31">
        <v>40247</v>
      </c>
      <c r="G5233" s="62">
        <v>0.48819444444444443</v>
      </c>
      <c r="H5233" s="32">
        <v>14.571000000000002</v>
      </c>
      <c r="I5233" s="32">
        <v>34.412999999999997</v>
      </c>
      <c r="J5233" s="76">
        <v>0.407933204532552</v>
      </c>
      <c r="K5233" s="76">
        <v>0.16753300752530143</v>
      </c>
      <c r="L5233" s="34">
        <v>0.27500000000000002</v>
      </c>
      <c r="M5233" s="27">
        <v>3.1E-2</v>
      </c>
      <c r="N5233" s="34">
        <v>0.19800000000000001</v>
      </c>
      <c r="O5233" s="34">
        <v>0</v>
      </c>
      <c r="P5233" s="34">
        <v>0.19800000000000001</v>
      </c>
      <c r="Q5233" s="34">
        <v>0</v>
      </c>
    </row>
    <row r="5234" spans="1:17" ht="14" customHeight="1">
      <c r="A5234" s="29">
        <v>5233</v>
      </c>
      <c r="B5234" s="26">
        <v>-82.04613333333333</v>
      </c>
      <c r="C5234" s="26">
        <v>26.339866666666666</v>
      </c>
      <c r="D5234" s="86" t="s">
        <v>32</v>
      </c>
      <c r="E5234" s="39" t="s">
        <v>129</v>
      </c>
      <c r="F5234" s="31">
        <v>40247</v>
      </c>
      <c r="G5234" s="62">
        <v>0.51666666666666672</v>
      </c>
      <c r="H5234" s="32">
        <v>14.388000000000002</v>
      </c>
      <c r="I5234" s="32">
        <v>32.981999999999999</v>
      </c>
      <c r="J5234" s="76">
        <v>0.995205464927712</v>
      </c>
      <c r="K5234" s="76">
        <v>0.41269145698958987</v>
      </c>
      <c r="L5234" s="34">
        <v>0.45400000000000001</v>
      </c>
      <c r="M5234" s="27">
        <v>6.4000000000000001E-2</v>
      </c>
      <c r="N5234" s="34">
        <v>0.29799999999999999</v>
      </c>
      <c r="O5234" s="34">
        <v>0.186</v>
      </c>
      <c r="P5234" s="34">
        <v>0.11199999999999999</v>
      </c>
      <c r="Q5234" s="34">
        <v>0.53700000000000003</v>
      </c>
    </row>
    <row r="5235" spans="1:17" ht="14" customHeight="1">
      <c r="A5235" s="29">
        <v>5234</v>
      </c>
      <c r="B5235" s="26">
        <v>-81.999966666666666</v>
      </c>
      <c r="C5235" s="26">
        <v>26.383533333333332</v>
      </c>
      <c r="D5235" s="86" t="s">
        <v>31</v>
      </c>
      <c r="E5235" s="39" t="s">
        <v>129</v>
      </c>
      <c r="F5235" s="31">
        <v>40247</v>
      </c>
      <c r="G5235" s="62">
        <v>0.53472222222222221</v>
      </c>
      <c r="H5235" s="32">
        <v>14.272</v>
      </c>
      <c r="I5235" s="32">
        <v>33.766999999999996</v>
      </c>
      <c r="J5235" s="76">
        <v>1.3627242343362957</v>
      </c>
      <c r="K5235" s="76">
        <v>0.61579051288788622</v>
      </c>
      <c r="L5235" s="34">
        <v>0.58699999999999997</v>
      </c>
      <c r="M5235" s="27">
        <v>7.1999999999999995E-2</v>
      </c>
      <c r="N5235" s="34">
        <v>0.17899999999999999</v>
      </c>
      <c r="O5235" s="34">
        <v>0</v>
      </c>
      <c r="P5235" s="34">
        <v>0.17899999999999999</v>
      </c>
      <c r="Q5235" s="34">
        <v>1.3759999999999999</v>
      </c>
    </row>
    <row r="5236" spans="1:17" ht="14" customHeight="1">
      <c r="A5236" s="29">
        <v>5235</v>
      </c>
      <c r="B5236" s="26">
        <v>-81.960633333333334</v>
      </c>
      <c r="C5236" s="26">
        <v>26.426716666666668</v>
      </c>
      <c r="D5236" s="86" t="s">
        <v>30</v>
      </c>
      <c r="E5236" s="39" t="s">
        <v>129</v>
      </c>
      <c r="F5236" s="31">
        <v>40247</v>
      </c>
      <c r="G5236" s="62">
        <v>0.5541666666666667</v>
      </c>
      <c r="H5236" s="32">
        <v>15.488333333333335</v>
      </c>
      <c r="I5236" s="32">
        <v>32.876333333333335</v>
      </c>
      <c r="J5236" s="76">
        <v>1.248356996051456</v>
      </c>
      <c r="K5236" s="76">
        <v>1.026157978200108</v>
      </c>
      <c r="L5236" s="34">
        <v>3.254</v>
      </c>
      <c r="M5236" s="27">
        <v>0.14799999999999999</v>
      </c>
      <c r="N5236" s="34">
        <v>0.152</v>
      </c>
      <c r="O5236" s="34">
        <v>0.26700000000000002</v>
      </c>
      <c r="P5236" s="34">
        <v>0</v>
      </c>
      <c r="Q5236" s="34">
        <v>0.56799999999999995</v>
      </c>
    </row>
    <row r="5237" spans="1:17" ht="14" customHeight="1">
      <c r="A5237" s="29">
        <v>5236</v>
      </c>
      <c r="B5237" s="26">
        <v>-81.769216666666665</v>
      </c>
      <c r="C5237" s="26">
        <v>25.950416666666666</v>
      </c>
      <c r="D5237" s="86">
        <v>34</v>
      </c>
      <c r="E5237" s="39" t="s">
        <v>129</v>
      </c>
      <c r="F5237" s="31">
        <v>40247</v>
      </c>
      <c r="G5237" s="62">
        <v>0.69444444444444453</v>
      </c>
      <c r="H5237" s="32">
        <v>15.266</v>
      </c>
      <c r="I5237" s="32">
        <v>34.111666666666672</v>
      </c>
      <c r="J5237" s="76">
        <v>1.0701405633867358</v>
      </c>
      <c r="K5237" s="76">
        <v>0.51080647025761983</v>
      </c>
      <c r="L5237" s="34">
        <v>0.89200000000000002</v>
      </c>
      <c r="M5237" s="27">
        <v>0.129</v>
      </c>
      <c r="N5237" s="34">
        <v>0.52200000000000002</v>
      </c>
      <c r="O5237" s="34">
        <v>0.20799999999999999</v>
      </c>
      <c r="P5237" s="34">
        <v>0.31400000000000006</v>
      </c>
      <c r="Q5237" s="34">
        <v>1.236</v>
      </c>
    </row>
    <row r="5238" spans="1:17" ht="14" customHeight="1">
      <c r="A5238" s="29">
        <v>5237</v>
      </c>
      <c r="B5238" s="26">
        <v>-81.801349999999999</v>
      </c>
      <c r="C5238" s="26">
        <v>25.909733333333332</v>
      </c>
      <c r="D5238" s="86">
        <v>33</v>
      </c>
      <c r="E5238" s="39" t="s">
        <v>129</v>
      </c>
      <c r="F5238" s="31">
        <v>40247</v>
      </c>
      <c r="G5238" s="62">
        <v>0.71805555555555556</v>
      </c>
      <c r="H5238" s="32">
        <v>15.773</v>
      </c>
      <c r="I5238" s="32">
        <v>34.131999999999998</v>
      </c>
      <c r="J5238" s="76">
        <v>0.75440278898073576</v>
      </c>
      <c r="K5238" s="76">
        <v>0.44352169133671437</v>
      </c>
      <c r="L5238" s="34">
        <v>0.48499999999999999</v>
      </c>
      <c r="M5238" s="27">
        <v>7.0999999999999994E-2</v>
      </c>
      <c r="N5238" s="34">
        <v>0.111</v>
      </c>
      <c r="O5238" s="34">
        <v>0</v>
      </c>
      <c r="P5238" s="34">
        <v>0.111</v>
      </c>
      <c r="Q5238" s="34">
        <v>1.68</v>
      </c>
    </row>
    <row r="5239" spans="1:17" ht="14" customHeight="1">
      <c r="A5239" s="29">
        <v>5238</v>
      </c>
      <c r="B5239" s="26">
        <v>-81.836150000000004</v>
      </c>
      <c r="C5239" s="26">
        <v>25.873666666666665</v>
      </c>
      <c r="D5239" s="86">
        <v>32</v>
      </c>
      <c r="E5239" s="39" t="s">
        <v>129</v>
      </c>
      <c r="F5239" s="31">
        <v>40247</v>
      </c>
      <c r="G5239" s="62">
        <v>0.73124999999999996</v>
      </c>
      <c r="H5239" s="32">
        <v>15.952999999999999</v>
      </c>
      <c r="I5239" s="32">
        <v>34.511999999999993</v>
      </c>
      <c r="J5239" s="76">
        <v>0.55275159706010391</v>
      </c>
      <c r="K5239" s="76">
        <v>0.30168332959222416</v>
      </c>
      <c r="L5239" s="34">
        <v>0.373</v>
      </c>
      <c r="M5239" s="27">
        <v>5.8999999999999997E-2</v>
      </c>
      <c r="N5239" s="34">
        <v>0.14799999999999999</v>
      </c>
      <c r="O5239" s="34">
        <v>8.9999999999999993E-3</v>
      </c>
      <c r="P5239" s="34">
        <v>0.13899999999999998</v>
      </c>
      <c r="Q5239" s="34">
        <v>2.2959999999999998</v>
      </c>
    </row>
    <row r="5240" spans="1:17" ht="14" customHeight="1">
      <c r="A5240" s="29">
        <v>5239</v>
      </c>
      <c r="B5240" s="26">
        <v>-81.945116666666664</v>
      </c>
      <c r="C5240" s="26">
        <v>25.741666666666667</v>
      </c>
      <c r="D5240" s="86">
        <v>31</v>
      </c>
      <c r="E5240" s="39" t="s">
        <v>129</v>
      </c>
      <c r="F5240" s="31">
        <v>40247</v>
      </c>
      <c r="G5240" s="62">
        <v>0.77708333333333324</v>
      </c>
      <c r="H5240" s="32">
        <v>16.271000000000001</v>
      </c>
      <c r="I5240" s="32">
        <v>35.132000000000005</v>
      </c>
      <c r="J5240" s="76">
        <v>0.35909909542442398</v>
      </c>
      <c r="K5240" s="76">
        <v>0.10709193832302702</v>
      </c>
      <c r="L5240" s="34">
        <v>0.46100000000000002</v>
      </c>
      <c r="M5240" s="27">
        <v>3.9E-2</v>
      </c>
      <c r="N5240" s="34">
        <v>0.26</v>
      </c>
      <c r="O5240" s="34">
        <v>2.9000000000000001E-2</v>
      </c>
      <c r="P5240" s="34">
        <v>0.23100000000000001</v>
      </c>
      <c r="Q5240" s="34">
        <v>0.41</v>
      </c>
    </row>
    <row r="5241" spans="1:17" ht="14" customHeight="1">
      <c r="A5241" s="29">
        <v>5240</v>
      </c>
      <c r="B5241" s="26">
        <v>-81.724816666666669</v>
      </c>
      <c r="C5241" s="26">
        <v>25.657866666666667</v>
      </c>
      <c r="D5241" s="86">
        <v>42</v>
      </c>
      <c r="E5241" s="39" t="s">
        <v>129</v>
      </c>
      <c r="F5241" s="31">
        <v>40247</v>
      </c>
      <c r="G5241" s="62">
        <v>0.8569444444444444</v>
      </c>
      <c r="H5241" s="32">
        <v>16.385666666666669</v>
      </c>
      <c r="I5241" s="32">
        <v>34.612333333333332</v>
      </c>
      <c r="J5241" s="76">
        <v>0.96363168748711181</v>
      </c>
      <c r="K5241" s="76">
        <v>0.37713372557055735</v>
      </c>
      <c r="L5241" s="34">
        <v>0.55500000000000005</v>
      </c>
      <c r="M5241" s="27">
        <v>0.108</v>
      </c>
      <c r="N5241" s="34">
        <v>0.215</v>
      </c>
      <c r="O5241" s="34">
        <v>0</v>
      </c>
      <c r="P5241" s="34">
        <v>0.215</v>
      </c>
      <c r="Q5241" s="34">
        <v>0.58799999999999997</v>
      </c>
    </row>
    <row r="5242" spans="1:17" ht="14" customHeight="1">
      <c r="A5242" s="29">
        <v>5241</v>
      </c>
      <c r="B5242" s="26">
        <v>-81.575000000000003</v>
      </c>
      <c r="C5242" s="26">
        <v>25.733283333333333</v>
      </c>
      <c r="D5242" s="86">
        <v>41</v>
      </c>
      <c r="E5242" s="39" t="s">
        <v>129</v>
      </c>
      <c r="F5242" s="31">
        <v>40247</v>
      </c>
      <c r="G5242" s="62">
        <v>0.91180555555555554</v>
      </c>
      <c r="H5242" s="32">
        <v>16.425000000000001</v>
      </c>
      <c r="I5242" s="32">
        <v>34.255999999999993</v>
      </c>
      <c r="J5242" s="76">
        <v>1.9410155091483521</v>
      </c>
      <c r="K5242" s="76">
        <v>1.0192353963434622</v>
      </c>
      <c r="L5242" s="34">
        <v>0.495</v>
      </c>
      <c r="M5242" s="27">
        <v>9.0999999999999998E-2</v>
      </c>
      <c r="N5242" s="34">
        <v>0.17</v>
      </c>
      <c r="O5242" s="34">
        <v>2.8000000000000001E-2</v>
      </c>
      <c r="P5242" s="34">
        <v>0.14200000000000002</v>
      </c>
      <c r="Q5242" s="34">
        <v>3.359</v>
      </c>
    </row>
    <row r="5243" spans="1:17" ht="14" customHeight="1">
      <c r="A5243" s="29">
        <v>5242</v>
      </c>
      <c r="B5243" s="26">
        <v>-81.523750000000007</v>
      </c>
      <c r="C5243" s="26">
        <v>25.759499999999999</v>
      </c>
      <c r="D5243" s="86">
        <v>40</v>
      </c>
      <c r="E5243" s="39" t="s">
        <v>129</v>
      </c>
      <c r="F5243" s="31">
        <v>40247</v>
      </c>
      <c r="G5243" s="62">
        <v>0.92569444444444438</v>
      </c>
      <c r="H5243" s="32">
        <v>16.877000000000002</v>
      </c>
      <c r="I5243" s="32">
        <v>34.445999999999998</v>
      </c>
      <c r="J5243" s="76">
        <v>1.3656711202307519</v>
      </c>
      <c r="K5243" s="76">
        <v>0.853025247580117</v>
      </c>
      <c r="L5243" s="34">
        <v>0.56100000000000005</v>
      </c>
      <c r="M5243" s="27">
        <v>8.6999999999999994E-2</v>
      </c>
      <c r="N5243" s="34">
        <v>0.16</v>
      </c>
      <c r="O5243" s="34">
        <v>4.2999999999999997E-2</v>
      </c>
      <c r="P5243" s="34">
        <v>0.11700000000000001</v>
      </c>
      <c r="Q5243" s="34">
        <v>4.0380000000000003</v>
      </c>
    </row>
    <row r="5244" spans="1:17" ht="14" customHeight="1">
      <c r="A5244" s="29">
        <v>5243</v>
      </c>
      <c r="B5244" s="26">
        <v>-81.482916666666668</v>
      </c>
      <c r="C5244" s="26">
        <v>25.783316666666668</v>
      </c>
      <c r="D5244" s="86">
        <v>39</v>
      </c>
      <c r="E5244" s="39" t="s">
        <v>129</v>
      </c>
      <c r="F5244" s="31">
        <v>40247</v>
      </c>
      <c r="G5244" s="62">
        <v>0.9458333333333333</v>
      </c>
      <c r="H5244" s="32">
        <v>17.516333333333332</v>
      </c>
      <c r="I5244" s="32">
        <v>34.542666666666669</v>
      </c>
      <c r="J5244" s="76">
        <v>1.4268540845156479</v>
      </c>
      <c r="K5244" s="76">
        <v>1.49610153827637</v>
      </c>
      <c r="L5244" s="34">
        <v>0.66</v>
      </c>
      <c r="M5244" s="27">
        <v>8.5999999999999993E-2</v>
      </c>
      <c r="N5244" s="34">
        <v>0.111</v>
      </c>
      <c r="O5244" s="34">
        <v>4.4999999999999998E-2</v>
      </c>
      <c r="P5244" s="34">
        <v>6.6000000000000003E-2</v>
      </c>
      <c r="Q5244" s="34">
        <v>7.835</v>
      </c>
    </row>
    <row r="5245" spans="1:17" ht="14" customHeight="1">
      <c r="A5245" s="29">
        <v>5244</v>
      </c>
      <c r="B5245" s="26">
        <v>-81.472366666666673</v>
      </c>
      <c r="C5245" s="26">
        <v>25.584199999999999</v>
      </c>
      <c r="D5245" s="86">
        <v>45</v>
      </c>
      <c r="E5245" s="39" t="s">
        <v>129</v>
      </c>
      <c r="F5245" s="31">
        <v>40248</v>
      </c>
      <c r="G5245" s="62">
        <v>1.7361111111111112E-2</v>
      </c>
      <c r="H5245" s="32">
        <v>16.661000000000001</v>
      </c>
      <c r="I5245" s="32">
        <v>34.750500000000002</v>
      </c>
      <c r="J5245" s="76">
        <v>1.3168370111226237</v>
      </c>
      <c r="K5245" s="76">
        <v>0.38793036108505485</v>
      </c>
      <c r="L5245" s="34">
        <v>0.45300000000000001</v>
      </c>
      <c r="M5245" s="27">
        <v>3.2000000000000001E-2</v>
      </c>
      <c r="N5245" s="34">
        <v>0.16400000000000001</v>
      </c>
      <c r="O5245" s="34">
        <v>8.9999999999999993E-3</v>
      </c>
      <c r="P5245" s="34">
        <v>0.155</v>
      </c>
      <c r="Q5245" s="34">
        <v>0</v>
      </c>
    </row>
    <row r="5246" spans="1:17" ht="14" customHeight="1">
      <c r="A5246" s="29">
        <v>5245</v>
      </c>
      <c r="B5246" s="26">
        <v>-81.40743333333333</v>
      </c>
      <c r="C5246" s="26">
        <v>25.583183333333334</v>
      </c>
      <c r="D5246" s="118">
        <v>46</v>
      </c>
      <c r="E5246" s="40" t="s">
        <v>129</v>
      </c>
      <c r="F5246" s="31">
        <v>40248</v>
      </c>
      <c r="G5246" s="62">
        <v>4.027777777777778E-2</v>
      </c>
      <c r="H5246" s="33">
        <v>16.612000000000002</v>
      </c>
      <c r="I5246" s="33">
        <v>34.674999999999997</v>
      </c>
      <c r="J5246" s="76">
        <v>1.151811401033088</v>
      </c>
      <c r="K5246" s="76">
        <v>0.47911131142899471</v>
      </c>
      <c r="L5246" s="34">
        <v>0.437</v>
      </c>
      <c r="M5246" s="27">
        <v>4.1000000000000002E-2</v>
      </c>
      <c r="N5246" s="34">
        <v>0.20799999999999999</v>
      </c>
      <c r="O5246" s="33">
        <v>2.4E-2</v>
      </c>
      <c r="P5246" s="34">
        <v>0.184</v>
      </c>
      <c r="Q5246" s="34">
        <v>0</v>
      </c>
    </row>
    <row r="5247" spans="1:17" ht="14" customHeight="1">
      <c r="A5247" s="29">
        <v>5246</v>
      </c>
      <c r="B5247" s="26">
        <v>-81.36748333333334</v>
      </c>
      <c r="C5247" s="26">
        <v>25.583666666666666</v>
      </c>
      <c r="D5247" s="86">
        <v>47</v>
      </c>
      <c r="E5247" s="39" t="s">
        <v>129</v>
      </c>
      <c r="F5247" s="31">
        <v>40248</v>
      </c>
      <c r="G5247" s="62">
        <v>4.9305555555555554E-2</v>
      </c>
      <c r="H5247" s="32">
        <v>16.824000000000002</v>
      </c>
      <c r="I5247" s="32">
        <v>34.616</v>
      </c>
      <c r="J5247" s="76">
        <v>0.96531562228394385</v>
      </c>
      <c r="K5247" s="76">
        <v>0.63987334511527938</v>
      </c>
      <c r="L5247" s="34">
        <v>0.38900000000000001</v>
      </c>
      <c r="M5247" s="27">
        <v>6.0999999999999999E-2</v>
      </c>
      <c r="N5247" s="34">
        <v>0.245</v>
      </c>
      <c r="O5247" s="34">
        <v>0</v>
      </c>
      <c r="P5247" s="34">
        <v>0.245</v>
      </c>
      <c r="Q5247" s="34">
        <v>1.8460000000000001</v>
      </c>
    </row>
    <row r="5248" spans="1:17" ht="14" customHeight="1">
      <c r="A5248" s="29">
        <v>5247</v>
      </c>
      <c r="B5248" s="26">
        <v>-81.329633333333334</v>
      </c>
      <c r="C5248" s="26">
        <v>25.583549999999999</v>
      </c>
      <c r="D5248" s="86">
        <v>48</v>
      </c>
      <c r="E5248" s="39" t="s">
        <v>129</v>
      </c>
      <c r="F5248" s="31">
        <v>40248</v>
      </c>
      <c r="G5248" s="62">
        <v>5.8333333333333327E-2</v>
      </c>
      <c r="H5248" s="32">
        <v>16.95</v>
      </c>
      <c r="I5248" s="32">
        <v>34.590999999999994</v>
      </c>
      <c r="J5248" s="76">
        <v>1.2977524167585281</v>
      </c>
      <c r="K5248" s="76">
        <v>0.93548911130526125</v>
      </c>
      <c r="L5248" s="34">
        <v>0.371</v>
      </c>
      <c r="M5248" s="27">
        <v>6.3E-2</v>
      </c>
      <c r="N5248" s="34">
        <v>0.253</v>
      </c>
      <c r="O5248" s="34">
        <v>4.4999999999999998E-2</v>
      </c>
      <c r="P5248" s="34">
        <v>0.20800000000000002</v>
      </c>
      <c r="Q5248" s="34">
        <v>5.8319999999999999</v>
      </c>
    </row>
    <row r="5249" spans="1:17" ht="14" customHeight="1">
      <c r="A5249" s="29">
        <v>5248</v>
      </c>
      <c r="B5249" s="26">
        <v>-81.292633333333328</v>
      </c>
      <c r="C5249" s="26">
        <v>25.583400000000001</v>
      </c>
      <c r="D5249" s="86">
        <v>49</v>
      </c>
      <c r="E5249" s="39" t="s">
        <v>129</v>
      </c>
      <c r="F5249" s="31">
        <v>40248</v>
      </c>
      <c r="G5249" s="62">
        <v>7.2222222222222229E-2</v>
      </c>
      <c r="H5249" s="32">
        <v>17.504999999999999</v>
      </c>
      <c r="I5249" s="32">
        <v>34.445</v>
      </c>
      <c r="J5249" s="76">
        <v>1.130762216072688</v>
      </c>
      <c r="K5249" s="76">
        <v>0.56095180719006188</v>
      </c>
      <c r="L5249" s="34">
        <v>0.48899999999999999</v>
      </c>
      <c r="M5249" s="27">
        <v>7.2999999999999995E-2</v>
      </c>
      <c r="N5249" s="34">
        <v>0.26100000000000001</v>
      </c>
      <c r="O5249" s="34">
        <v>4.5999999999999999E-2</v>
      </c>
      <c r="P5249" s="34">
        <v>0.215</v>
      </c>
      <c r="Q5249" s="34">
        <v>9.5909999999999993</v>
      </c>
    </row>
    <row r="5250" spans="1:17" ht="14" customHeight="1">
      <c r="A5250" s="29">
        <v>5249</v>
      </c>
      <c r="B5250" s="26">
        <v>-81.351733333333328</v>
      </c>
      <c r="C5250" s="26">
        <v>25.452683333333333</v>
      </c>
      <c r="D5250" s="86">
        <v>50</v>
      </c>
      <c r="E5250" s="39" t="s">
        <v>129</v>
      </c>
      <c r="F5250" s="31">
        <v>40248</v>
      </c>
      <c r="G5250" s="62">
        <v>0.12638888888888888</v>
      </c>
      <c r="H5250" s="32">
        <v>16.977</v>
      </c>
      <c r="I5250" s="32">
        <v>34.478000000000002</v>
      </c>
      <c r="J5250" s="76">
        <v>1.0958205690384237</v>
      </c>
      <c r="K5250" s="76">
        <v>0.60335251076428542</v>
      </c>
      <c r="L5250" s="34">
        <v>0.87</v>
      </c>
      <c r="M5250" s="27">
        <v>8.9999999999999993E-3</v>
      </c>
      <c r="N5250" s="34">
        <v>0.182</v>
      </c>
      <c r="O5250" s="34">
        <v>0</v>
      </c>
      <c r="P5250" s="34">
        <v>0.182</v>
      </c>
      <c r="Q5250" s="34">
        <v>0.98099999999999998</v>
      </c>
    </row>
    <row r="5251" spans="1:17" ht="14" customHeight="1">
      <c r="A5251" s="29">
        <v>5250</v>
      </c>
      <c r="B5251" s="26">
        <v>-81.309733333333327</v>
      </c>
      <c r="C5251" s="26">
        <v>25.453250000000001</v>
      </c>
      <c r="D5251" s="86">
        <v>51</v>
      </c>
      <c r="E5251" s="39" t="s">
        <v>129</v>
      </c>
      <c r="F5251" s="31">
        <v>40248</v>
      </c>
      <c r="G5251" s="62">
        <v>0.14583333333333334</v>
      </c>
      <c r="H5251" s="32">
        <v>16.969000000000001</v>
      </c>
      <c r="I5251" s="32">
        <v>34.656999999999996</v>
      </c>
      <c r="J5251" s="76">
        <v>1.1484435314394237</v>
      </c>
      <c r="K5251" s="76">
        <v>0.69468933958449863</v>
      </c>
      <c r="L5251" s="34">
        <v>0.63200000000000001</v>
      </c>
      <c r="M5251" s="27">
        <v>2.5999999999999999E-2</v>
      </c>
      <c r="N5251" s="34">
        <v>0.22700000000000001</v>
      </c>
      <c r="O5251" s="34">
        <v>0</v>
      </c>
      <c r="P5251" s="34">
        <v>0.22700000000000001</v>
      </c>
      <c r="Q5251" s="34">
        <v>3.3069999999999999</v>
      </c>
    </row>
    <row r="5252" spans="1:17" ht="14" customHeight="1">
      <c r="A5252" s="29">
        <v>5251</v>
      </c>
      <c r="B5252" s="26">
        <v>-81.260233333333332</v>
      </c>
      <c r="C5252" s="26">
        <v>25.453099999999999</v>
      </c>
      <c r="D5252" s="86">
        <v>52</v>
      </c>
      <c r="E5252" s="39" t="s">
        <v>129</v>
      </c>
      <c r="F5252" s="31">
        <v>40248</v>
      </c>
      <c r="G5252" s="62">
        <v>0.15902777777777777</v>
      </c>
      <c r="H5252" s="32">
        <v>17.321000000000002</v>
      </c>
      <c r="I5252" s="32">
        <v>34.610999999999997</v>
      </c>
      <c r="J5252" s="76">
        <v>0.95016020911245591</v>
      </c>
      <c r="K5252" s="76">
        <v>0.64122950368784259</v>
      </c>
      <c r="L5252" s="34">
        <v>0.59899999999999998</v>
      </c>
      <c r="M5252" s="27">
        <v>4.7E-2</v>
      </c>
      <c r="N5252" s="34">
        <v>0.25900000000000001</v>
      </c>
      <c r="O5252" s="34">
        <v>5.8000000000000003E-2</v>
      </c>
      <c r="P5252" s="34">
        <v>0.20100000000000001</v>
      </c>
      <c r="Q5252" s="34">
        <v>8.0030000000000001</v>
      </c>
    </row>
    <row r="5253" spans="1:17" ht="14" customHeight="1">
      <c r="A5253" s="29">
        <v>5252</v>
      </c>
      <c r="B5253" s="26">
        <v>-81.225949999999997</v>
      </c>
      <c r="C5253" s="26">
        <v>25.453166666666668</v>
      </c>
      <c r="D5253" s="86">
        <v>53</v>
      </c>
      <c r="E5253" s="39" t="s">
        <v>129</v>
      </c>
      <c r="F5253" s="31">
        <v>40248</v>
      </c>
      <c r="G5253" s="62">
        <v>0.17013888888888887</v>
      </c>
      <c r="H5253" s="32">
        <v>18.068000000000001</v>
      </c>
      <c r="I5253" s="32">
        <v>34.637999999999998</v>
      </c>
      <c r="J5253" s="76">
        <v>0.93795168183542388</v>
      </c>
      <c r="K5253" s="76">
        <v>0.29875989248981416</v>
      </c>
      <c r="L5253" s="34">
        <v>0.39800000000000002</v>
      </c>
      <c r="M5253" s="27">
        <v>1.9E-2</v>
      </c>
      <c r="N5253" s="34">
        <v>0.246</v>
      </c>
      <c r="O5253" s="34">
        <v>0</v>
      </c>
      <c r="P5253" s="34">
        <v>0.246</v>
      </c>
      <c r="Q5253" s="34">
        <v>12.654999999999999</v>
      </c>
    </row>
    <row r="5254" spans="1:17" ht="14" customHeight="1">
      <c r="A5254" s="29">
        <v>5253</v>
      </c>
      <c r="B5254" s="26">
        <v>-81.153866666666673</v>
      </c>
      <c r="C5254" s="26">
        <v>25.344966666666668</v>
      </c>
      <c r="D5254" s="86">
        <v>54</v>
      </c>
      <c r="E5254" s="39" t="s">
        <v>129</v>
      </c>
      <c r="F5254" s="31">
        <v>40248</v>
      </c>
      <c r="G5254" s="62">
        <v>0.24513888888888888</v>
      </c>
      <c r="H5254" s="32">
        <v>17.958666666666669</v>
      </c>
      <c r="I5254" s="32">
        <v>34.463333333333331</v>
      </c>
      <c r="J5254" s="76">
        <v>1.4848095071066156</v>
      </c>
      <c r="K5254" s="76">
        <v>0.5138446927754563</v>
      </c>
      <c r="L5254" s="34">
        <v>0.70599999999999996</v>
      </c>
      <c r="M5254" s="27">
        <v>0.128</v>
      </c>
      <c r="N5254" s="34">
        <v>0.87</v>
      </c>
      <c r="O5254" s="34">
        <v>0.27300000000000002</v>
      </c>
      <c r="P5254" s="34">
        <v>0.59699999999999998</v>
      </c>
      <c r="Q5254" s="34">
        <v>10.144</v>
      </c>
    </row>
    <row r="5255" spans="1:17" ht="14" customHeight="1">
      <c r="A5255" s="29">
        <v>5254</v>
      </c>
      <c r="B5255" s="26">
        <v>-81.19786666666667</v>
      </c>
      <c r="C5255" s="26">
        <v>25.348716666666668</v>
      </c>
      <c r="D5255" s="86">
        <v>55</v>
      </c>
      <c r="E5255" s="39" t="s">
        <v>129</v>
      </c>
      <c r="F5255" s="31">
        <v>40248</v>
      </c>
      <c r="G5255" s="62">
        <v>0.27708333333333335</v>
      </c>
      <c r="H5255" s="32">
        <v>17.884</v>
      </c>
      <c r="I5255" s="32">
        <v>34.244</v>
      </c>
      <c r="J5255" s="76">
        <v>0.77418902284351176</v>
      </c>
      <c r="K5255" s="76">
        <v>0.38979675021712384</v>
      </c>
      <c r="L5255" s="34">
        <v>0.69399999999999995</v>
      </c>
      <c r="M5255" s="27">
        <v>3.7999999999999999E-2</v>
      </c>
      <c r="N5255" s="34">
        <v>0.66300000000000003</v>
      </c>
      <c r="O5255" s="34">
        <v>0.22500000000000001</v>
      </c>
      <c r="P5255" s="34">
        <v>0.43800000000000006</v>
      </c>
      <c r="Q5255" s="34">
        <v>10.866</v>
      </c>
    </row>
    <row r="5256" spans="1:17" ht="14" customHeight="1">
      <c r="A5256" s="29">
        <v>5255</v>
      </c>
      <c r="B5256" s="26">
        <v>-81.227466666666672</v>
      </c>
      <c r="C5256" s="26">
        <v>25.350166666666667</v>
      </c>
      <c r="D5256" s="86">
        <v>56</v>
      </c>
      <c r="E5256" s="39" t="s">
        <v>129</v>
      </c>
      <c r="F5256" s="31">
        <v>40248</v>
      </c>
      <c r="G5256" s="62">
        <v>0.2902777777777778</v>
      </c>
      <c r="H5256" s="32">
        <v>17.530333333333335</v>
      </c>
      <c r="I5256" s="32">
        <v>34.752999999999993</v>
      </c>
      <c r="J5256" s="76">
        <v>0.89753724671145596</v>
      </c>
      <c r="K5256" s="76">
        <v>0.48350707166199258</v>
      </c>
      <c r="L5256" s="34">
        <v>0.73799999999999999</v>
      </c>
      <c r="M5256" s="27">
        <v>6.3E-2</v>
      </c>
      <c r="N5256" s="34">
        <v>0.72399999999999998</v>
      </c>
      <c r="O5256" s="34">
        <v>0.26900000000000002</v>
      </c>
      <c r="P5256" s="34">
        <v>0.45500000000000002</v>
      </c>
      <c r="Q5256" s="34">
        <v>7.2229999999999999</v>
      </c>
    </row>
    <row r="5257" spans="1:17" ht="14" customHeight="1">
      <c r="A5257" s="29">
        <v>5256</v>
      </c>
      <c r="B5257" s="26">
        <v>-81.26318333333333</v>
      </c>
      <c r="C5257" s="26">
        <v>25.351199999999999</v>
      </c>
      <c r="D5257" s="86">
        <v>57</v>
      </c>
      <c r="E5257" s="39" t="s">
        <v>129</v>
      </c>
      <c r="F5257" s="31">
        <v>40248</v>
      </c>
      <c r="G5257" s="62">
        <v>0.30208333333333331</v>
      </c>
      <c r="H5257" s="32">
        <v>17.241</v>
      </c>
      <c r="I5257" s="32">
        <v>34.715000000000003</v>
      </c>
      <c r="J5257" s="76">
        <v>0.80744673508094378</v>
      </c>
      <c r="K5257" s="76">
        <v>0.52324895164778018</v>
      </c>
      <c r="L5257" s="34">
        <v>0.82099999999999995</v>
      </c>
      <c r="M5257" s="27">
        <v>7.6999999999999999E-2</v>
      </c>
      <c r="N5257" s="34">
        <v>0.36499999999999999</v>
      </c>
      <c r="O5257" s="34">
        <v>9.1999999999999998E-2</v>
      </c>
      <c r="P5257" s="34">
        <v>0.27300000000000002</v>
      </c>
      <c r="Q5257" s="34">
        <v>4.7060000000000004</v>
      </c>
    </row>
    <row r="5258" spans="1:17" ht="14" customHeight="1">
      <c r="A5258" s="29">
        <v>5257</v>
      </c>
      <c r="B5258" s="26">
        <v>-81.652649999999994</v>
      </c>
      <c r="C5258" s="26">
        <v>25.167649999999998</v>
      </c>
      <c r="D5258" s="86">
        <v>58</v>
      </c>
      <c r="E5258" s="39" t="s">
        <v>129</v>
      </c>
      <c r="F5258" s="31">
        <v>40248</v>
      </c>
      <c r="G5258" s="62">
        <v>0.41249999999999998</v>
      </c>
      <c r="H5258" s="32">
        <v>16.988</v>
      </c>
      <c r="I5258" s="32">
        <v>35.591333333333331</v>
      </c>
      <c r="J5258" s="76">
        <v>0.77966181093321585</v>
      </c>
      <c r="K5258" s="76">
        <v>0.34255324550364818</v>
      </c>
      <c r="L5258" s="34">
        <v>0.61799999999999999</v>
      </c>
      <c r="M5258" s="27">
        <v>7.8E-2</v>
      </c>
      <c r="N5258" s="34">
        <v>0.24399999999999999</v>
      </c>
      <c r="O5258" s="34">
        <v>5.8000000000000003E-2</v>
      </c>
      <c r="P5258" s="34">
        <v>0.186</v>
      </c>
      <c r="Q5258" s="34">
        <v>0</v>
      </c>
    </row>
    <row r="5259" spans="1:17" ht="14" customHeight="1">
      <c r="A5259" s="29">
        <v>5258</v>
      </c>
      <c r="B5259" s="26">
        <v>-81.491683333333327</v>
      </c>
      <c r="C5259" s="26">
        <v>25.166733333333333</v>
      </c>
      <c r="D5259" s="86">
        <v>59</v>
      </c>
      <c r="E5259" s="39" t="s">
        <v>129</v>
      </c>
      <c r="F5259" s="31">
        <v>40248</v>
      </c>
      <c r="G5259" s="62">
        <v>0.48333333333333334</v>
      </c>
      <c r="H5259" s="32">
        <v>17.029</v>
      </c>
      <c r="I5259" s="32">
        <v>34.450000000000003</v>
      </c>
      <c r="J5259" s="76">
        <v>2.0106181474174076</v>
      </c>
      <c r="K5259" s="76">
        <v>0.91258611059260897</v>
      </c>
      <c r="L5259" s="34">
        <v>0.621</v>
      </c>
      <c r="M5259" s="27">
        <v>0.10299999999999999</v>
      </c>
      <c r="N5259" s="34">
        <v>0.26200000000000001</v>
      </c>
      <c r="O5259" s="34">
        <v>0.129</v>
      </c>
      <c r="P5259" s="34">
        <v>0.13300000000000001</v>
      </c>
      <c r="Q5259" s="34">
        <v>0</v>
      </c>
    </row>
    <row r="5260" spans="1:17" ht="14" customHeight="1">
      <c r="A5260" s="29">
        <v>5259</v>
      </c>
      <c r="B5260" s="26">
        <v>-81.337199999999996</v>
      </c>
      <c r="C5260" s="26">
        <v>25.166666666666668</v>
      </c>
      <c r="D5260" s="86">
        <v>60</v>
      </c>
      <c r="E5260" s="39" t="s">
        <v>129</v>
      </c>
      <c r="F5260" s="31">
        <v>40248</v>
      </c>
      <c r="G5260" s="62">
        <v>0.53125</v>
      </c>
      <c r="H5260" s="32">
        <v>17.307000000000002</v>
      </c>
      <c r="I5260" s="32">
        <v>35.045000000000002</v>
      </c>
      <c r="J5260" s="76">
        <v>1.2494796192493438</v>
      </c>
      <c r="K5260" s="76">
        <v>0.8021338820664381</v>
      </c>
      <c r="L5260" s="34">
        <v>1.117</v>
      </c>
      <c r="M5260" s="27">
        <v>0.126</v>
      </c>
      <c r="N5260" s="34">
        <v>0.55100000000000005</v>
      </c>
      <c r="O5260" s="34">
        <v>0.19800000000000001</v>
      </c>
      <c r="P5260" s="34">
        <v>0.35300000000000004</v>
      </c>
      <c r="Q5260" s="34">
        <v>4.4589999999999996</v>
      </c>
    </row>
    <row r="5261" spans="1:17" ht="14" customHeight="1">
      <c r="A5261" s="29">
        <v>5260</v>
      </c>
      <c r="B5261" s="26">
        <v>-81.274000000000001</v>
      </c>
      <c r="C5261" s="26">
        <v>25.166899999999998</v>
      </c>
      <c r="D5261" s="86">
        <v>61</v>
      </c>
      <c r="E5261" s="39" t="s">
        <v>129</v>
      </c>
      <c r="F5261" s="31">
        <v>40248</v>
      </c>
      <c r="G5261" s="62">
        <v>0.55277777777777781</v>
      </c>
      <c r="H5261" s="32">
        <v>17.347000000000001</v>
      </c>
      <c r="I5261" s="32">
        <v>34.976999999999997</v>
      </c>
      <c r="J5261" s="76">
        <v>1.6788829924415041</v>
      </c>
      <c r="K5261" s="76">
        <v>0.77999499595605126</v>
      </c>
      <c r="L5261" s="34">
        <v>0.60699999999999998</v>
      </c>
      <c r="M5261" s="27">
        <v>4.7E-2</v>
      </c>
      <c r="N5261" s="34">
        <v>0.71399999999999997</v>
      </c>
      <c r="O5261" s="34">
        <v>0.21299999999999999</v>
      </c>
      <c r="P5261" s="34">
        <v>0.501</v>
      </c>
      <c r="Q5261" s="34">
        <v>1.6859999999999999</v>
      </c>
    </row>
    <row r="5262" spans="1:17" ht="14" customHeight="1">
      <c r="A5262" s="29">
        <v>5261</v>
      </c>
      <c r="B5262" s="26">
        <v>-81.236133333333328</v>
      </c>
      <c r="C5262" s="26">
        <v>25.166149999999998</v>
      </c>
      <c r="D5262" s="86">
        <v>62</v>
      </c>
      <c r="E5262" s="39" t="s">
        <v>129</v>
      </c>
      <c r="F5262" s="31">
        <v>40248</v>
      </c>
      <c r="G5262" s="62">
        <v>0.56319444444444444</v>
      </c>
      <c r="H5262" s="32">
        <v>17.686</v>
      </c>
      <c r="I5262" s="32">
        <v>34.916999999999994</v>
      </c>
      <c r="J5262" s="77">
        <v>1.7816030150482556</v>
      </c>
      <c r="K5262" s="77">
        <v>0.75559506701887136</v>
      </c>
      <c r="L5262" s="33">
        <v>0.56799999999999995</v>
      </c>
      <c r="M5262" s="32">
        <v>6.2E-2</v>
      </c>
      <c r="N5262" s="33">
        <v>0.55500000000000005</v>
      </c>
      <c r="O5262" s="33">
        <v>0.11700000000000001</v>
      </c>
      <c r="P5262" s="33">
        <v>0.43800000000000006</v>
      </c>
      <c r="Q5262" s="33">
        <v>1.1040000000000001</v>
      </c>
    </row>
    <row r="5263" spans="1:17" ht="14" customHeight="1">
      <c r="A5263" s="29">
        <v>5262</v>
      </c>
      <c r="B5263" s="26">
        <v>-81.196033333333332</v>
      </c>
      <c r="C5263" s="26">
        <v>25.167750000000002</v>
      </c>
      <c r="D5263" s="86">
        <v>63</v>
      </c>
      <c r="E5263" s="39" t="s">
        <v>129</v>
      </c>
      <c r="F5263" s="31">
        <v>40248</v>
      </c>
      <c r="G5263" s="62">
        <v>0.57361111111111118</v>
      </c>
      <c r="H5263" s="32">
        <v>17.981999999999999</v>
      </c>
      <c r="I5263" s="32">
        <v>34.555</v>
      </c>
      <c r="J5263" s="76">
        <v>2.5482143313060241</v>
      </c>
      <c r="K5263" s="76">
        <v>1.1361866466068302</v>
      </c>
      <c r="L5263" s="34">
        <v>0.96799999999999997</v>
      </c>
      <c r="M5263" s="27">
        <v>7.5999999999999998E-2</v>
      </c>
      <c r="N5263" s="34">
        <v>0.439</v>
      </c>
      <c r="O5263" s="34">
        <v>0.22600000000000001</v>
      </c>
      <c r="P5263" s="34">
        <v>0.21299999999999999</v>
      </c>
      <c r="Q5263" s="34">
        <v>2.8159999999999998</v>
      </c>
    </row>
    <row r="5264" spans="1:17" ht="14" customHeight="1">
      <c r="A5264" s="29">
        <v>5263</v>
      </c>
      <c r="B5264" s="26">
        <v>-81.157166666666669</v>
      </c>
      <c r="C5264" s="26">
        <v>25.165900000000001</v>
      </c>
      <c r="D5264" s="86">
        <v>64</v>
      </c>
      <c r="E5264" s="39" t="s">
        <v>129</v>
      </c>
      <c r="F5264" s="31">
        <v>40248</v>
      </c>
      <c r="G5264" s="62">
        <v>0.58472222222222225</v>
      </c>
      <c r="H5264" s="32">
        <v>18.331</v>
      </c>
      <c r="I5264" s="32">
        <v>33.439</v>
      </c>
      <c r="J5264" s="76">
        <v>1.8207544990745999</v>
      </c>
      <c r="K5264" s="76">
        <v>1.122589211593306</v>
      </c>
      <c r="L5264" s="34">
        <v>0.81200000000000006</v>
      </c>
      <c r="M5264" s="27">
        <v>7.0999999999999994E-2</v>
      </c>
      <c r="N5264" s="34">
        <v>0.82</v>
      </c>
      <c r="O5264" s="34">
        <v>0.25</v>
      </c>
      <c r="P5264" s="34">
        <v>0.56999999999999995</v>
      </c>
      <c r="Q5264" s="34">
        <v>9.8930000000000007</v>
      </c>
    </row>
    <row r="5265" spans="1:47" ht="14" customHeight="1">
      <c r="A5265" s="29">
        <v>5264</v>
      </c>
      <c r="B5265" s="26">
        <v>-81.094399999999993</v>
      </c>
      <c r="C5265" s="26">
        <v>25.101316666666666</v>
      </c>
      <c r="D5265" s="86">
        <v>65</v>
      </c>
      <c r="E5265" s="39" t="s">
        <v>129</v>
      </c>
      <c r="F5265" s="31">
        <v>40248</v>
      </c>
      <c r="G5265" s="62">
        <v>0.61875000000000002</v>
      </c>
      <c r="H5265" s="32">
        <v>19.454999999999998</v>
      </c>
      <c r="I5265" s="32">
        <v>33.223999999999997</v>
      </c>
      <c r="J5265" s="76">
        <v>1.65867577487952</v>
      </c>
      <c r="K5265" s="76">
        <v>1.2738523038054459</v>
      </c>
      <c r="L5265" s="34">
        <v>0.46800000000000003</v>
      </c>
      <c r="M5265" s="27">
        <v>2.5000000000000001E-2</v>
      </c>
      <c r="N5265" s="34">
        <v>0.61099999999999999</v>
      </c>
      <c r="O5265" s="34">
        <v>0.06</v>
      </c>
      <c r="P5265" s="34">
        <v>0.55099999999999993</v>
      </c>
      <c r="Q5265" s="34">
        <v>20.462</v>
      </c>
    </row>
    <row r="5266" spans="1:47" ht="14" customHeight="1">
      <c r="A5266" s="29">
        <v>5265</v>
      </c>
      <c r="B5266" s="26">
        <v>-81.107616666666672</v>
      </c>
      <c r="C5266" s="26">
        <v>25.069633333333332</v>
      </c>
      <c r="D5266" s="86">
        <v>66</v>
      </c>
      <c r="E5266" s="39" t="s">
        <v>129</v>
      </c>
      <c r="F5266" s="31">
        <v>40248</v>
      </c>
      <c r="G5266" s="62">
        <v>0.6333333333333333</v>
      </c>
      <c r="H5266" s="32">
        <v>18.568999999999999</v>
      </c>
      <c r="I5266" s="32">
        <v>33.643999999999998</v>
      </c>
      <c r="J5266" s="76">
        <v>1.8413827003357919</v>
      </c>
      <c r="K5266" s="76">
        <v>1.4458235168242344</v>
      </c>
      <c r="L5266" s="34">
        <v>0.59699999999999998</v>
      </c>
      <c r="M5266" s="27">
        <v>6.4000000000000001E-2</v>
      </c>
      <c r="N5266" s="34">
        <v>0.38700000000000001</v>
      </c>
      <c r="O5266" s="34">
        <v>6.7000000000000004E-2</v>
      </c>
      <c r="P5266" s="34">
        <v>0.32</v>
      </c>
      <c r="Q5266" s="34">
        <v>10.994999999999999</v>
      </c>
    </row>
    <row r="5267" spans="1:47" ht="14" customHeight="1">
      <c r="A5267" s="29">
        <v>5266</v>
      </c>
      <c r="B5267" s="26">
        <v>-81.126116666666661</v>
      </c>
      <c r="C5267" s="26">
        <v>25.029183333333332</v>
      </c>
      <c r="D5267" s="86">
        <v>67</v>
      </c>
      <c r="E5267" s="39" t="s">
        <v>129</v>
      </c>
      <c r="F5267" s="31">
        <v>40248</v>
      </c>
      <c r="G5267" s="62">
        <v>0.64861111111111114</v>
      </c>
      <c r="H5267" s="32">
        <v>18.367000000000001</v>
      </c>
      <c r="I5267" s="32">
        <v>34.893999999999998</v>
      </c>
      <c r="J5267" s="76">
        <v>1.8338049937500478</v>
      </c>
      <c r="K5267" s="76">
        <v>0.89546379422102906</v>
      </c>
      <c r="L5267" s="34">
        <v>0.72099999999999997</v>
      </c>
      <c r="M5267" s="27">
        <v>9.1999999999999998E-2</v>
      </c>
      <c r="N5267" s="34">
        <v>0.872</v>
      </c>
      <c r="O5267" s="34">
        <v>0.29599999999999999</v>
      </c>
      <c r="P5267" s="34">
        <v>0.57600000000000007</v>
      </c>
      <c r="Q5267" s="34">
        <v>7.7460000000000004</v>
      </c>
    </row>
    <row r="5268" spans="1:47" ht="14" customHeight="1">
      <c r="A5268" s="29">
        <v>5267</v>
      </c>
      <c r="B5268" s="26">
        <v>-81.16758333333334</v>
      </c>
      <c r="C5268" s="26">
        <v>24.930133333333334</v>
      </c>
      <c r="D5268" s="86">
        <v>68</v>
      </c>
      <c r="E5268" s="39" t="s">
        <v>129</v>
      </c>
      <c r="F5268" s="31">
        <v>40248</v>
      </c>
      <c r="G5268" s="62">
        <v>0.69027777777777777</v>
      </c>
      <c r="H5268" s="32">
        <v>18.5121</v>
      </c>
      <c r="I5268" s="32">
        <v>35.553333333333335</v>
      </c>
      <c r="J5268" s="76">
        <v>3.0622354280389912</v>
      </c>
      <c r="K5268" s="76">
        <v>0.64976405907171242</v>
      </c>
      <c r="L5268" s="34">
        <v>0.37</v>
      </c>
      <c r="M5268" s="27">
        <v>4.1000000000000002E-2</v>
      </c>
      <c r="N5268" s="34">
        <v>0.27400000000000002</v>
      </c>
      <c r="O5268" s="34">
        <v>0</v>
      </c>
      <c r="P5268" s="34">
        <v>0.27400000000000002</v>
      </c>
      <c r="Q5268" s="34">
        <v>2.3490000000000002</v>
      </c>
    </row>
    <row r="5269" spans="1:47" ht="14" customHeight="1">
      <c r="A5269" s="29">
        <v>5268</v>
      </c>
      <c r="B5269" s="26">
        <v>-81.096616666666662</v>
      </c>
      <c r="C5269" s="26">
        <v>24.928599999999999</v>
      </c>
      <c r="D5269" s="86">
        <v>69</v>
      </c>
      <c r="E5269" s="39" t="s">
        <v>129</v>
      </c>
      <c r="F5269" s="31">
        <v>40248</v>
      </c>
      <c r="G5269" s="62">
        <v>0.72361111111111109</v>
      </c>
      <c r="H5269" s="32">
        <v>18.695499999999999</v>
      </c>
      <c r="I5269" s="32">
        <v>35.354500000000002</v>
      </c>
      <c r="J5269" s="76">
        <v>2.5368477714274076</v>
      </c>
      <c r="K5269" s="76">
        <v>0.5482180134997241</v>
      </c>
      <c r="L5269" s="34">
        <v>0.63500000000000001</v>
      </c>
      <c r="M5269" s="27">
        <v>4.2999999999999997E-2</v>
      </c>
      <c r="N5269" s="34">
        <v>0.32300000000000001</v>
      </c>
      <c r="O5269" s="34">
        <v>1.4999999999999999E-2</v>
      </c>
      <c r="P5269" s="34">
        <v>0.308</v>
      </c>
      <c r="Q5269" s="34">
        <v>4.0199999999999996</v>
      </c>
    </row>
    <row r="5270" spans="1:47" ht="14" customHeight="1">
      <c r="A5270" s="29">
        <v>5269</v>
      </c>
      <c r="B5270" s="26">
        <v>-81.024716666666663</v>
      </c>
      <c r="C5270" s="26">
        <v>24.93027</v>
      </c>
      <c r="D5270" s="86">
        <v>70</v>
      </c>
      <c r="E5270" s="39" t="s">
        <v>129</v>
      </c>
      <c r="F5270" s="31">
        <v>40248</v>
      </c>
      <c r="G5270" s="62">
        <v>0.75277777777777777</v>
      </c>
      <c r="H5270" s="32">
        <v>19.279</v>
      </c>
      <c r="I5270" s="32">
        <v>35.204999999999998</v>
      </c>
      <c r="J5270" s="76">
        <v>2.1579624421402075</v>
      </c>
      <c r="K5270" s="76">
        <v>0.50715845958721983</v>
      </c>
      <c r="L5270" s="34">
        <v>0.40500000000000003</v>
      </c>
      <c r="M5270" s="27">
        <v>5.8000000000000003E-2</v>
      </c>
      <c r="N5270" s="34">
        <v>0.17499999999999999</v>
      </c>
      <c r="O5270" s="34">
        <v>0</v>
      </c>
      <c r="P5270" s="34">
        <v>0.17499999999999999</v>
      </c>
      <c r="Q5270" s="34">
        <v>10.867000000000001</v>
      </c>
    </row>
    <row r="5271" spans="1:47" ht="14" customHeight="1">
      <c r="A5271" s="29">
        <v>5270</v>
      </c>
      <c r="B5271" s="26">
        <v>-80.963333333333338</v>
      </c>
      <c r="C5271" s="26">
        <v>24.930916666666668</v>
      </c>
      <c r="D5271" s="118">
        <v>71</v>
      </c>
      <c r="E5271" s="40" t="s">
        <v>129</v>
      </c>
      <c r="F5271" s="31">
        <v>40248</v>
      </c>
      <c r="G5271" s="62">
        <v>0.77361111111111114</v>
      </c>
      <c r="H5271" s="32">
        <v>19.472000000000001</v>
      </c>
      <c r="I5271" s="32">
        <v>34.661999999999999</v>
      </c>
      <c r="J5271" s="76">
        <v>1.4616554036501759</v>
      </c>
      <c r="K5271" s="76">
        <v>0.78799604880152374</v>
      </c>
      <c r="L5271" s="34">
        <v>0.439</v>
      </c>
      <c r="M5271" s="27">
        <v>2.8000000000000001E-2</v>
      </c>
      <c r="N5271" s="34">
        <v>0.156</v>
      </c>
      <c r="O5271" s="33">
        <v>1E-3</v>
      </c>
      <c r="P5271" s="33">
        <v>0.155</v>
      </c>
      <c r="Q5271" s="34">
        <v>13.507999999999999</v>
      </c>
    </row>
    <row r="5272" spans="1:47" ht="14" customHeight="1">
      <c r="A5272" s="29">
        <v>5271</v>
      </c>
      <c r="B5272" s="26">
        <v>-80.124533333333332</v>
      </c>
      <c r="C5272" s="26">
        <v>25.644200000000001</v>
      </c>
      <c r="D5272" s="86">
        <v>1</v>
      </c>
      <c r="E5272" s="39" t="s">
        <v>129</v>
      </c>
      <c r="F5272" s="31">
        <v>40301</v>
      </c>
      <c r="G5272" s="62">
        <v>0.62430555555555556</v>
      </c>
      <c r="H5272" s="32">
        <v>26.577333333333332</v>
      </c>
      <c r="I5272" s="32">
        <v>36.567</v>
      </c>
      <c r="J5272" s="76">
        <v>0.40606168525142883</v>
      </c>
      <c r="K5272" s="76">
        <v>0.1027677467175627</v>
      </c>
      <c r="L5272" s="34">
        <v>0</v>
      </c>
      <c r="M5272" s="27">
        <v>1.4999999999999999E-2</v>
      </c>
      <c r="N5272" s="34">
        <v>0.26300000000000001</v>
      </c>
      <c r="O5272" s="34">
        <v>2.8000000000000001E-2</v>
      </c>
      <c r="P5272" s="34">
        <v>0.23499999999999999</v>
      </c>
      <c r="Q5272" s="34">
        <v>0</v>
      </c>
    </row>
    <row r="5273" spans="1:47" ht="14" customHeight="1">
      <c r="A5273" s="29">
        <v>5272</v>
      </c>
      <c r="B5273" s="26">
        <v>-80.104933333333335</v>
      </c>
      <c r="C5273" s="26">
        <v>25.643249999999998</v>
      </c>
      <c r="D5273" s="86">
        <v>2</v>
      </c>
      <c r="E5273" s="39" t="s">
        <v>129</v>
      </c>
      <c r="F5273" s="31">
        <v>40301</v>
      </c>
      <c r="G5273" s="62">
        <v>0.64583333333333337</v>
      </c>
      <c r="H5273" s="32">
        <v>26.152000000000001</v>
      </c>
      <c r="I5273" s="32">
        <v>36.475000000000001</v>
      </c>
      <c r="J5273" s="76">
        <v>0.28569207315493939</v>
      </c>
      <c r="K5273" s="76">
        <v>8.4451224873035524E-2</v>
      </c>
      <c r="L5273" s="34">
        <v>0</v>
      </c>
      <c r="M5273" s="27">
        <v>0.01</v>
      </c>
      <c r="N5273" s="34">
        <v>0.54700000000000004</v>
      </c>
      <c r="O5273" s="34">
        <v>3.7999999999999999E-2</v>
      </c>
      <c r="P5273" s="34">
        <v>0.50900000000000001</v>
      </c>
      <c r="Q5273" s="34">
        <v>0</v>
      </c>
    </row>
    <row r="5274" spans="1:47" ht="14" customHeight="1">
      <c r="A5274" s="29">
        <v>5273</v>
      </c>
      <c r="B5274" s="26">
        <v>-80.083216666666672</v>
      </c>
      <c r="C5274" s="26">
        <v>25.646716666666666</v>
      </c>
      <c r="D5274" s="86">
        <v>3</v>
      </c>
      <c r="E5274" s="39" t="s">
        <v>129</v>
      </c>
      <c r="F5274" s="31">
        <v>40301</v>
      </c>
      <c r="G5274" s="62">
        <v>0.67222222222222217</v>
      </c>
      <c r="H5274" s="32">
        <v>25.834</v>
      </c>
      <c r="I5274" s="32">
        <v>36.418999999999997</v>
      </c>
      <c r="J5274" s="76">
        <v>0.13151494654986806</v>
      </c>
      <c r="K5274" s="76">
        <v>4.1833882377431048E-2</v>
      </c>
      <c r="L5274" s="34">
        <v>5.3999999999999999E-2</v>
      </c>
      <c r="M5274" s="27">
        <v>1.6E-2</v>
      </c>
      <c r="N5274" s="34">
        <v>0.20599999999999999</v>
      </c>
      <c r="O5274" s="34">
        <v>3.9E-2</v>
      </c>
      <c r="P5274" s="34">
        <v>0.16699999999999998</v>
      </c>
      <c r="Q5274" s="34">
        <v>0</v>
      </c>
    </row>
    <row r="5275" spans="1:47" ht="14" customHeight="1">
      <c r="A5275" s="29">
        <v>5274</v>
      </c>
      <c r="B5275" s="26">
        <v>-80.378</v>
      </c>
      <c r="C5275" s="26">
        <v>25.108000000000001</v>
      </c>
      <c r="D5275" s="86">
        <v>4</v>
      </c>
      <c r="E5275" s="39" t="s">
        <v>129</v>
      </c>
      <c r="F5275" s="31">
        <v>40301</v>
      </c>
      <c r="G5275" s="62">
        <v>0.8666666666666667</v>
      </c>
      <c r="H5275" s="32">
        <v>27.062000000000001</v>
      </c>
      <c r="I5275" s="32">
        <v>36.423000000000002</v>
      </c>
      <c r="J5275" s="76">
        <v>0.27343220525622292</v>
      </c>
      <c r="K5275" s="76">
        <v>4.422402285529891E-2</v>
      </c>
      <c r="L5275" s="34">
        <v>0</v>
      </c>
      <c r="M5275" s="27">
        <v>3.1E-2</v>
      </c>
      <c r="N5275" s="34">
        <v>0.106</v>
      </c>
      <c r="O5275" s="34">
        <v>7.5999999999999998E-2</v>
      </c>
      <c r="P5275" s="34">
        <v>0.03</v>
      </c>
      <c r="Q5275" s="34">
        <v>0.72</v>
      </c>
    </row>
    <row r="5276" spans="1:47" ht="14" customHeight="1">
      <c r="A5276" s="29">
        <v>5275</v>
      </c>
      <c r="B5276" s="26">
        <v>-80.354299999999995</v>
      </c>
      <c r="C5276" s="26">
        <v>25.094183333333334</v>
      </c>
      <c r="D5276" s="86">
        <v>5</v>
      </c>
      <c r="E5276" s="39" t="s">
        <v>129</v>
      </c>
      <c r="F5276" s="31">
        <v>40301</v>
      </c>
      <c r="G5276" s="62">
        <v>0.87916666666666676</v>
      </c>
      <c r="H5276" s="32">
        <v>27.138999999999999</v>
      </c>
      <c r="I5276" s="32">
        <v>36.588333333333331</v>
      </c>
      <c r="J5276" s="76">
        <v>0.27343220525622292</v>
      </c>
      <c r="K5276" s="76">
        <v>4.8184879526069271E-2</v>
      </c>
      <c r="L5276" s="34">
        <v>0</v>
      </c>
      <c r="M5276" s="27">
        <v>2.3E-2</v>
      </c>
      <c r="N5276" s="34">
        <v>0.14299999999999999</v>
      </c>
      <c r="O5276" s="34">
        <v>3.4000000000000002E-2</v>
      </c>
      <c r="P5276" s="34">
        <v>0.10899999999999999</v>
      </c>
      <c r="Q5276" s="34">
        <v>0</v>
      </c>
    </row>
    <row r="5277" spans="1:47" ht="14" customHeight="1">
      <c r="A5277" s="29">
        <v>5276</v>
      </c>
      <c r="B5277" s="26">
        <v>-80.332999999999998</v>
      </c>
      <c r="C5277" s="26">
        <v>25.077916666666667</v>
      </c>
      <c r="D5277" s="86">
        <v>5.5</v>
      </c>
      <c r="E5277" s="39" t="s">
        <v>129</v>
      </c>
      <c r="F5277" s="31">
        <v>40301</v>
      </c>
      <c r="G5277" s="62">
        <v>0.89513888888888893</v>
      </c>
      <c r="H5277" s="32">
        <v>27.347000000000001</v>
      </c>
      <c r="I5277" s="32">
        <v>36.612000000000002</v>
      </c>
      <c r="J5277" s="76">
        <v>0.22699331170047848</v>
      </c>
      <c r="K5277" s="76">
        <v>4.7731972823355825E-2</v>
      </c>
      <c r="L5277" s="34">
        <v>0</v>
      </c>
      <c r="M5277" s="27">
        <v>1.4999999999999999E-2</v>
      </c>
      <c r="N5277" s="34">
        <v>0.104</v>
      </c>
      <c r="O5277" s="34">
        <v>4.5999999999999999E-2</v>
      </c>
      <c r="P5277" s="34">
        <v>5.7999999999999996E-2</v>
      </c>
      <c r="Q5277" s="34">
        <v>0</v>
      </c>
    </row>
    <row r="5278" spans="1:47" ht="14" customHeight="1">
      <c r="A5278" s="29">
        <v>5277</v>
      </c>
      <c r="B5278" s="26">
        <v>-80.315766666666661</v>
      </c>
      <c r="C5278" s="26">
        <v>25.0654</v>
      </c>
      <c r="D5278" s="86">
        <v>6</v>
      </c>
      <c r="E5278" s="39" t="s">
        <v>129</v>
      </c>
      <c r="F5278" s="31">
        <v>40301</v>
      </c>
      <c r="G5278" s="62">
        <v>0.9145833333333333</v>
      </c>
      <c r="H5278" s="32">
        <v>27.02</v>
      </c>
      <c r="I5278" s="32">
        <v>36.574333333333335</v>
      </c>
      <c r="J5278" s="76">
        <v>0.30909727550703453</v>
      </c>
      <c r="K5278" s="76">
        <v>4.3563157037493389E-2</v>
      </c>
      <c r="L5278" s="34">
        <v>0</v>
      </c>
      <c r="M5278" s="27">
        <v>2.3E-2</v>
      </c>
      <c r="N5278" s="34">
        <v>1.2999999999999999E-2</v>
      </c>
      <c r="O5278" s="34">
        <v>1.2999999999999999E-2</v>
      </c>
      <c r="P5278" s="34">
        <v>0</v>
      </c>
      <c r="Q5278" s="34">
        <v>0</v>
      </c>
    </row>
    <row r="5279" spans="1:47" s="46" customFormat="1" ht="14" customHeight="1">
      <c r="A5279" s="29">
        <v>5278</v>
      </c>
      <c r="B5279" s="26">
        <v>-80.283500000000004</v>
      </c>
      <c r="C5279" s="26">
        <v>25.052983333333334</v>
      </c>
      <c r="D5279" s="86">
        <v>6.5</v>
      </c>
      <c r="E5279" s="39" t="s">
        <v>129</v>
      </c>
      <c r="F5279" s="31">
        <v>40301</v>
      </c>
      <c r="G5279" s="62">
        <v>0.93888888888888899</v>
      </c>
      <c r="H5279" s="32">
        <v>26.754999999999999</v>
      </c>
      <c r="I5279" s="32">
        <v>36.363666666666667</v>
      </c>
      <c r="J5279" s="76">
        <v>7.1701651650069309E-2</v>
      </c>
      <c r="K5279" s="76">
        <v>1.5470642759849006E-2</v>
      </c>
      <c r="L5279" s="34">
        <v>0.14299999999999999</v>
      </c>
      <c r="M5279" s="27">
        <v>1.4E-2</v>
      </c>
      <c r="N5279" s="34">
        <v>0.06</v>
      </c>
      <c r="O5279" s="34">
        <v>1.4E-2</v>
      </c>
      <c r="P5279" s="34">
        <v>4.5999999999999999E-2</v>
      </c>
      <c r="Q5279" s="34">
        <v>0</v>
      </c>
      <c r="R5279" s="29"/>
      <c r="S5279" s="29"/>
      <c r="T5279" s="29"/>
      <c r="U5279" s="29"/>
      <c r="V5279" s="29"/>
      <c r="W5279" s="29"/>
      <c r="X5279" s="144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29"/>
      <c r="AQ5279" s="29"/>
      <c r="AR5279" s="29"/>
      <c r="AS5279" s="29"/>
      <c r="AT5279" s="29"/>
      <c r="AU5279" s="29"/>
    </row>
    <row r="5280" spans="1:47" s="38" customFormat="1" ht="14" customHeight="1">
      <c r="A5280" s="29">
        <v>5279</v>
      </c>
      <c r="B5280" s="26">
        <v>-80.753783333333331</v>
      </c>
      <c r="C5280" s="26">
        <v>24.816199999999998</v>
      </c>
      <c r="D5280" s="86">
        <v>7</v>
      </c>
      <c r="E5280" s="39" t="s">
        <v>129</v>
      </c>
      <c r="F5280" s="31">
        <v>40302</v>
      </c>
      <c r="G5280" s="62">
        <v>0.13333333333333333</v>
      </c>
      <c r="H5280" s="32">
        <v>28.552000000000003</v>
      </c>
      <c r="I5280" s="32">
        <v>36.823333333333331</v>
      </c>
      <c r="J5280" s="76">
        <v>0.38005590486021201</v>
      </c>
      <c r="K5280" s="76">
        <v>0.12050961110490971</v>
      </c>
      <c r="L5280" s="34">
        <v>5.3999999999999999E-2</v>
      </c>
      <c r="M5280" s="27">
        <v>1.2999999999999999E-2</v>
      </c>
      <c r="N5280" s="34">
        <v>0.108</v>
      </c>
      <c r="O5280" s="34">
        <v>7.0999999999999994E-2</v>
      </c>
      <c r="P5280" s="34">
        <v>3.7000000000000005E-2</v>
      </c>
      <c r="Q5280" s="34">
        <v>1.3</v>
      </c>
      <c r="R5280" s="29"/>
      <c r="S5280" s="29"/>
      <c r="T5280" s="29"/>
      <c r="U5280" s="29"/>
      <c r="V5280" s="29"/>
      <c r="W5280" s="29"/>
      <c r="X5280" s="144"/>
      <c r="Y5280" s="29"/>
      <c r="Z5280" s="29"/>
      <c r="AA5280" s="29"/>
      <c r="AB5280" s="29"/>
      <c r="AC5280" s="29"/>
      <c r="AD5280" s="29"/>
      <c r="AE5280" s="29"/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29"/>
      <c r="AQ5280" s="29"/>
      <c r="AR5280" s="29"/>
      <c r="AS5280" s="29"/>
      <c r="AT5280" s="29"/>
      <c r="AU5280" s="29"/>
    </row>
    <row r="5281" spans="1:47" s="38" customFormat="1" ht="14" customHeight="1">
      <c r="A5281" s="29">
        <v>5280</v>
      </c>
      <c r="B5281" s="26">
        <v>-80.742249999999999</v>
      </c>
      <c r="C5281" s="26">
        <v>24.792566666666666</v>
      </c>
      <c r="D5281" s="86">
        <v>8</v>
      </c>
      <c r="E5281" s="39" t="s">
        <v>129</v>
      </c>
      <c r="F5281" s="31">
        <v>40302</v>
      </c>
      <c r="G5281" s="62">
        <v>0.14861111111111111</v>
      </c>
      <c r="H5281" s="32">
        <v>26.79</v>
      </c>
      <c r="I5281" s="32">
        <v>36.604999999999997</v>
      </c>
      <c r="J5281" s="76">
        <v>0.28829265119406111</v>
      </c>
      <c r="K5281" s="76">
        <v>7.855114606891507E-2</v>
      </c>
      <c r="L5281" s="34">
        <v>0</v>
      </c>
      <c r="M5281" s="27">
        <v>8.0000000000000002E-3</v>
      </c>
      <c r="N5281" s="34">
        <v>3.9E-2</v>
      </c>
      <c r="O5281" s="34">
        <v>1.6E-2</v>
      </c>
      <c r="P5281" s="34">
        <v>2.3E-2</v>
      </c>
      <c r="Q5281" s="34">
        <v>0</v>
      </c>
      <c r="R5281" s="29"/>
      <c r="S5281" s="29"/>
      <c r="T5281" s="29"/>
      <c r="U5281" s="29"/>
      <c r="V5281" s="29"/>
      <c r="W5281" s="29"/>
      <c r="X5281" s="144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29"/>
      <c r="AQ5281" s="29"/>
      <c r="AR5281" s="29"/>
      <c r="AS5281" s="29"/>
      <c r="AT5281" s="29"/>
      <c r="AU5281" s="29"/>
    </row>
    <row r="5282" spans="1:47" s="38" customFormat="1" ht="14" customHeight="1">
      <c r="A5282" s="29">
        <v>5281</v>
      </c>
      <c r="B5282" s="26">
        <v>-80.721999999999994</v>
      </c>
      <c r="C5282" s="26">
        <v>24.763716666666667</v>
      </c>
      <c r="D5282" s="86">
        <v>9</v>
      </c>
      <c r="E5282" s="39" t="s">
        <v>129</v>
      </c>
      <c r="F5282" s="31">
        <v>40302</v>
      </c>
      <c r="G5282" s="62">
        <v>0.17847222222222223</v>
      </c>
      <c r="H5282" s="32">
        <v>26.322000000000003</v>
      </c>
      <c r="I5282" s="32">
        <v>36.400666666666666</v>
      </c>
      <c r="J5282" s="76">
        <v>0.18055441814473416</v>
      </c>
      <c r="K5282" s="76">
        <v>3.5396496108331413E-2</v>
      </c>
      <c r="L5282" s="34">
        <v>0</v>
      </c>
      <c r="M5282" s="27">
        <v>0.01</v>
      </c>
      <c r="N5282" s="34">
        <v>0</v>
      </c>
      <c r="O5282" s="34">
        <v>1.7999999999999999E-2</v>
      </c>
      <c r="P5282" s="34">
        <v>0</v>
      </c>
      <c r="Q5282" s="34">
        <v>0</v>
      </c>
      <c r="R5282" s="29"/>
      <c r="S5282" s="29"/>
      <c r="T5282" s="29"/>
      <c r="U5282" s="29"/>
      <c r="V5282" s="29"/>
      <c r="W5282" s="29"/>
      <c r="X5282" s="144"/>
      <c r="Y5282" s="29"/>
      <c r="Z5282" s="29"/>
      <c r="AA5282" s="29"/>
      <c r="AB5282" s="29"/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29"/>
      <c r="AQ5282" s="29"/>
      <c r="AR5282" s="29"/>
      <c r="AS5282" s="29"/>
      <c r="AT5282" s="29"/>
      <c r="AU5282" s="29"/>
    </row>
    <row r="5283" spans="1:47" s="38" customFormat="1" ht="14" customHeight="1">
      <c r="A5283" s="29">
        <v>5282</v>
      </c>
      <c r="B5283" s="26">
        <v>-80.688766666666666</v>
      </c>
      <c r="C5283" s="26">
        <v>24.719799999999999</v>
      </c>
      <c r="D5283" s="86">
        <v>9.5</v>
      </c>
      <c r="E5283" s="39" t="s">
        <v>129</v>
      </c>
      <c r="F5283" s="31">
        <v>40302</v>
      </c>
      <c r="G5283" s="62">
        <v>0.21249999999999999</v>
      </c>
      <c r="H5283" s="32">
        <v>26.509</v>
      </c>
      <c r="I5283" s="32">
        <v>36.316000000000003</v>
      </c>
      <c r="J5283" s="76">
        <v>0.1857555742229775</v>
      </c>
      <c r="K5283" s="76">
        <v>9.5551901352418089E-2</v>
      </c>
      <c r="L5283" s="34">
        <v>0</v>
      </c>
      <c r="M5283" s="27">
        <v>0.63</v>
      </c>
      <c r="N5283" s="34">
        <v>13.474</v>
      </c>
      <c r="O5283" s="34">
        <v>7.1999999999999995E-2</v>
      </c>
      <c r="P5283" s="34">
        <v>13.402000000000001</v>
      </c>
      <c r="Q5283" s="34">
        <v>4.2720000000000002</v>
      </c>
      <c r="R5283" s="29"/>
      <c r="S5283" s="29"/>
      <c r="T5283" s="29"/>
      <c r="U5283" s="29"/>
      <c r="V5283" s="29"/>
      <c r="W5283" s="29"/>
      <c r="X5283" s="144"/>
      <c r="Y5283" s="29"/>
      <c r="Z5283" s="29"/>
      <c r="AA5283" s="29"/>
      <c r="AB5283" s="29"/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29"/>
      <c r="AQ5283" s="29"/>
      <c r="AR5283" s="29"/>
      <c r="AS5283" s="29"/>
      <c r="AT5283" s="29"/>
      <c r="AU5283" s="29"/>
    </row>
    <row r="5284" spans="1:47" s="38" customFormat="1" ht="14" customHeight="1">
      <c r="A5284" s="29">
        <v>5283</v>
      </c>
      <c r="B5284" s="26">
        <v>-80.860900000000001</v>
      </c>
      <c r="C5284" s="26">
        <v>24.786100000000001</v>
      </c>
      <c r="D5284" s="86">
        <v>10</v>
      </c>
      <c r="E5284" s="39" t="s">
        <v>129</v>
      </c>
      <c r="F5284" s="31">
        <v>40302</v>
      </c>
      <c r="G5284" s="62">
        <v>0.28333333333333333</v>
      </c>
      <c r="H5284" s="32">
        <v>27.860333333333333</v>
      </c>
      <c r="I5284" s="32">
        <v>36.856000000000002</v>
      </c>
      <c r="J5284" s="76">
        <v>0.71181536042244975</v>
      </c>
      <c r="K5284" s="76">
        <v>0.17112758465596312</v>
      </c>
      <c r="L5284" s="34">
        <v>0</v>
      </c>
      <c r="M5284" s="27">
        <v>0.04</v>
      </c>
      <c r="N5284" s="34">
        <v>0.53400000000000003</v>
      </c>
      <c r="O5284" s="34">
        <v>4.3999999999999997E-2</v>
      </c>
      <c r="P5284" s="34">
        <v>0.49</v>
      </c>
      <c r="Q5284" s="34">
        <v>4.8019999999999996</v>
      </c>
      <c r="R5284" s="29"/>
      <c r="S5284" s="29"/>
      <c r="T5284" s="29"/>
      <c r="U5284" s="29"/>
      <c r="V5284" s="29"/>
      <c r="W5284" s="29"/>
      <c r="X5284" s="144"/>
      <c r="Y5284" s="29"/>
      <c r="Z5284" s="29"/>
      <c r="AA5284" s="29"/>
      <c r="AB5284" s="29"/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29"/>
      <c r="AQ5284" s="29"/>
      <c r="AR5284" s="29"/>
      <c r="AS5284" s="29"/>
      <c r="AT5284" s="29"/>
      <c r="AU5284" s="29"/>
    </row>
    <row r="5285" spans="1:47" s="38" customFormat="1" ht="14" customHeight="1">
      <c r="A5285" s="29">
        <v>5284</v>
      </c>
      <c r="B5285" s="26">
        <v>-80.846850000000003</v>
      </c>
      <c r="C5285" s="26">
        <v>24.754033333333332</v>
      </c>
      <c r="D5285" s="86">
        <v>11</v>
      </c>
      <c r="E5285" s="39" t="s">
        <v>129</v>
      </c>
      <c r="F5285" s="31">
        <v>40302</v>
      </c>
      <c r="G5285" s="62">
        <v>0.3034722222222222</v>
      </c>
      <c r="H5285" s="32">
        <v>26.961000000000002</v>
      </c>
      <c r="I5285" s="32">
        <v>36.737000000000002</v>
      </c>
      <c r="J5285" s="76">
        <v>0.77571527795515394</v>
      </c>
      <c r="K5285" s="76">
        <v>0.10428683289122273</v>
      </c>
      <c r="L5285" s="34">
        <v>0</v>
      </c>
      <c r="M5285" s="27">
        <v>3.5000000000000003E-2</v>
      </c>
      <c r="N5285" s="34">
        <v>4.2000000000000003E-2</v>
      </c>
      <c r="O5285" s="34">
        <v>0.02</v>
      </c>
      <c r="P5285" s="34">
        <v>2.2000000000000002E-2</v>
      </c>
      <c r="Q5285" s="34">
        <v>4.5579999999999998</v>
      </c>
      <c r="R5285" s="29"/>
      <c r="S5285" s="29"/>
      <c r="T5285" s="29"/>
      <c r="U5285" s="29"/>
      <c r="V5285" s="29"/>
      <c r="W5285" s="29"/>
      <c r="X5285" s="144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29"/>
      <c r="AQ5285" s="29"/>
      <c r="AR5285" s="29"/>
      <c r="AS5285" s="29"/>
      <c r="AT5285" s="29"/>
      <c r="AU5285" s="29"/>
    </row>
    <row r="5286" spans="1:47" s="38" customFormat="1" ht="14" customHeight="1">
      <c r="A5286" s="29">
        <v>5285</v>
      </c>
      <c r="B5286" s="26">
        <v>-80.8292</v>
      </c>
      <c r="C5286" s="26">
        <v>24.714199999999998</v>
      </c>
      <c r="D5286" s="86">
        <v>12</v>
      </c>
      <c r="E5286" s="39" t="s">
        <v>129</v>
      </c>
      <c r="F5286" s="31">
        <v>40302</v>
      </c>
      <c r="G5286" s="62">
        <v>0.32083333333333336</v>
      </c>
      <c r="H5286" s="32">
        <v>26.362666666666666</v>
      </c>
      <c r="I5286" s="32">
        <v>36.372333333333337</v>
      </c>
      <c r="J5286" s="77">
        <v>0.11925507865115154</v>
      </c>
      <c r="K5286" s="77">
        <v>2.5701891773547193E-2</v>
      </c>
      <c r="L5286" s="33">
        <v>0</v>
      </c>
      <c r="M5286" s="32">
        <v>4.0000000000000001E-3</v>
      </c>
      <c r="N5286" s="33">
        <v>0.13300000000000001</v>
      </c>
      <c r="O5286" s="33">
        <v>3.2000000000000001E-2</v>
      </c>
      <c r="P5286" s="33">
        <v>0.10100000000000001</v>
      </c>
      <c r="Q5286" s="33">
        <v>0</v>
      </c>
      <c r="R5286" s="29"/>
      <c r="S5286" s="29"/>
      <c r="T5286" s="29"/>
      <c r="U5286" s="29"/>
      <c r="V5286" s="29"/>
      <c r="W5286" s="29"/>
      <c r="X5286" s="144"/>
      <c r="Y5286" s="29"/>
      <c r="Z5286" s="29"/>
      <c r="AA5286" s="29"/>
      <c r="AB5286" s="29"/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29"/>
      <c r="AQ5286" s="29"/>
      <c r="AR5286" s="29"/>
      <c r="AS5286" s="29"/>
      <c r="AT5286" s="29"/>
      <c r="AU5286" s="29"/>
    </row>
    <row r="5287" spans="1:47" s="38" customFormat="1" ht="14" customHeight="1">
      <c r="A5287" s="29">
        <v>5286</v>
      </c>
      <c r="B5287" s="26">
        <v>-81.02891666666666</v>
      </c>
      <c r="C5287" s="26">
        <v>24.701483333333332</v>
      </c>
      <c r="D5287" s="86">
        <v>13</v>
      </c>
      <c r="E5287" s="39" t="s">
        <v>129</v>
      </c>
      <c r="F5287" s="31">
        <v>40302</v>
      </c>
      <c r="G5287" s="62">
        <v>0.37986111111111115</v>
      </c>
      <c r="H5287" s="32">
        <v>27.637</v>
      </c>
      <c r="I5287" s="32">
        <v>36.914999999999999</v>
      </c>
      <c r="J5287" s="76">
        <v>0.86896457621508882</v>
      </c>
      <c r="K5287" s="76">
        <v>0.28702071530753992</v>
      </c>
      <c r="L5287" s="34">
        <v>7.8E-2</v>
      </c>
      <c r="M5287" s="27">
        <v>7.8E-2</v>
      </c>
      <c r="N5287" s="34">
        <v>0.308</v>
      </c>
      <c r="O5287" s="34">
        <v>6.6000000000000003E-2</v>
      </c>
      <c r="P5287" s="34">
        <v>0.24199999999999999</v>
      </c>
      <c r="Q5287" s="34">
        <v>18.22</v>
      </c>
      <c r="R5287" s="29"/>
      <c r="S5287" s="29"/>
      <c r="T5287" s="29"/>
      <c r="U5287" s="29"/>
      <c r="V5287" s="29"/>
      <c r="W5287" s="29"/>
      <c r="X5287" s="144"/>
      <c r="Y5287" s="29"/>
      <c r="Z5287" s="29"/>
      <c r="AA5287" s="29"/>
      <c r="AB5287" s="29"/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29"/>
      <c r="AQ5287" s="29"/>
      <c r="AR5287" s="29"/>
      <c r="AS5287" s="29"/>
      <c r="AT5287" s="29"/>
      <c r="AU5287" s="29"/>
    </row>
    <row r="5288" spans="1:47" s="38" customFormat="1" ht="14" customHeight="1">
      <c r="A5288" s="29">
        <v>5287</v>
      </c>
      <c r="B5288" s="26">
        <v>-81.023183333333336</v>
      </c>
      <c r="C5288" s="26">
        <v>24.675666666666668</v>
      </c>
      <c r="D5288" s="86">
        <v>14</v>
      </c>
      <c r="E5288" s="39" t="s">
        <v>129</v>
      </c>
      <c r="F5288" s="31">
        <v>40302</v>
      </c>
      <c r="G5288" s="62">
        <v>0.3972222222222222</v>
      </c>
      <c r="H5288" s="32">
        <v>26.409000000000002</v>
      </c>
      <c r="I5288" s="32">
        <v>36.540999999999997</v>
      </c>
      <c r="J5288" s="76">
        <v>0.54500685477021593</v>
      </c>
      <c r="K5288" s="76">
        <v>8.6013806873319498E-2</v>
      </c>
      <c r="L5288" s="34">
        <v>4.0000000000000001E-3</v>
      </c>
      <c r="M5288" s="27">
        <v>7.0000000000000001E-3</v>
      </c>
      <c r="N5288" s="34">
        <v>0</v>
      </c>
      <c r="O5288" s="34">
        <v>2.1999999999999999E-2</v>
      </c>
      <c r="P5288" s="34">
        <v>0</v>
      </c>
      <c r="Q5288" s="34">
        <v>0.50700000000000001</v>
      </c>
      <c r="R5288" s="29"/>
      <c r="S5288" s="29"/>
      <c r="T5288" s="29"/>
      <c r="U5288" s="29"/>
      <c r="V5288" s="29"/>
      <c r="W5288" s="29"/>
      <c r="X5288" s="144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29"/>
      <c r="AQ5288" s="29"/>
      <c r="AR5288" s="29"/>
      <c r="AS5288" s="29"/>
      <c r="AT5288" s="29"/>
      <c r="AU5288" s="29"/>
    </row>
    <row r="5289" spans="1:47" s="38" customFormat="1" ht="14" customHeight="1">
      <c r="A5289" s="29">
        <v>5288</v>
      </c>
      <c r="B5289" s="26">
        <v>-81.016533333333328</v>
      </c>
      <c r="C5289" s="26">
        <v>24.644266666666667</v>
      </c>
      <c r="D5289" s="86">
        <v>15</v>
      </c>
      <c r="E5289" s="39" t="s">
        <v>129</v>
      </c>
      <c r="F5289" s="31">
        <v>40302</v>
      </c>
      <c r="G5289" s="62">
        <v>0.40625</v>
      </c>
      <c r="H5289" s="32">
        <v>26.344999999999999</v>
      </c>
      <c r="I5289" s="32">
        <v>36.36</v>
      </c>
      <c r="J5289" s="76">
        <v>9.9936498931961909E-2</v>
      </c>
      <c r="K5289" s="76">
        <v>2.9828175785244215E-2</v>
      </c>
      <c r="L5289" s="34">
        <v>0</v>
      </c>
      <c r="M5289" s="27">
        <v>1.6E-2</v>
      </c>
      <c r="N5289" s="34">
        <v>2.7E-2</v>
      </c>
      <c r="O5289" s="34">
        <v>0.01</v>
      </c>
      <c r="P5289" s="34">
        <v>1.7000000000000001E-2</v>
      </c>
      <c r="Q5289" s="34">
        <v>0</v>
      </c>
      <c r="R5289" s="29"/>
      <c r="S5289" s="29"/>
      <c r="T5289" s="29"/>
      <c r="U5289" s="29"/>
      <c r="V5289" s="29"/>
      <c r="W5289" s="29"/>
      <c r="X5289" s="144"/>
      <c r="Y5289" s="29"/>
      <c r="Z5289" s="29"/>
      <c r="AA5289" s="29"/>
      <c r="AB5289" s="29"/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  <c r="AM5289" s="29"/>
      <c r="AN5289" s="29"/>
      <c r="AO5289" s="29"/>
      <c r="AP5289" s="29"/>
      <c r="AQ5289" s="29"/>
      <c r="AR5289" s="29"/>
      <c r="AS5289" s="29"/>
      <c r="AT5289" s="29"/>
      <c r="AU5289" s="29"/>
    </row>
    <row r="5290" spans="1:47" s="47" customFormat="1" ht="14" customHeight="1">
      <c r="A5290" s="29">
        <v>5289</v>
      </c>
      <c r="B5290" s="26">
        <v>-80.984196666666662</v>
      </c>
      <c r="C5290" s="26">
        <v>24.591683333333332</v>
      </c>
      <c r="D5290" s="86">
        <v>15.5</v>
      </c>
      <c r="E5290" s="39" t="s">
        <v>129</v>
      </c>
      <c r="F5290" s="31">
        <v>40302</v>
      </c>
      <c r="G5290" s="62">
        <v>0.4236111111111111</v>
      </c>
      <c r="H5290" s="32">
        <v>26.322000000000003</v>
      </c>
      <c r="I5290" s="32">
        <v>36.302</v>
      </c>
      <c r="J5290" s="76">
        <v>9.4363831705272572E-2</v>
      </c>
      <c r="K5290" s="76">
        <v>3.2097529561103857E-2</v>
      </c>
      <c r="L5290" s="34">
        <v>0</v>
      </c>
      <c r="M5290" s="27">
        <v>4.0000000000000001E-3</v>
      </c>
      <c r="N5290" s="34">
        <v>4.8000000000000001E-2</v>
      </c>
      <c r="O5290" s="34">
        <v>8.9999999999999993E-3</v>
      </c>
      <c r="P5290" s="34">
        <v>3.9E-2</v>
      </c>
      <c r="Q5290" s="34">
        <v>0</v>
      </c>
      <c r="R5290" s="29"/>
      <c r="S5290" s="29"/>
      <c r="T5290" s="29"/>
      <c r="U5290" s="29"/>
      <c r="V5290" s="29"/>
      <c r="W5290" s="29"/>
      <c r="X5290" s="144"/>
      <c r="Y5290" s="29"/>
      <c r="Z5290" s="29"/>
      <c r="AA5290" s="29"/>
      <c r="AB5290" s="29"/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29"/>
      <c r="AQ5290" s="29"/>
      <c r="AR5290" s="29"/>
      <c r="AS5290" s="29"/>
      <c r="AT5290" s="29"/>
      <c r="AU5290" s="29"/>
    </row>
    <row r="5291" spans="1:47" s="38" customFormat="1" ht="14" customHeight="1">
      <c r="A5291" s="29">
        <v>5290</v>
      </c>
      <c r="B5291" s="26">
        <v>-81.204983333333331</v>
      </c>
      <c r="C5291" s="26">
        <v>24.672116666666668</v>
      </c>
      <c r="D5291" s="86">
        <v>16</v>
      </c>
      <c r="E5291" s="39" t="s">
        <v>129</v>
      </c>
      <c r="F5291" s="31">
        <v>40302</v>
      </c>
      <c r="G5291" s="62">
        <v>0.48749999999999999</v>
      </c>
      <c r="H5291" s="32">
        <v>27.712666666666667</v>
      </c>
      <c r="I5291" s="32">
        <v>36.645333333333333</v>
      </c>
      <c r="J5291" s="76">
        <v>0.7552821647906266</v>
      </c>
      <c r="K5291" s="76">
        <v>0.21052897554119646</v>
      </c>
      <c r="L5291" s="34">
        <v>1E-3</v>
      </c>
      <c r="M5291" s="27">
        <v>3.7999999999999999E-2</v>
      </c>
      <c r="N5291" s="34">
        <v>0.11</v>
      </c>
      <c r="O5291" s="34">
        <v>5.3999999999999999E-2</v>
      </c>
      <c r="P5291" s="34">
        <v>5.6000000000000001E-2</v>
      </c>
      <c r="Q5291" s="34">
        <v>2.9340000000000002</v>
      </c>
      <c r="R5291" s="29"/>
      <c r="S5291" s="29"/>
      <c r="T5291" s="29"/>
      <c r="U5291" s="29"/>
      <c r="V5291" s="29"/>
      <c r="W5291" s="29"/>
      <c r="X5291" s="144"/>
      <c r="Y5291" s="29"/>
      <c r="Z5291" s="29"/>
      <c r="AA5291" s="29"/>
      <c r="AB5291" s="29"/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29"/>
      <c r="AQ5291" s="29"/>
      <c r="AR5291" s="29"/>
      <c r="AS5291" s="29"/>
      <c r="AT5291" s="29"/>
      <c r="AU5291" s="29"/>
    </row>
    <row r="5292" spans="1:47" s="38" customFormat="1" ht="14" customHeight="1">
      <c r="A5292" s="29">
        <v>5291</v>
      </c>
      <c r="B5292" s="26">
        <v>-81.195033333333328</v>
      </c>
      <c r="C5292" s="26">
        <v>24.633883333333333</v>
      </c>
      <c r="D5292" s="86">
        <v>17</v>
      </c>
      <c r="E5292" s="39" t="s">
        <v>129</v>
      </c>
      <c r="F5292" s="31">
        <v>40302</v>
      </c>
      <c r="G5292" s="62">
        <v>0.50902777777777775</v>
      </c>
      <c r="H5292" s="32">
        <v>26.176666666666666</v>
      </c>
      <c r="I5292" s="32">
        <v>36.411666666666669</v>
      </c>
      <c r="J5292" s="76">
        <v>0.35516465791433305</v>
      </c>
      <c r="K5292" s="76">
        <v>7.6294302543734538E-2</v>
      </c>
      <c r="L5292" s="34">
        <v>0</v>
      </c>
      <c r="M5292" s="27">
        <v>8.9999999999999993E-3</v>
      </c>
      <c r="N5292" s="34">
        <v>1.0999999999999999E-2</v>
      </c>
      <c r="O5292" s="34">
        <v>3.3000000000000002E-2</v>
      </c>
      <c r="P5292" s="34">
        <v>0</v>
      </c>
      <c r="Q5292" s="34">
        <v>0</v>
      </c>
      <c r="R5292" s="29"/>
      <c r="S5292" s="29"/>
      <c r="T5292" s="29"/>
      <c r="U5292" s="29"/>
      <c r="V5292" s="29"/>
      <c r="W5292" s="29"/>
      <c r="X5292" s="144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29"/>
      <c r="AS5292" s="29"/>
      <c r="AT5292" s="29"/>
      <c r="AU5292" s="29"/>
    </row>
    <row r="5293" spans="1:47" s="38" customFormat="1" ht="14" customHeight="1">
      <c r="A5293" s="29">
        <v>5292</v>
      </c>
      <c r="B5293" s="26">
        <v>-81.183599999999998</v>
      </c>
      <c r="C5293" s="26">
        <v>24.5976</v>
      </c>
      <c r="D5293" s="86">
        <v>18</v>
      </c>
      <c r="E5293" s="39" t="s">
        <v>129</v>
      </c>
      <c r="F5293" s="31">
        <v>40302</v>
      </c>
      <c r="G5293" s="62">
        <v>0.53263888888888888</v>
      </c>
      <c r="H5293" s="32">
        <v>26.306999999999999</v>
      </c>
      <c r="I5293" s="32">
        <v>36.376333333333328</v>
      </c>
      <c r="J5293" s="76">
        <v>0.13523005803432761</v>
      </c>
      <c r="K5293" s="76">
        <v>2.986871920121403E-2</v>
      </c>
      <c r="L5293" s="34">
        <v>0</v>
      </c>
      <c r="M5293" s="27">
        <v>1E-3</v>
      </c>
      <c r="N5293" s="34">
        <v>0.114</v>
      </c>
      <c r="O5293" s="34">
        <v>4.9000000000000002E-2</v>
      </c>
      <c r="P5293" s="34">
        <v>6.5000000000000002E-2</v>
      </c>
      <c r="Q5293" s="34">
        <v>0</v>
      </c>
      <c r="R5293" s="29"/>
      <c r="S5293" s="29"/>
      <c r="T5293" s="29"/>
      <c r="U5293" s="29"/>
      <c r="V5293" s="29"/>
      <c r="W5293" s="29"/>
      <c r="X5293" s="144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29"/>
      <c r="AS5293" s="29"/>
      <c r="AT5293" s="29"/>
      <c r="AU5293" s="29"/>
    </row>
    <row r="5294" spans="1:47" s="38" customFormat="1" ht="14" customHeight="1">
      <c r="A5294" s="29">
        <v>5293</v>
      </c>
      <c r="B5294" s="26">
        <v>-81.419816666666662</v>
      </c>
      <c r="C5294" s="26">
        <v>24.609316666666668</v>
      </c>
      <c r="D5294" s="86">
        <v>19</v>
      </c>
      <c r="E5294" s="39" t="s">
        <v>129</v>
      </c>
      <c r="F5294" s="31">
        <v>40302</v>
      </c>
      <c r="G5294" s="62">
        <v>0.6020833333333333</v>
      </c>
      <c r="H5294" s="32">
        <v>27.91</v>
      </c>
      <c r="I5294" s="32">
        <v>36.551000000000002</v>
      </c>
      <c r="J5294" s="76">
        <v>0.74636589722792346</v>
      </c>
      <c r="K5294" s="76">
        <v>0.14583516401178409</v>
      </c>
      <c r="L5294" s="34">
        <v>0</v>
      </c>
      <c r="M5294" s="27">
        <v>8.5999999999999993E-2</v>
      </c>
      <c r="N5294" s="34">
        <v>0.35699999999999998</v>
      </c>
      <c r="O5294" s="34">
        <v>0.161</v>
      </c>
      <c r="P5294" s="34">
        <v>0.19599999999999998</v>
      </c>
      <c r="Q5294" s="34">
        <v>11.608000000000001</v>
      </c>
      <c r="R5294" s="29"/>
      <c r="S5294" s="29"/>
      <c r="T5294" s="29"/>
      <c r="U5294" s="29"/>
      <c r="V5294" s="29"/>
      <c r="W5294" s="29"/>
      <c r="X5294" s="144"/>
      <c r="Y5294" s="29"/>
      <c r="Z5294" s="29"/>
      <c r="AA5294" s="29"/>
      <c r="AB5294" s="29"/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29"/>
      <c r="AN5294" s="29"/>
      <c r="AO5294" s="29"/>
      <c r="AP5294" s="29"/>
      <c r="AQ5294" s="29"/>
      <c r="AR5294" s="29"/>
      <c r="AS5294" s="29"/>
      <c r="AT5294" s="29"/>
      <c r="AU5294" s="29"/>
    </row>
    <row r="5295" spans="1:47" s="38" customFormat="1" ht="14" customHeight="1">
      <c r="A5295" s="29">
        <v>5294</v>
      </c>
      <c r="B5295" s="26">
        <v>-81.421183333333332</v>
      </c>
      <c r="C5295" s="26">
        <v>24.5747</v>
      </c>
      <c r="D5295" s="86">
        <v>20</v>
      </c>
      <c r="E5295" s="39" t="s">
        <v>129</v>
      </c>
      <c r="F5295" s="31">
        <v>40302</v>
      </c>
      <c r="G5295" s="62">
        <v>0.62222222222222223</v>
      </c>
      <c r="H5295" s="32">
        <v>26.697000000000003</v>
      </c>
      <c r="I5295" s="32">
        <v>36.539666666666669</v>
      </c>
      <c r="J5295" s="76">
        <v>0.3778268379695362</v>
      </c>
      <c r="K5295" s="76">
        <v>7.2896858398317221E-2</v>
      </c>
      <c r="L5295" s="34">
        <v>0</v>
      </c>
      <c r="M5295" s="27">
        <v>1.7000000000000001E-2</v>
      </c>
      <c r="N5295" s="34">
        <v>9.8000000000000004E-2</v>
      </c>
      <c r="O5295" s="34">
        <v>6.0999999999999999E-2</v>
      </c>
      <c r="P5295" s="34">
        <v>3.7000000000000005E-2</v>
      </c>
      <c r="Q5295" s="34">
        <v>1.621</v>
      </c>
      <c r="R5295" s="29"/>
      <c r="S5295" s="29"/>
      <c r="T5295" s="29"/>
      <c r="U5295" s="29"/>
      <c r="V5295" s="29"/>
      <c r="W5295" s="29"/>
      <c r="X5295" s="144"/>
      <c r="Y5295" s="29"/>
      <c r="Z5295" s="29"/>
      <c r="AA5295" s="29"/>
      <c r="AB5295" s="29"/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29"/>
      <c r="AS5295" s="29"/>
      <c r="AT5295" s="29"/>
      <c r="AU5295" s="29"/>
    </row>
    <row r="5296" spans="1:47" s="38" customFormat="1" ht="14" customHeight="1">
      <c r="A5296" s="29">
        <v>5295</v>
      </c>
      <c r="B5296" s="26">
        <v>-81.406850000000006</v>
      </c>
      <c r="C5296" s="26">
        <v>24.53725</v>
      </c>
      <c r="D5296" s="86">
        <v>21</v>
      </c>
      <c r="E5296" s="39" t="s">
        <v>129</v>
      </c>
      <c r="F5296" s="31">
        <v>40302</v>
      </c>
      <c r="G5296" s="62">
        <v>0.66111111111111109</v>
      </c>
      <c r="H5296" s="32">
        <v>26.405000000000001</v>
      </c>
      <c r="I5296" s="32">
        <v>36.369</v>
      </c>
      <c r="J5296" s="76">
        <v>0.15677770464419299</v>
      </c>
      <c r="K5296" s="76">
        <v>4.4308905643793903E-2</v>
      </c>
      <c r="L5296" s="34">
        <v>0</v>
      </c>
      <c r="M5296" s="27">
        <v>2.3E-2</v>
      </c>
      <c r="N5296" s="34">
        <v>0</v>
      </c>
      <c r="O5296" s="34">
        <v>4.2000000000000003E-2</v>
      </c>
      <c r="P5296" s="34">
        <v>0</v>
      </c>
      <c r="Q5296" s="34">
        <v>0</v>
      </c>
      <c r="R5296" s="29"/>
      <c r="S5296" s="29"/>
      <c r="T5296" s="29"/>
      <c r="U5296" s="29"/>
      <c r="V5296" s="29"/>
      <c r="W5296" s="29"/>
      <c r="X5296" s="144"/>
      <c r="Y5296" s="29"/>
      <c r="Z5296" s="29"/>
      <c r="AA5296" s="29"/>
      <c r="AB5296" s="29"/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29"/>
      <c r="AS5296" s="29"/>
      <c r="AT5296" s="29"/>
      <c r="AU5296" s="29"/>
    </row>
    <row r="5297" spans="1:47" s="38" customFormat="1" ht="14" customHeight="1">
      <c r="A5297" s="29">
        <v>5296</v>
      </c>
      <c r="B5297" s="26">
        <v>-81.390633333333327</v>
      </c>
      <c r="C5297" s="26">
        <v>24.483966666666667</v>
      </c>
      <c r="D5297" s="86">
        <v>21.5</v>
      </c>
      <c r="E5297" s="39" t="s">
        <v>129</v>
      </c>
      <c r="F5297" s="31">
        <v>40302</v>
      </c>
      <c r="G5297" s="62">
        <v>0.74930555555555556</v>
      </c>
      <c r="H5297" s="32">
        <v>26.603666666666669</v>
      </c>
      <c r="I5297" s="32">
        <v>36.343333333333327</v>
      </c>
      <c r="J5297" s="76">
        <v>7.5416763134528872E-2</v>
      </c>
      <c r="K5297" s="76">
        <v>1.6378263763635551E-2</v>
      </c>
      <c r="L5297" s="34">
        <v>0</v>
      </c>
      <c r="M5297" s="27">
        <v>1.9E-2</v>
      </c>
      <c r="N5297" s="34">
        <v>0</v>
      </c>
      <c r="O5297" s="34">
        <v>3.2000000000000001E-2</v>
      </c>
      <c r="P5297" s="34">
        <v>0</v>
      </c>
      <c r="Q5297" s="34">
        <v>0</v>
      </c>
      <c r="R5297" s="29"/>
      <c r="S5297" s="29"/>
      <c r="T5297" s="29"/>
      <c r="U5297" s="29"/>
      <c r="V5297" s="29"/>
      <c r="W5297" s="29"/>
      <c r="X5297" s="144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29"/>
      <c r="AS5297" s="29"/>
      <c r="AT5297" s="29"/>
      <c r="AU5297" s="29"/>
    </row>
    <row r="5298" spans="1:47" s="38" customFormat="1" ht="14" customHeight="1">
      <c r="A5298" s="29">
        <v>5297</v>
      </c>
      <c r="B5298" s="26">
        <v>-81.827783333333329</v>
      </c>
      <c r="C5298" s="26">
        <v>24.396966666666668</v>
      </c>
      <c r="D5298" s="86">
        <v>22.5</v>
      </c>
      <c r="E5298" s="39" t="s">
        <v>129</v>
      </c>
      <c r="F5298" s="31">
        <v>40303</v>
      </c>
      <c r="G5298" s="62">
        <v>5.347222222222222E-2</v>
      </c>
      <c r="H5298" s="32">
        <v>26.481999999999999</v>
      </c>
      <c r="I5298" s="32">
        <v>36.351333333333336</v>
      </c>
      <c r="J5298" s="76">
        <v>8.8419653330137293E-2</v>
      </c>
      <c r="K5298" s="76">
        <v>2.1535365612273611E-2</v>
      </c>
      <c r="L5298" s="34">
        <v>0.04</v>
      </c>
      <c r="M5298" s="27">
        <v>0.01</v>
      </c>
      <c r="N5298" s="34">
        <v>0.20899999999999999</v>
      </c>
      <c r="O5298" s="34">
        <v>2.3E-2</v>
      </c>
      <c r="P5298" s="34">
        <v>0.186</v>
      </c>
      <c r="Q5298" s="34">
        <v>0</v>
      </c>
      <c r="R5298" s="29"/>
      <c r="S5298" s="29"/>
      <c r="T5298" s="29"/>
      <c r="U5298" s="29"/>
      <c r="V5298" s="29"/>
      <c r="W5298" s="29"/>
      <c r="X5298" s="144"/>
      <c r="Y5298" s="29"/>
      <c r="Z5298" s="29"/>
      <c r="AA5298" s="29"/>
      <c r="AB5298" s="29"/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29"/>
      <c r="AS5298" s="29"/>
      <c r="AT5298" s="29"/>
      <c r="AU5298" s="29"/>
    </row>
    <row r="5299" spans="1:47" s="38" customFormat="1" ht="14" customHeight="1">
      <c r="A5299" s="29">
        <v>5298</v>
      </c>
      <c r="B5299" s="26">
        <v>-81.822850000000003</v>
      </c>
      <c r="C5299" s="26">
        <v>24.454566666666668</v>
      </c>
      <c r="D5299" s="86">
        <v>22</v>
      </c>
      <c r="E5299" s="39" t="s">
        <v>129</v>
      </c>
      <c r="F5299" s="31">
        <v>40303</v>
      </c>
      <c r="G5299" s="62">
        <v>8.1250000000000003E-2</v>
      </c>
      <c r="H5299" s="32">
        <v>26.571000000000002</v>
      </c>
      <c r="I5299" s="32">
        <v>36.448999999999998</v>
      </c>
      <c r="J5299" s="76">
        <v>0.22290668906757305</v>
      </c>
      <c r="K5299" s="76">
        <v>3.4983048262571967E-2</v>
      </c>
      <c r="L5299" s="34">
        <v>0</v>
      </c>
      <c r="M5299" s="27">
        <v>0.01</v>
      </c>
      <c r="N5299" s="34">
        <v>6.6000000000000003E-2</v>
      </c>
      <c r="O5299" s="34">
        <v>2.5000000000000001E-2</v>
      </c>
      <c r="P5299" s="34">
        <v>4.1000000000000002E-2</v>
      </c>
      <c r="Q5299" s="34">
        <v>0</v>
      </c>
      <c r="R5299" s="29"/>
      <c r="S5299" s="29"/>
      <c r="T5299" s="29"/>
      <c r="U5299" s="29"/>
      <c r="V5299" s="29"/>
      <c r="W5299" s="29"/>
      <c r="X5299" s="144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29"/>
      <c r="AS5299" s="29"/>
      <c r="AT5299" s="29"/>
      <c r="AU5299" s="29"/>
    </row>
    <row r="5300" spans="1:47" s="38" customFormat="1" ht="14" customHeight="1">
      <c r="A5300" s="29">
        <v>5299</v>
      </c>
      <c r="B5300" s="26">
        <v>-81.829899999999995</v>
      </c>
      <c r="C5300" s="26">
        <v>24.487733333333335</v>
      </c>
      <c r="D5300" s="86">
        <v>23</v>
      </c>
      <c r="E5300" s="39" t="s">
        <v>129</v>
      </c>
      <c r="F5300" s="31">
        <v>40303</v>
      </c>
      <c r="G5300" s="62">
        <v>9.2361111111111116E-2</v>
      </c>
      <c r="H5300" s="32">
        <v>26.909000000000002</v>
      </c>
      <c r="I5300" s="32">
        <v>36.642333333333333</v>
      </c>
      <c r="J5300" s="76">
        <v>0.33770363393737302</v>
      </c>
      <c r="K5300" s="76">
        <v>5.1608067212188538E-2</v>
      </c>
      <c r="L5300" s="34">
        <v>0.10100000000000001</v>
      </c>
      <c r="M5300" s="27">
        <v>1.9E-2</v>
      </c>
      <c r="N5300" s="34">
        <v>0.315</v>
      </c>
      <c r="O5300" s="34">
        <v>4.5999999999999999E-2</v>
      </c>
      <c r="P5300" s="34">
        <v>0.26900000000000002</v>
      </c>
      <c r="Q5300" s="34">
        <v>0.187</v>
      </c>
      <c r="R5300" s="29"/>
      <c r="S5300" s="29"/>
      <c r="T5300" s="29"/>
      <c r="U5300" s="29"/>
      <c r="V5300" s="29"/>
      <c r="W5300" s="29"/>
      <c r="X5300" s="144"/>
      <c r="Y5300" s="29"/>
      <c r="Z5300" s="29"/>
      <c r="AA5300" s="29"/>
      <c r="AB5300" s="29"/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29"/>
      <c r="AS5300" s="29"/>
      <c r="AT5300" s="29"/>
      <c r="AU5300" s="29"/>
    </row>
    <row r="5301" spans="1:47" s="38" customFormat="1" ht="14" customHeight="1">
      <c r="A5301" s="29">
        <v>5300</v>
      </c>
      <c r="B5301" s="26">
        <v>-81.827516666666668</v>
      </c>
      <c r="C5301" s="26">
        <v>24.5365</v>
      </c>
      <c r="D5301" s="86">
        <v>24</v>
      </c>
      <c r="E5301" s="39" t="s">
        <v>129</v>
      </c>
      <c r="F5301" s="31">
        <v>40303</v>
      </c>
      <c r="G5301" s="62">
        <v>0.11388888888888889</v>
      </c>
      <c r="H5301" s="32">
        <v>28.346333333333334</v>
      </c>
      <c r="I5301" s="32">
        <v>36.81066666666667</v>
      </c>
      <c r="J5301" s="76">
        <v>0.69472584759393574</v>
      </c>
      <c r="K5301" s="76">
        <v>0.22913797776963907</v>
      </c>
      <c r="L5301" s="34">
        <v>0.11799999999999999</v>
      </c>
      <c r="M5301" s="27">
        <v>1.7999999999999999E-2</v>
      </c>
      <c r="N5301" s="34">
        <v>1.43</v>
      </c>
      <c r="O5301" s="34">
        <v>0.14499999999999999</v>
      </c>
      <c r="P5301" s="34">
        <v>1.2849999999999999</v>
      </c>
      <c r="Q5301" s="34">
        <v>0</v>
      </c>
      <c r="R5301" s="29"/>
      <c r="S5301" s="29"/>
      <c r="T5301" s="29"/>
      <c r="U5301" s="29"/>
      <c r="V5301" s="29"/>
      <c r="W5301" s="29"/>
      <c r="X5301" s="144"/>
      <c r="Y5301" s="29"/>
      <c r="Z5301" s="29"/>
      <c r="AA5301" s="29"/>
      <c r="AB5301" s="29"/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29"/>
      <c r="AS5301" s="29"/>
      <c r="AT5301" s="29"/>
      <c r="AU5301" s="29"/>
    </row>
    <row r="5302" spans="1:47" s="38" customFormat="1" ht="14" customHeight="1">
      <c r="A5302" s="29">
        <v>5301</v>
      </c>
      <c r="B5302" s="26">
        <v>-82.76703333333333</v>
      </c>
      <c r="C5302" s="26">
        <v>26.384799999999998</v>
      </c>
      <c r="D5302" s="86" t="s">
        <v>38</v>
      </c>
      <c r="E5302" s="39" t="s">
        <v>129</v>
      </c>
      <c r="F5302" s="31">
        <v>40303</v>
      </c>
      <c r="G5302" s="62">
        <v>0.63611111111111118</v>
      </c>
      <c r="H5302" s="32">
        <v>24.070333333333334</v>
      </c>
      <c r="I5302" s="32">
        <v>35.251666666666665</v>
      </c>
      <c r="J5302" s="76">
        <v>0.17721081780872056</v>
      </c>
      <c r="K5302" s="76">
        <v>2.8176252253844854E-2</v>
      </c>
      <c r="L5302" s="34">
        <v>7.2999999999999995E-2</v>
      </c>
      <c r="M5302" s="27">
        <v>1.2E-2</v>
      </c>
      <c r="N5302" s="34">
        <v>0.189</v>
      </c>
      <c r="O5302" s="34">
        <v>2.5000000000000001E-2</v>
      </c>
      <c r="P5302" s="34">
        <v>0.16400000000000001</v>
      </c>
      <c r="Q5302" s="34">
        <v>0</v>
      </c>
      <c r="R5302" s="29"/>
      <c r="S5302" s="29"/>
      <c r="T5302" s="29"/>
      <c r="U5302" s="29"/>
      <c r="V5302" s="29"/>
      <c r="W5302" s="29"/>
      <c r="X5302" s="144"/>
      <c r="Y5302" s="29"/>
      <c r="Z5302" s="29"/>
      <c r="AA5302" s="29"/>
      <c r="AB5302" s="29"/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29"/>
      <c r="AS5302" s="29"/>
      <c r="AT5302" s="29"/>
      <c r="AU5302" s="29"/>
    </row>
    <row r="5303" spans="1:47" s="38" customFormat="1" ht="14" customHeight="1">
      <c r="A5303" s="29">
        <v>5302</v>
      </c>
      <c r="B5303" s="26">
        <v>-82.61278333333334</v>
      </c>
      <c r="C5303" s="26">
        <v>26.475033333333332</v>
      </c>
      <c r="D5303" s="86" t="s">
        <v>37</v>
      </c>
      <c r="E5303" s="39" t="s">
        <v>129</v>
      </c>
      <c r="F5303" s="31">
        <v>40303</v>
      </c>
      <c r="G5303" s="62">
        <v>0.69305555555555554</v>
      </c>
      <c r="H5303" s="32">
        <v>25.664999999999999</v>
      </c>
      <c r="I5303" s="32">
        <v>34.948</v>
      </c>
      <c r="J5303" s="76">
        <v>0.17052361713669334</v>
      </c>
      <c r="K5303" s="76">
        <v>2.0997335107950588E-2</v>
      </c>
      <c r="L5303" s="34">
        <v>5.3999999999999999E-2</v>
      </c>
      <c r="M5303" s="27">
        <v>0</v>
      </c>
      <c r="N5303" s="34">
        <v>8.5000000000000006E-2</v>
      </c>
      <c r="O5303" s="34">
        <v>2.1000000000000001E-2</v>
      </c>
      <c r="P5303" s="34">
        <v>6.4000000000000001E-2</v>
      </c>
      <c r="Q5303" s="34">
        <v>0.56999999999999995</v>
      </c>
      <c r="R5303" s="29"/>
      <c r="S5303" s="29"/>
      <c r="T5303" s="29"/>
      <c r="U5303" s="29"/>
      <c r="V5303" s="29"/>
      <c r="W5303" s="29"/>
      <c r="X5303" s="144"/>
      <c r="Y5303" s="29"/>
      <c r="Z5303" s="29"/>
      <c r="AA5303" s="29"/>
      <c r="AB5303" s="29"/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29"/>
      <c r="AS5303" s="29"/>
      <c r="AT5303" s="29"/>
      <c r="AU5303" s="29"/>
    </row>
    <row r="5304" spans="1:47" s="38" customFormat="1" ht="14" customHeight="1">
      <c r="A5304" s="29">
        <v>5303</v>
      </c>
      <c r="B5304" s="26">
        <v>-82.465216666666663</v>
      </c>
      <c r="C5304" s="26">
        <v>26.553366666666665</v>
      </c>
      <c r="D5304" s="86" t="s">
        <v>36</v>
      </c>
      <c r="E5304" s="39" t="s">
        <v>129</v>
      </c>
      <c r="F5304" s="31">
        <v>40303</v>
      </c>
      <c r="G5304" s="62">
        <v>0.73124999999999996</v>
      </c>
      <c r="H5304" s="32">
        <v>25.945</v>
      </c>
      <c r="I5304" s="32">
        <v>35.021999999999998</v>
      </c>
      <c r="J5304" s="76">
        <v>0.14860445937838201</v>
      </c>
      <c r="K5304" s="76">
        <v>3.3334197648384106E-2</v>
      </c>
      <c r="L5304" s="34">
        <v>0</v>
      </c>
      <c r="M5304" s="27">
        <v>0</v>
      </c>
      <c r="N5304" s="34">
        <v>0.215</v>
      </c>
      <c r="O5304" s="34">
        <v>1.9E-2</v>
      </c>
      <c r="P5304" s="34">
        <v>0.19600000000000001</v>
      </c>
      <c r="Q5304" s="34">
        <v>0</v>
      </c>
      <c r="R5304" s="29"/>
      <c r="S5304" s="29"/>
      <c r="T5304" s="29"/>
      <c r="U5304" s="29"/>
      <c r="V5304" s="29"/>
      <c r="W5304" s="29"/>
      <c r="X5304" s="144"/>
      <c r="Y5304" s="29"/>
      <c r="Z5304" s="29"/>
      <c r="AA5304" s="29"/>
      <c r="AB5304" s="29"/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29"/>
      <c r="AS5304" s="29"/>
      <c r="AT5304" s="29"/>
      <c r="AU5304" s="29"/>
    </row>
    <row r="5305" spans="1:47" s="38" customFormat="1" ht="14" customHeight="1">
      <c r="A5305" s="29">
        <v>5304</v>
      </c>
      <c r="B5305" s="26">
        <v>-82.330433333333332</v>
      </c>
      <c r="C5305" s="26">
        <v>26.660383333333332</v>
      </c>
      <c r="D5305" s="86" t="s">
        <v>35</v>
      </c>
      <c r="E5305" s="39" t="s">
        <v>129</v>
      </c>
      <c r="F5305" s="31">
        <v>40303</v>
      </c>
      <c r="G5305" s="62">
        <v>0.77361111111111114</v>
      </c>
      <c r="H5305" s="32">
        <v>26.083666666666669</v>
      </c>
      <c r="I5305" s="32">
        <v>34.181666666666672</v>
      </c>
      <c r="J5305" s="76">
        <v>0.64568637599906986</v>
      </c>
      <c r="K5305" s="76">
        <v>0.11939023502947571</v>
      </c>
      <c r="L5305" s="34">
        <v>5.0000000000000001E-3</v>
      </c>
      <c r="M5305" s="27">
        <v>3.1E-2</v>
      </c>
      <c r="N5305" s="34">
        <v>5.8000000000000003E-2</v>
      </c>
      <c r="O5305" s="34">
        <v>1.2999999999999999E-2</v>
      </c>
      <c r="P5305" s="34">
        <v>4.4999999999999998E-2</v>
      </c>
      <c r="Q5305" s="34">
        <v>0</v>
      </c>
      <c r="R5305" s="29"/>
      <c r="S5305" s="29"/>
      <c r="T5305" s="29"/>
      <c r="U5305" s="29"/>
      <c r="V5305" s="29"/>
      <c r="W5305" s="29"/>
      <c r="X5305" s="144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29"/>
      <c r="AS5305" s="29"/>
      <c r="AT5305" s="29"/>
      <c r="AU5305" s="29"/>
    </row>
    <row r="5306" spans="1:47" s="38" customFormat="1" ht="14" customHeight="1">
      <c r="A5306" s="29">
        <v>5305</v>
      </c>
      <c r="B5306" s="26">
        <v>-82.24848333333334</v>
      </c>
      <c r="C5306" s="26">
        <v>26.718699999999998</v>
      </c>
      <c r="D5306" s="86" t="s">
        <v>34</v>
      </c>
      <c r="E5306" s="39" t="s">
        <v>129</v>
      </c>
      <c r="F5306" s="31">
        <v>40303</v>
      </c>
      <c r="G5306" s="62">
        <v>0.81041666666666667</v>
      </c>
      <c r="H5306" s="32">
        <v>28.322000000000003</v>
      </c>
      <c r="I5306" s="32">
        <v>31.352999999999998</v>
      </c>
      <c r="J5306" s="76">
        <v>2.7551266768752023</v>
      </c>
      <c r="K5306" s="76">
        <v>0.58086979025700025</v>
      </c>
      <c r="L5306" s="34">
        <v>5.6000000000000001E-2</v>
      </c>
      <c r="M5306" s="27">
        <v>0.14699999999999999</v>
      </c>
      <c r="N5306" s="34">
        <v>0.09</v>
      </c>
      <c r="O5306" s="34">
        <v>2.8000000000000001E-2</v>
      </c>
      <c r="P5306" s="34">
        <v>6.2E-2</v>
      </c>
      <c r="Q5306" s="34">
        <v>3.4750000000000001</v>
      </c>
      <c r="R5306" s="29"/>
      <c r="S5306" s="29"/>
      <c r="T5306" s="29"/>
      <c r="U5306" s="29"/>
      <c r="V5306" s="29"/>
      <c r="W5306" s="29"/>
      <c r="X5306" s="144"/>
      <c r="Y5306" s="29"/>
      <c r="Z5306" s="29"/>
      <c r="AA5306" s="29"/>
      <c r="AB5306" s="29"/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29"/>
      <c r="AS5306" s="29"/>
      <c r="AT5306" s="29"/>
      <c r="AU5306" s="29"/>
    </row>
    <row r="5307" spans="1:47" s="38" customFormat="1" ht="14" customHeight="1">
      <c r="A5307" s="29">
        <v>5306</v>
      </c>
      <c r="B5307" s="26">
        <v>-82.216999999999999</v>
      </c>
      <c r="C5307" s="26">
        <v>26.181699999999999</v>
      </c>
      <c r="D5307" s="86" t="s">
        <v>39</v>
      </c>
      <c r="E5307" s="39" t="s">
        <v>129</v>
      </c>
      <c r="F5307" s="31">
        <v>40303</v>
      </c>
      <c r="G5307" s="62">
        <v>0.96736111111111101</v>
      </c>
      <c r="H5307" s="32">
        <v>26.17</v>
      </c>
      <c r="I5307" s="32">
        <v>34.878999999999998</v>
      </c>
      <c r="J5307" s="76">
        <v>0.54946498855156745</v>
      </c>
      <c r="K5307" s="76">
        <v>0.15516367253726659</v>
      </c>
      <c r="L5307" s="34">
        <v>0.10299999999999999</v>
      </c>
      <c r="M5307" s="27">
        <v>2.9000000000000001E-2</v>
      </c>
      <c r="N5307" s="34">
        <v>0</v>
      </c>
      <c r="O5307" s="34">
        <v>1.7000000000000001E-2</v>
      </c>
      <c r="P5307" s="34">
        <v>0</v>
      </c>
      <c r="Q5307" s="34">
        <v>0</v>
      </c>
      <c r="R5307" s="29"/>
      <c r="S5307" s="29"/>
      <c r="T5307" s="29"/>
      <c r="U5307" s="29"/>
      <c r="V5307" s="29"/>
      <c r="W5307" s="29"/>
      <c r="X5307" s="144"/>
      <c r="Y5307" s="29"/>
      <c r="Z5307" s="29"/>
      <c r="AA5307" s="29"/>
      <c r="AB5307" s="29"/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29"/>
      <c r="AS5307" s="29"/>
      <c r="AT5307" s="29"/>
      <c r="AU5307" s="29"/>
    </row>
    <row r="5308" spans="1:47" s="38" customFormat="1" ht="14" customHeight="1">
      <c r="A5308" s="29">
        <v>5307</v>
      </c>
      <c r="B5308" s="26">
        <v>-82.133816666666661</v>
      </c>
      <c r="C5308" s="26">
        <v>26.257533333333335</v>
      </c>
      <c r="D5308" s="86" t="s">
        <v>33</v>
      </c>
      <c r="E5308" s="39" t="s">
        <v>129</v>
      </c>
      <c r="F5308" s="31">
        <v>40304</v>
      </c>
      <c r="G5308" s="62">
        <v>7.6388888888888886E-3</v>
      </c>
      <c r="H5308" s="32">
        <v>27.062000000000001</v>
      </c>
      <c r="I5308" s="32">
        <v>34.577999999999996</v>
      </c>
      <c r="J5308" s="76">
        <v>1.1566380421617402</v>
      </c>
      <c r="K5308" s="76">
        <v>8.7170410087541783E-2</v>
      </c>
      <c r="L5308" s="34">
        <v>2.5000000000000001E-2</v>
      </c>
      <c r="M5308" s="27">
        <v>0</v>
      </c>
      <c r="N5308" s="34">
        <v>0</v>
      </c>
      <c r="O5308" s="34">
        <v>1.0999999999999999E-2</v>
      </c>
      <c r="P5308" s="34">
        <v>0</v>
      </c>
      <c r="Q5308" s="34">
        <v>0</v>
      </c>
      <c r="R5308" s="29"/>
      <c r="S5308" s="29"/>
      <c r="T5308" s="29"/>
      <c r="U5308" s="29"/>
      <c r="V5308" s="29"/>
      <c r="W5308" s="29"/>
      <c r="X5308" s="144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29"/>
      <c r="AU5308" s="29"/>
    </row>
    <row r="5309" spans="1:47" s="38" customFormat="1" ht="14" customHeight="1">
      <c r="A5309" s="29">
        <v>5308</v>
      </c>
      <c r="B5309" s="26">
        <v>-82.043933333333328</v>
      </c>
      <c r="C5309" s="26">
        <v>26.341016666666668</v>
      </c>
      <c r="D5309" s="86" t="s">
        <v>32</v>
      </c>
      <c r="E5309" s="39" t="s">
        <v>129</v>
      </c>
      <c r="F5309" s="31">
        <v>40304</v>
      </c>
      <c r="G5309" s="62">
        <v>3.7499999999999999E-2</v>
      </c>
      <c r="H5309" s="32">
        <v>27.291</v>
      </c>
      <c r="I5309" s="32">
        <v>34.045000000000002</v>
      </c>
      <c r="J5309" s="76">
        <v>0.7296478955478557</v>
      </c>
      <c r="K5309" s="76">
        <v>9.1580018331653662E-2</v>
      </c>
      <c r="L5309" s="34">
        <v>0</v>
      </c>
      <c r="M5309" s="27">
        <v>0.01</v>
      </c>
      <c r="N5309" s="34">
        <v>5.5E-2</v>
      </c>
      <c r="O5309" s="34">
        <v>1.2999999999999999E-2</v>
      </c>
      <c r="P5309" s="34">
        <v>4.2000000000000003E-2</v>
      </c>
      <c r="Q5309" s="34">
        <v>3.133</v>
      </c>
      <c r="R5309" s="29"/>
      <c r="S5309" s="29"/>
      <c r="T5309" s="29"/>
      <c r="U5309" s="29"/>
      <c r="V5309" s="29"/>
      <c r="W5309" s="29"/>
      <c r="X5309" s="144"/>
      <c r="Y5309" s="29"/>
      <c r="Z5309" s="29"/>
      <c r="AA5309" s="29"/>
      <c r="AB5309" s="29"/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29"/>
      <c r="AS5309" s="29"/>
      <c r="AT5309" s="29"/>
      <c r="AU5309" s="29"/>
    </row>
    <row r="5310" spans="1:47" s="38" customFormat="1" ht="14" customHeight="1">
      <c r="A5310" s="29">
        <v>5309</v>
      </c>
      <c r="B5310" s="26">
        <v>-82.000016666666696</v>
      </c>
      <c r="C5310" s="26">
        <v>26.383016666666666</v>
      </c>
      <c r="D5310" s="86" t="s">
        <v>31</v>
      </c>
      <c r="E5310" s="39" t="s">
        <v>129</v>
      </c>
      <c r="F5310" s="31">
        <v>40304</v>
      </c>
      <c r="G5310" s="62">
        <v>5.2083333333333336E-2</v>
      </c>
      <c r="H5310" s="32">
        <v>27.495000000000001</v>
      </c>
      <c r="I5310" s="32">
        <v>33.772999999999996</v>
      </c>
      <c r="J5310" s="76">
        <v>0.67577877902319217</v>
      </c>
      <c r="K5310" s="76">
        <v>0.2107781408583238</v>
      </c>
      <c r="L5310" s="34">
        <v>0</v>
      </c>
      <c r="M5310" s="27">
        <v>9.1999999999999998E-2</v>
      </c>
      <c r="N5310" s="34">
        <v>0</v>
      </c>
      <c r="O5310" s="34">
        <v>1.4999999999999999E-2</v>
      </c>
      <c r="P5310" s="34">
        <v>0</v>
      </c>
      <c r="Q5310" s="34">
        <v>8.0380000000000003</v>
      </c>
      <c r="R5310" s="29"/>
      <c r="S5310" s="29"/>
      <c r="T5310" s="29"/>
      <c r="U5310" s="29"/>
      <c r="V5310" s="29"/>
      <c r="W5310" s="29"/>
      <c r="X5310" s="144"/>
      <c r="Y5310" s="29"/>
      <c r="Z5310" s="29"/>
      <c r="AA5310" s="29"/>
      <c r="AB5310" s="29"/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29"/>
      <c r="AS5310" s="29"/>
      <c r="AT5310" s="29"/>
      <c r="AU5310" s="29"/>
    </row>
    <row r="5311" spans="1:47" s="38" customFormat="1" ht="14" customHeight="1">
      <c r="A5311" s="29">
        <v>5310</v>
      </c>
      <c r="B5311" s="26">
        <v>-81.959483333333338</v>
      </c>
      <c r="C5311" s="26">
        <v>26.426066666666667</v>
      </c>
      <c r="D5311" s="86" t="s">
        <v>30</v>
      </c>
      <c r="E5311" s="39" t="s">
        <v>129</v>
      </c>
      <c r="F5311" s="31">
        <v>40304</v>
      </c>
      <c r="G5311" s="62">
        <v>7.0833333333333331E-2</v>
      </c>
      <c r="H5311" s="32">
        <v>28.850999999999999</v>
      </c>
      <c r="I5311" s="32">
        <v>33.076000000000001</v>
      </c>
      <c r="J5311" s="76">
        <v>1.9548916631226154</v>
      </c>
      <c r="K5311" s="76">
        <v>0.86185928353504782</v>
      </c>
      <c r="L5311" s="34">
        <v>1.7000000000000001E-2</v>
      </c>
      <c r="M5311" s="27">
        <v>5.8999999999999997E-2</v>
      </c>
      <c r="N5311" s="34">
        <v>4.7E-2</v>
      </c>
      <c r="O5311" s="34">
        <v>1.7999999999999999E-2</v>
      </c>
      <c r="P5311" s="34">
        <v>2.9000000000000001E-2</v>
      </c>
      <c r="Q5311" s="34">
        <v>9.5009999999999994</v>
      </c>
      <c r="R5311" s="29"/>
      <c r="S5311" s="29"/>
      <c r="T5311" s="29"/>
      <c r="U5311" s="29"/>
      <c r="V5311" s="29"/>
      <c r="W5311" s="29"/>
      <c r="X5311" s="144"/>
      <c r="Y5311" s="29"/>
      <c r="Z5311" s="29"/>
      <c r="AA5311" s="29"/>
      <c r="AB5311" s="29"/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29"/>
      <c r="AS5311" s="29"/>
      <c r="AT5311" s="29"/>
      <c r="AU5311" s="29"/>
    </row>
    <row r="5312" spans="1:47" s="38" customFormat="1" ht="14" customHeight="1">
      <c r="A5312" s="29">
        <v>5311</v>
      </c>
      <c r="B5312" s="26">
        <v>-81.768483333333336</v>
      </c>
      <c r="C5312" s="26">
        <v>25.951183333333333</v>
      </c>
      <c r="D5312" s="86">
        <v>34</v>
      </c>
      <c r="E5312" s="39" t="s">
        <v>129</v>
      </c>
      <c r="F5312" s="31">
        <v>40304</v>
      </c>
      <c r="G5312" s="62">
        <v>0.21041666666666667</v>
      </c>
      <c r="H5312" s="32">
        <v>28.848333333333333</v>
      </c>
      <c r="I5312" s="32">
        <v>33.277000000000001</v>
      </c>
      <c r="J5312" s="76">
        <v>2.4460294013681678</v>
      </c>
      <c r="K5312" s="76">
        <v>1.2030606252981528</v>
      </c>
      <c r="L5312" s="34">
        <v>0.14299999999999999</v>
      </c>
      <c r="M5312" s="27">
        <v>0.104</v>
      </c>
      <c r="N5312" s="34">
        <v>1.4999999999999999E-2</v>
      </c>
      <c r="O5312" s="34">
        <v>3.6999999999999998E-2</v>
      </c>
      <c r="P5312" s="34">
        <v>0</v>
      </c>
      <c r="Q5312" s="34">
        <v>24.210999999999999</v>
      </c>
      <c r="R5312" s="29"/>
      <c r="S5312" s="29"/>
      <c r="T5312" s="29"/>
      <c r="U5312" s="29"/>
      <c r="V5312" s="29"/>
      <c r="W5312" s="29"/>
      <c r="X5312" s="144"/>
      <c r="Y5312" s="29"/>
      <c r="Z5312" s="29"/>
      <c r="AA5312" s="29"/>
      <c r="AB5312" s="29"/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29"/>
      <c r="AS5312" s="29"/>
      <c r="AT5312" s="29"/>
      <c r="AU5312" s="29"/>
    </row>
    <row r="5313" spans="1:47" s="38" customFormat="1" ht="14" customHeight="1">
      <c r="A5313" s="29">
        <v>5312</v>
      </c>
      <c r="B5313" s="26">
        <v>-81.800150000000002</v>
      </c>
      <c r="C5313" s="26">
        <v>25.911983333333332</v>
      </c>
      <c r="D5313" s="86">
        <v>33</v>
      </c>
      <c r="E5313" s="39" t="s">
        <v>129</v>
      </c>
      <c r="F5313" s="31">
        <v>40304</v>
      </c>
      <c r="G5313" s="62">
        <v>0.22777777777777777</v>
      </c>
      <c r="H5313" s="32">
        <v>27.307000000000002</v>
      </c>
      <c r="I5313" s="32">
        <v>33.975000000000001</v>
      </c>
      <c r="J5313" s="76">
        <v>1.0874131315013102</v>
      </c>
      <c r="K5313" s="76">
        <v>0.38026145414927665</v>
      </c>
      <c r="L5313" s="34">
        <v>5.6000000000000001E-2</v>
      </c>
      <c r="M5313" s="27">
        <v>1.4999999999999999E-2</v>
      </c>
      <c r="N5313" s="34">
        <v>2.5000000000000001E-2</v>
      </c>
      <c r="O5313" s="34">
        <v>1.2999999999999999E-2</v>
      </c>
      <c r="P5313" s="34">
        <v>1.2000000000000002E-2</v>
      </c>
      <c r="Q5313" s="34">
        <v>3.339</v>
      </c>
      <c r="R5313" s="29"/>
      <c r="S5313" s="29"/>
      <c r="T5313" s="29"/>
      <c r="U5313" s="29"/>
      <c r="V5313" s="29"/>
      <c r="W5313" s="29"/>
      <c r="X5313" s="144"/>
      <c r="Y5313" s="29"/>
      <c r="Z5313" s="29"/>
      <c r="AA5313" s="29"/>
      <c r="AB5313" s="29"/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29"/>
      <c r="AS5313" s="29"/>
      <c r="AT5313" s="29"/>
      <c r="AU5313" s="29"/>
    </row>
    <row r="5314" spans="1:47" s="38" customFormat="1" ht="14" customHeight="1">
      <c r="A5314" s="29">
        <v>5313</v>
      </c>
      <c r="B5314" s="26">
        <v>-81.833600000000004</v>
      </c>
      <c r="C5314" s="26">
        <v>25.873566666666665</v>
      </c>
      <c r="D5314" s="86">
        <v>32</v>
      </c>
      <c r="E5314" s="39" t="s">
        <v>129</v>
      </c>
      <c r="F5314" s="31">
        <v>40304</v>
      </c>
      <c r="G5314" s="62">
        <v>0.23958333333333334</v>
      </c>
      <c r="H5314" s="32">
        <v>27.356000000000002</v>
      </c>
      <c r="I5314" s="32">
        <v>34.335000000000001</v>
      </c>
      <c r="J5314" s="76">
        <v>1.4246214172407554</v>
      </c>
      <c r="K5314" s="76">
        <v>0.17798962118694178</v>
      </c>
      <c r="L5314" s="34">
        <v>4.2000000000000003E-2</v>
      </c>
      <c r="M5314" s="27">
        <v>0</v>
      </c>
      <c r="N5314" s="34">
        <v>0</v>
      </c>
      <c r="O5314" s="34">
        <v>1.2999999999999999E-2</v>
      </c>
      <c r="P5314" s="34">
        <v>0</v>
      </c>
      <c r="Q5314" s="34">
        <v>0</v>
      </c>
      <c r="R5314" s="29"/>
      <c r="S5314" s="29"/>
      <c r="T5314" s="29"/>
      <c r="U5314" s="29"/>
      <c r="V5314" s="29"/>
      <c r="W5314" s="29"/>
      <c r="X5314" s="144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29"/>
      <c r="AS5314" s="29"/>
      <c r="AT5314" s="29"/>
      <c r="AU5314" s="29"/>
    </row>
    <row r="5315" spans="1:47" s="38" customFormat="1" ht="14" customHeight="1">
      <c r="A5315" s="29">
        <v>5314</v>
      </c>
      <c r="B5315" s="26">
        <v>-81.943283333333326</v>
      </c>
      <c r="C5315" s="26">
        <v>25.741700000000002</v>
      </c>
      <c r="D5315" s="86">
        <v>31</v>
      </c>
      <c r="E5315" s="39" t="s">
        <v>129</v>
      </c>
      <c r="F5315" s="31">
        <v>40304</v>
      </c>
      <c r="G5315" s="62">
        <v>0.28541666666666665</v>
      </c>
      <c r="H5315" s="32">
        <v>26.022666666666669</v>
      </c>
      <c r="I5315" s="32">
        <v>35.628333333333337</v>
      </c>
      <c r="J5315" s="76">
        <v>0.36148034743791424</v>
      </c>
      <c r="K5315" s="76">
        <v>8.1314010216736649E-2</v>
      </c>
      <c r="L5315" s="34">
        <v>0</v>
      </c>
      <c r="M5315" s="27">
        <v>0</v>
      </c>
      <c r="N5315" s="34">
        <v>0</v>
      </c>
      <c r="O5315" s="34">
        <v>8.9999999999999993E-3</v>
      </c>
      <c r="P5315" s="34">
        <v>0</v>
      </c>
      <c r="Q5315" s="34">
        <v>0</v>
      </c>
      <c r="R5315" s="29"/>
      <c r="S5315" s="29"/>
      <c r="T5315" s="29"/>
      <c r="U5315" s="29"/>
      <c r="V5315" s="29"/>
      <c r="W5315" s="29"/>
      <c r="X5315" s="144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</row>
    <row r="5316" spans="1:47" s="38" customFormat="1" ht="14" customHeight="1">
      <c r="A5316" s="29">
        <v>5315</v>
      </c>
      <c r="B5316" s="26">
        <v>-81.71778333333333</v>
      </c>
      <c r="C5316" s="26">
        <v>25.655516666666667</v>
      </c>
      <c r="D5316" s="86">
        <v>42</v>
      </c>
      <c r="E5316" s="39" t="s">
        <v>129</v>
      </c>
      <c r="F5316" s="31">
        <v>40304</v>
      </c>
      <c r="G5316" s="62">
        <v>0.34791666666666665</v>
      </c>
      <c r="H5316" s="32">
        <v>27.009666666666664</v>
      </c>
      <c r="I5316" s="32">
        <v>34.846666666666671</v>
      </c>
      <c r="J5316" s="76">
        <v>0.28754962889716917</v>
      </c>
      <c r="K5316" s="76">
        <v>9.7117676776470749E-2</v>
      </c>
      <c r="L5316" s="34">
        <v>0.159</v>
      </c>
      <c r="M5316" s="27">
        <v>5.0999999999999997E-2</v>
      </c>
      <c r="N5316" s="34">
        <v>7.9000000000000001E-2</v>
      </c>
      <c r="O5316" s="34">
        <v>0.02</v>
      </c>
      <c r="P5316" s="34">
        <v>5.8999999999999997E-2</v>
      </c>
      <c r="Q5316" s="34">
        <v>0.22600000000000001</v>
      </c>
      <c r="R5316" s="29"/>
      <c r="S5316" s="29"/>
      <c r="T5316" s="29"/>
      <c r="U5316" s="29"/>
      <c r="V5316" s="29"/>
      <c r="W5316" s="29"/>
      <c r="X5316" s="144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</row>
    <row r="5317" spans="1:47" s="38" customFormat="1" ht="14" customHeight="1">
      <c r="A5317" s="29">
        <v>5316</v>
      </c>
      <c r="B5317" s="26">
        <v>-81.574566666666669</v>
      </c>
      <c r="C5317" s="26">
        <v>25.732749999999999</v>
      </c>
      <c r="D5317" s="86">
        <v>41</v>
      </c>
      <c r="E5317" s="39" t="s">
        <v>129</v>
      </c>
      <c r="F5317" s="31">
        <v>40304</v>
      </c>
      <c r="G5317" s="62">
        <v>0.39374999999999999</v>
      </c>
      <c r="H5317" s="32">
        <v>27.604000000000003</v>
      </c>
      <c r="I5317" s="32">
        <v>34.478999999999999</v>
      </c>
      <c r="J5317" s="76">
        <v>1.5291398870035509</v>
      </c>
      <c r="K5317" s="76">
        <v>0.89792821409068713</v>
      </c>
      <c r="L5317" s="34">
        <v>1.6E-2</v>
      </c>
      <c r="M5317" s="27">
        <v>2.1999999999999999E-2</v>
      </c>
      <c r="N5317" s="34">
        <v>1.4E-2</v>
      </c>
      <c r="O5317" s="34">
        <v>1.7000000000000001E-2</v>
      </c>
      <c r="P5317" s="34">
        <v>0</v>
      </c>
      <c r="Q5317" s="34">
        <v>1.587</v>
      </c>
      <c r="R5317" s="29"/>
      <c r="S5317" s="29"/>
      <c r="T5317" s="29"/>
      <c r="U5317" s="29"/>
      <c r="V5317" s="29"/>
      <c r="W5317" s="29"/>
      <c r="X5317" s="144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</row>
    <row r="5318" spans="1:47" s="38" customFormat="1" ht="14" customHeight="1">
      <c r="A5318" s="29">
        <v>5317</v>
      </c>
      <c r="B5318" s="26">
        <v>-81.523499999999999</v>
      </c>
      <c r="C5318" s="26">
        <v>25.759916666666665</v>
      </c>
      <c r="D5318" s="86">
        <v>40</v>
      </c>
      <c r="E5318" s="39" t="s">
        <v>129</v>
      </c>
      <c r="F5318" s="31">
        <v>40304</v>
      </c>
      <c r="G5318" s="62">
        <v>0.40763888888888888</v>
      </c>
      <c r="H5318" s="32">
        <v>29.077000000000002</v>
      </c>
      <c r="I5318" s="32">
        <v>32.701000000000001</v>
      </c>
      <c r="J5318" s="76">
        <v>0.75305309789995079</v>
      </c>
      <c r="K5318" s="76">
        <v>0.36095905637312015</v>
      </c>
      <c r="L5318" s="34">
        <v>9.7000000000000003E-2</v>
      </c>
      <c r="M5318" s="27">
        <v>0.26300000000000001</v>
      </c>
      <c r="N5318" s="34">
        <v>0</v>
      </c>
      <c r="O5318" s="34">
        <v>0.02</v>
      </c>
      <c r="P5318" s="34">
        <v>0</v>
      </c>
      <c r="Q5318" s="34">
        <v>60.404000000000003</v>
      </c>
      <c r="R5318" s="29"/>
      <c r="S5318" s="29"/>
      <c r="T5318" s="29"/>
      <c r="U5318" s="29"/>
      <c r="V5318" s="29"/>
      <c r="W5318" s="29"/>
      <c r="X5318" s="144"/>
      <c r="Y5318" s="29"/>
      <c r="Z5318" s="29"/>
      <c r="AA5318" s="29"/>
      <c r="AB5318" s="29"/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29"/>
      <c r="AS5318" s="29"/>
      <c r="AT5318" s="29"/>
      <c r="AU5318" s="29"/>
    </row>
    <row r="5319" spans="1:47" s="38" customFormat="1" ht="14" customHeight="1">
      <c r="A5319" s="29">
        <v>5318</v>
      </c>
      <c r="B5319" s="26">
        <v>-81.483233333333331</v>
      </c>
      <c r="C5319" s="26">
        <v>25.782833333333333</v>
      </c>
      <c r="D5319" s="86">
        <v>39</v>
      </c>
      <c r="E5319" s="39" t="s">
        <v>129</v>
      </c>
      <c r="F5319" s="31">
        <v>40304</v>
      </c>
      <c r="G5319" s="62">
        <v>0.42291666666666666</v>
      </c>
      <c r="H5319" s="32">
        <v>29.023666666666667</v>
      </c>
      <c r="I5319" s="32">
        <v>33.207999999999998</v>
      </c>
      <c r="J5319" s="76">
        <v>1.3775633384376014</v>
      </c>
      <c r="K5319" s="76">
        <v>0.71111088070323136</v>
      </c>
      <c r="L5319" s="34">
        <v>9.2999999999999999E-2</v>
      </c>
      <c r="M5319" s="27">
        <v>0.25900000000000001</v>
      </c>
      <c r="N5319" s="34">
        <v>3.4000000000000002E-2</v>
      </c>
      <c r="O5319" s="34">
        <v>2.9000000000000001E-2</v>
      </c>
      <c r="P5319" s="34">
        <v>5.0000000000000001E-3</v>
      </c>
      <c r="Q5319" s="34">
        <v>55.55</v>
      </c>
      <c r="R5319" s="29"/>
      <c r="S5319" s="29"/>
      <c r="T5319" s="29"/>
      <c r="U5319" s="29"/>
      <c r="V5319" s="29"/>
      <c r="W5319" s="29"/>
      <c r="X5319" s="144"/>
      <c r="Y5319" s="29"/>
      <c r="Z5319" s="29"/>
      <c r="AA5319" s="29"/>
      <c r="AB5319" s="29"/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29"/>
      <c r="AS5319" s="29"/>
      <c r="AT5319" s="29"/>
      <c r="AU5319" s="29"/>
    </row>
    <row r="5320" spans="1:47" s="38" customFormat="1" ht="14" customHeight="1">
      <c r="A5320" s="29">
        <v>5319</v>
      </c>
      <c r="B5320" s="26">
        <v>-81.468483333333339</v>
      </c>
      <c r="C5320" s="26">
        <v>25.582633333333334</v>
      </c>
      <c r="D5320" s="86">
        <v>45</v>
      </c>
      <c r="E5320" s="39" t="s">
        <v>129</v>
      </c>
      <c r="F5320" s="31">
        <v>40304</v>
      </c>
      <c r="G5320" s="62">
        <v>0.48194444444444445</v>
      </c>
      <c r="H5320" s="32">
        <v>27.328000000000003</v>
      </c>
      <c r="I5320" s="32">
        <v>34.762999999999998</v>
      </c>
      <c r="J5320" s="76"/>
      <c r="K5320" s="76"/>
      <c r="L5320" s="34">
        <v>0.27500000000000002</v>
      </c>
      <c r="M5320" s="27">
        <v>3.4000000000000002E-2</v>
      </c>
      <c r="N5320" s="34">
        <v>5.6000000000000001E-2</v>
      </c>
      <c r="O5320" s="34">
        <v>5.7000000000000002E-2</v>
      </c>
      <c r="P5320" s="34">
        <v>0</v>
      </c>
      <c r="Q5320" s="34">
        <v>8.4350000000000005</v>
      </c>
      <c r="R5320" s="29"/>
      <c r="S5320" s="29"/>
      <c r="T5320" s="29"/>
      <c r="U5320" s="29"/>
      <c r="V5320" s="29"/>
      <c r="W5320" s="29"/>
      <c r="X5320" s="144"/>
      <c r="Y5320" s="29"/>
      <c r="Z5320" s="29"/>
      <c r="AA5320" s="29"/>
      <c r="AB5320" s="29"/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29"/>
      <c r="AS5320" s="29"/>
      <c r="AT5320" s="29"/>
      <c r="AU5320" s="29"/>
    </row>
    <row r="5321" spans="1:47" s="38" customFormat="1" ht="14" customHeight="1">
      <c r="A5321" s="29">
        <v>5320</v>
      </c>
      <c r="B5321" s="26">
        <v>-81.408166666666673</v>
      </c>
      <c r="C5321" s="26">
        <v>25.583466666666666</v>
      </c>
      <c r="D5321" s="86">
        <v>46</v>
      </c>
      <c r="E5321" s="39" t="s">
        <v>129</v>
      </c>
      <c r="F5321" s="31">
        <v>40304</v>
      </c>
      <c r="G5321" s="62">
        <v>0.49583333333333335</v>
      </c>
      <c r="H5321" s="32">
        <v>27.627000000000002</v>
      </c>
      <c r="I5321" s="32">
        <v>34.747999999999998</v>
      </c>
      <c r="J5321" s="76">
        <v>1.3017750641546266</v>
      </c>
      <c r="K5321" s="76">
        <v>0.36404235138558744</v>
      </c>
      <c r="L5321" s="34">
        <v>0.20899999999999999</v>
      </c>
      <c r="M5321" s="27">
        <v>6.4000000000000001E-2</v>
      </c>
      <c r="N5321" s="34">
        <v>0.112</v>
      </c>
      <c r="O5321" s="34">
        <v>4.2999999999999997E-2</v>
      </c>
      <c r="P5321" s="34">
        <v>6.9000000000000006E-2</v>
      </c>
      <c r="Q5321" s="34">
        <v>16.327999999999999</v>
      </c>
      <c r="R5321" s="29"/>
      <c r="S5321" s="29"/>
      <c r="T5321" s="29"/>
      <c r="U5321" s="29"/>
      <c r="V5321" s="29"/>
      <c r="W5321" s="29"/>
      <c r="X5321" s="144"/>
      <c r="Y5321" s="29"/>
      <c r="Z5321" s="29"/>
      <c r="AA5321" s="29"/>
      <c r="AB5321" s="29"/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29"/>
      <c r="AQ5321" s="29"/>
      <c r="AR5321" s="29"/>
      <c r="AS5321" s="29"/>
      <c r="AT5321" s="29"/>
      <c r="AU5321" s="29"/>
    </row>
    <row r="5322" spans="1:47" s="38" customFormat="1" ht="14" customHeight="1">
      <c r="A5322" s="29">
        <v>5321</v>
      </c>
      <c r="B5322" s="26">
        <v>-81.365233333333336</v>
      </c>
      <c r="C5322" s="26">
        <v>25.583400000000001</v>
      </c>
      <c r="D5322" s="86">
        <v>47</v>
      </c>
      <c r="E5322" s="39" t="s">
        <v>129</v>
      </c>
      <c r="F5322" s="31">
        <v>40304</v>
      </c>
      <c r="G5322" s="62">
        <v>0.50624999999999998</v>
      </c>
      <c r="H5322" s="32">
        <v>27.893000000000001</v>
      </c>
      <c r="I5322" s="32">
        <v>34.78</v>
      </c>
      <c r="J5322" s="76">
        <v>1.2813419509900985</v>
      </c>
      <c r="K5322" s="76">
        <v>0.24418559241242244</v>
      </c>
      <c r="L5322" s="34">
        <v>0.38800000000000001</v>
      </c>
      <c r="M5322" s="27">
        <v>8.8999999999999996E-2</v>
      </c>
      <c r="N5322" s="34">
        <v>0.13</v>
      </c>
      <c r="O5322" s="34">
        <v>4.4999999999999998E-2</v>
      </c>
      <c r="P5322" s="34">
        <v>8.5000000000000006E-2</v>
      </c>
      <c r="Q5322" s="34">
        <v>21.82</v>
      </c>
      <c r="R5322" s="29"/>
      <c r="S5322" s="29"/>
      <c r="T5322" s="29"/>
      <c r="U5322" s="29"/>
      <c r="V5322" s="29"/>
      <c r="W5322" s="29"/>
      <c r="X5322" s="144"/>
      <c r="Y5322" s="29"/>
      <c r="Z5322" s="29"/>
      <c r="AA5322" s="29"/>
      <c r="AB5322" s="29"/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29"/>
      <c r="AQ5322" s="29"/>
      <c r="AR5322" s="29"/>
      <c r="AS5322" s="29"/>
      <c r="AT5322" s="29"/>
      <c r="AU5322" s="29"/>
    </row>
    <row r="5323" spans="1:47" s="38" customFormat="1" ht="14" customHeight="1">
      <c r="A5323" s="29">
        <v>5322</v>
      </c>
      <c r="B5323" s="26">
        <v>-81.325466666666671</v>
      </c>
      <c r="C5323" s="26">
        <v>25.583516666666668</v>
      </c>
      <c r="D5323" s="86">
        <v>48</v>
      </c>
      <c r="E5323" s="39" t="s">
        <v>129</v>
      </c>
      <c r="F5323" s="31">
        <v>40304</v>
      </c>
      <c r="G5323" s="62">
        <v>0.51527777777777783</v>
      </c>
      <c r="H5323" s="32">
        <v>28.367000000000001</v>
      </c>
      <c r="I5323" s="32">
        <v>33.796999999999997</v>
      </c>
      <c r="J5323" s="76">
        <v>0.90760173565346802</v>
      </c>
      <c r="K5323" s="76">
        <v>0.78608787253197832</v>
      </c>
      <c r="L5323" s="34">
        <v>6.0000000000000001E-3</v>
      </c>
      <c r="M5323" s="27">
        <v>7.0999999999999994E-2</v>
      </c>
      <c r="N5323" s="34">
        <v>0.152</v>
      </c>
      <c r="O5323" s="34">
        <v>2.1999999999999999E-2</v>
      </c>
      <c r="P5323" s="34">
        <v>0.13</v>
      </c>
      <c r="Q5323" s="34">
        <v>18.995999999999999</v>
      </c>
      <c r="R5323" s="29"/>
      <c r="S5323" s="29"/>
      <c r="T5323" s="29"/>
      <c r="U5323" s="29"/>
      <c r="V5323" s="29"/>
      <c r="W5323" s="29"/>
      <c r="X5323" s="144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29"/>
      <c r="AR5323" s="29"/>
      <c r="AS5323" s="29"/>
      <c r="AT5323" s="29"/>
      <c r="AU5323" s="29"/>
    </row>
    <row r="5324" spans="1:47" s="38" customFormat="1" ht="14" customHeight="1">
      <c r="A5324" s="29">
        <v>5323</v>
      </c>
      <c r="B5324" s="26">
        <v>-81.291983333333334</v>
      </c>
      <c r="C5324" s="26">
        <v>25.583333333333332</v>
      </c>
      <c r="D5324" s="86">
        <v>49</v>
      </c>
      <c r="E5324" s="39" t="s">
        <v>129</v>
      </c>
      <c r="F5324" s="31">
        <v>40304</v>
      </c>
      <c r="G5324" s="62">
        <v>0.52777777777777779</v>
      </c>
      <c r="H5324" s="32">
        <v>28.745666666666665</v>
      </c>
      <c r="I5324" s="32">
        <v>33.518999999999998</v>
      </c>
      <c r="J5324" s="76">
        <v>2.7083162721710119</v>
      </c>
      <c r="K5324" s="76">
        <v>1.3709791272175109</v>
      </c>
      <c r="L5324" s="34">
        <v>0</v>
      </c>
      <c r="M5324" s="27">
        <v>8.5999999999999993E-2</v>
      </c>
      <c r="N5324" s="34">
        <v>5.0000000000000001E-3</v>
      </c>
      <c r="O5324" s="34">
        <v>2.9000000000000001E-2</v>
      </c>
      <c r="P5324" s="34">
        <v>0</v>
      </c>
      <c r="Q5324" s="34">
        <v>23.437999999999999</v>
      </c>
      <c r="R5324" s="29"/>
      <c r="S5324" s="29"/>
      <c r="T5324" s="29"/>
      <c r="U5324" s="29"/>
      <c r="V5324" s="29"/>
      <c r="W5324" s="29"/>
      <c r="X5324" s="144"/>
      <c r="Y5324" s="29"/>
      <c r="Z5324" s="29"/>
      <c r="AA5324" s="29"/>
      <c r="AB5324" s="29"/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29"/>
      <c r="AQ5324" s="29"/>
      <c r="AR5324" s="29"/>
      <c r="AS5324" s="29"/>
      <c r="AT5324" s="29"/>
      <c r="AU5324" s="29"/>
    </row>
    <row r="5325" spans="1:47" s="38" customFormat="1" ht="14" customHeight="1">
      <c r="A5325" s="29">
        <v>5324</v>
      </c>
      <c r="B5325" s="26">
        <v>-81.349800000000002</v>
      </c>
      <c r="C5325" s="26">
        <v>25.452999999999999</v>
      </c>
      <c r="D5325" s="86">
        <v>50</v>
      </c>
      <c r="E5325" s="39" t="s">
        <v>129</v>
      </c>
      <c r="F5325" s="31">
        <v>40304</v>
      </c>
      <c r="G5325" s="62">
        <v>0.5756944444444444</v>
      </c>
      <c r="H5325" s="32">
        <v>27.888666666666666</v>
      </c>
      <c r="I5325" s="32">
        <v>35.005499999999998</v>
      </c>
      <c r="J5325" s="76">
        <v>1.0350300595704307</v>
      </c>
      <c r="K5325" s="76">
        <v>0.28177746535155512</v>
      </c>
      <c r="L5325" s="34">
        <v>5.0000000000000001E-3</v>
      </c>
      <c r="M5325" s="27">
        <v>4.9000000000000002E-2</v>
      </c>
      <c r="N5325" s="34">
        <v>0</v>
      </c>
      <c r="O5325" s="34">
        <v>1.7000000000000001E-2</v>
      </c>
      <c r="P5325" s="34">
        <v>0</v>
      </c>
      <c r="Q5325" s="34">
        <v>4.306</v>
      </c>
      <c r="R5325" s="29"/>
      <c r="S5325" s="29"/>
      <c r="T5325" s="29"/>
      <c r="U5325" s="29"/>
      <c r="V5325" s="29"/>
      <c r="W5325" s="29"/>
      <c r="X5325" s="144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29"/>
      <c r="AQ5325" s="29"/>
      <c r="AR5325" s="29"/>
      <c r="AS5325" s="29"/>
      <c r="AT5325" s="29"/>
      <c r="AU5325" s="29"/>
    </row>
    <row r="5326" spans="1:47" s="38" customFormat="1" ht="14" customHeight="1">
      <c r="A5326" s="29">
        <v>5325</v>
      </c>
      <c r="B5326" s="26">
        <v>-81.306866666666664</v>
      </c>
      <c r="C5326" s="26">
        <v>25.453250000000001</v>
      </c>
      <c r="D5326" s="86">
        <v>51</v>
      </c>
      <c r="E5326" s="39" t="s">
        <v>129</v>
      </c>
      <c r="F5326" s="31">
        <v>40304</v>
      </c>
      <c r="G5326" s="62">
        <v>0.59097222222222223</v>
      </c>
      <c r="H5326" s="32">
        <v>28.229000000000003</v>
      </c>
      <c r="I5326" s="32">
        <v>34.716000000000001</v>
      </c>
      <c r="J5326" s="76">
        <v>0.85484715257414234</v>
      </c>
      <c r="K5326" s="76">
        <v>0.20904163580482288</v>
      </c>
      <c r="L5326" s="34">
        <v>4.0000000000000001E-3</v>
      </c>
      <c r="M5326" s="27">
        <v>4.1000000000000002E-2</v>
      </c>
      <c r="N5326" s="34">
        <v>0.184</v>
      </c>
      <c r="O5326" s="34">
        <v>4.1000000000000002E-2</v>
      </c>
      <c r="P5326" s="34">
        <v>0.14299999999999999</v>
      </c>
      <c r="Q5326" s="34">
        <v>11.771000000000001</v>
      </c>
      <c r="R5326" s="29"/>
      <c r="S5326" s="29"/>
      <c r="T5326" s="29"/>
      <c r="U5326" s="29"/>
      <c r="V5326" s="29"/>
      <c r="W5326" s="29"/>
      <c r="X5326" s="144"/>
      <c r="Y5326" s="29"/>
      <c r="Z5326" s="29"/>
      <c r="AA5326" s="29"/>
      <c r="AB5326" s="29"/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29"/>
      <c r="AQ5326" s="29"/>
      <c r="AR5326" s="29"/>
      <c r="AS5326" s="29"/>
      <c r="AT5326" s="29"/>
      <c r="AU5326" s="29"/>
    </row>
    <row r="5327" spans="1:47" s="38" customFormat="1" ht="14" customHeight="1">
      <c r="A5327" s="29">
        <v>5326</v>
      </c>
      <c r="B5327" s="26">
        <v>-81.260416666666671</v>
      </c>
      <c r="C5327" s="26">
        <v>25.452716666666667</v>
      </c>
      <c r="D5327" s="86">
        <v>52</v>
      </c>
      <c r="E5327" s="39" t="s">
        <v>129</v>
      </c>
      <c r="F5327" s="31">
        <v>40304</v>
      </c>
      <c r="G5327" s="62">
        <v>0.6020833333333333</v>
      </c>
      <c r="H5327" s="32">
        <v>28.671000000000003</v>
      </c>
      <c r="I5327" s="32">
        <v>34.533000000000001</v>
      </c>
      <c r="J5327" s="76">
        <v>0.43912617746311888</v>
      </c>
      <c r="K5327" s="76">
        <v>0.13771338473465508</v>
      </c>
      <c r="L5327" s="34">
        <v>0.30199999999999999</v>
      </c>
      <c r="M5327" s="27">
        <v>8.1000000000000003E-2</v>
      </c>
      <c r="N5327" s="34">
        <v>0.161</v>
      </c>
      <c r="O5327" s="34">
        <v>0.06</v>
      </c>
      <c r="P5327" s="34">
        <v>0.10100000000000001</v>
      </c>
      <c r="Q5327" s="34">
        <v>20.417999999999999</v>
      </c>
      <c r="R5327" s="29"/>
      <c r="S5327" s="29"/>
      <c r="T5327" s="29"/>
      <c r="U5327" s="29"/>
      <c r="V5327" s="29"/>
      <c r="W5327" s="29"/>
      <c r="X5327" s="144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29"/>
      <c r="AQ5327" s="29"/>
      <c r="AR5327" s="29"/>
      <c r="AS5327" s="29"/>
      <c r="AT5327" s="29"/>
      <c r="AU5327" s="29"/>
    </row>
    <row r="5328" spans="1:47" s="38" customFormat="1" ht="14" customHeight="1">
      <c r="A5328" s="29">
        <v>5327</v>
      </c>
      <c r="B5328" s="26">
        <v>-81.225183333333334</v>
      </c>
      <c r="C5328" s="26">
        <v>25.453416666666666</v>
      </c>
      <c r="D5328" s="86">
        <v>53</v>
      </c>
      <c r="E5328" s="39" t="s">
        <v>129</v>
      </c>
      <c r="F5328" s="31">
        <v>40304</v>
      </c>
      <c r="G5328" s="62">
        <v>0.61458333333333337</v>
      </c>
      <c r="H5328" s="32">
        <v>28.891000000000002</v>
      </c>
      <c r="I5328" s="32">
        <v>34.455500000000001</v>
      </c>
      <c r="J5328" s="76">
        <v>0.40791924099365862</v>
      </c>
      <c r="K5328" s="76">
        <v>0.20785418760563884</v>
      </c>
      <c r="L5328" s="34">
        <v>0.502</v>
      </c>
      <c r="M5328" s="27">
        <v>0.11</v>
      </c>
      <c r="N5328" s="34">
        <v>0.151</v>
      </c>
      <c r="O5328" s="34">
        <v>0.05</v>
      </c>
      <c r="P5328" s="34">
        <v>0.10099999999999999</v>
      </c>
      <c r="Q5328" s="34">
        <v>23.902999999999999</v>
      </c>
      <c r="R5328" s="29"/>
      <c r="S5328" s="29"/>
      <c r="T5328" s="29"/>
      <c r="U5328" s="29"/>
      <c r="V5328" s="29"/>
      <c r="W5328" s="29"/>
      <c r="X5328" s="144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29"/>
      <c r="AQ5328" s="29"/>
      <c r="AR5328" s="29"/>
      <c r="AS5328" s="29"/>
      <c r="AT5328" s="29"/>
      <c r="AU5328" s="29"/>
    </row>
    <row r="5329" spans="1:47" s="38" customFormat="1" ht="14" customHeight="1">
      <c r="A5329" s="29">
        <v>5328</v>
      </c>
      <c r="B5329" s="26">
        <v>-81.265000000000001</v>
      </c>
      <c r="C5329" s="26">
        <v>25.350166666666667</v>
      </c>
      <c r="D5329" s="86">
        <v>57</v>
      </c>
      <c r="E5329" s="39" t="s">
        <v>129</v>
      </c>
      <c r="F5329" s="31">
        <v>40304</v>
      </c>
      <c r="G5329" s="62">
        <v>0.65138888888888891</v>
      </c>
      <c r="H5329" s="32">
        <v>28.967000000000002</v>
      </c>
      <c r="I5329" s="32">
        <v>35.372</v>
      </c>
      <c r="J5329" s="76">
        <v>0.35107803528142745</v>
      </c>
      <c r="K5329" s="76">
        <v>9.0391184307060654E-2</v>
      </c>
      <c r="L5329" s="34">
        <v>0.28399999999999997</v>
      </c>
      <c r="M5329" s="27">
        <v>3.5999999999999997E-2</v>
      </c>
      <c r="N5329" s="34">
        <v>0.158</v>
      </c>
      <c r="O5329" s="34">
        <v>4.2999999999999997E-2</v>
      </c>
      <c r="P5329" s="34">
        <v>0.115</v>
      </c>
      <c r="Q5329" s="34">
        <v>3.6150000000000002</v>
      </c>
      <c r="R5329" s="29"/>
      <c r="S5329" s="29"/>
      <c r="T5329" s="29"/>
      <c r="U5329" s="29"/>
      <c r="V5329" s="29"/>
      <c r="W5329" s="29"/>
      <c r="X5329" s="144"/>
      <c r="Y5329" s="29"/>
      <c r="Z5329" s="29"/>
      <c r="AA5329" s="29"/>
      <c r="AB5329" s="29"/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29"/>
      <c r="AQ5329" s="29"/>
      <c r="AR5329" s="29"/>
      <c r="AS5329" s="29"/>
      <c r="AT5329" s="29"/>
      <c r="AU5329" s="29"/>
    </row>
    <row r="5330" spans="1:47" s="38" customFormat="1" ht="14" customHeight="1">
      <c r="A5330" s="29">
        <v>5329</v>
      </c>
      <c r="B5330" s="26">
        <v>-81.227583333333328</v>
      </c>
      <c r="C5330" s="26">
        <v>25.351383333333334</v>
      </c>
      <c r="D5330" s="86">
        <v>56</v>
      </c>
      <c r="E5330" s="39" t="s">
        <v>129</v>
      </c>
      <c r="F5330" s="31">
        <v>40304</v>
      </c>
      <c r="G5330" s="62">
        <v>0.67013888888888884</v>
      </c>
      <c r="H5330" s="32">
        <v>28.817333333333334</v>
      </c>
      <c r="I5330" s="32">
        <v>35.400500000000001</v>
      </c>
      <c r="J5330" s="76">
        <v>0.87788084377779163</v>
      </c>
      <c r="K5330" s="76">
        <v>0.17776690471228934</v>
      </c>
      <c r="L5330" s="34">
        <v>0.10199999999999999</v>
      </c>
      <c r="M5330" s="27">
        <v>4.1000000000000002E-2</v>
      </c>
      <c r="N5330" s="34">
        <v>0.151</v>
      </c>
      <c r="O5330" s="34">
        <v>3.3000000000000002E-2</v>
      </c>
      <c r="P5330" s="34">
        <v>0.11799999999999999</v>
      </c>
      <c r="Q5330" s="34">
        <v>8.4930000000000003</v>
      </c>
      <c r="R5330" s="29"/>
      <c r="S5330" s="29"/>
      <c r="T5330" s="29"/>
      <c r="U5330" s="29"/>
      <c r="V5330" s="29"/>
      <c r="W5330" s="29"/>
      <c r="X5330" s="144"/>
      <c r="Y5330" s="29"/>
      <c r="Z5330" s="29"/>
      <c r="AA5330" s="29"/>
      <c r="AB5330" s="29"/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29"/>
      <c r="AQ5330" s="29"/>
      <c r="AR5330" s="29"/>
      <c r="AS5330" s="29"/>
      <c r="AT5330" s="29"/>
      <c r="AU5330" s="29"/>
    </row>
    <row r="5331" spans="1:47" s="38" customFormat="1" ht="14" customHeight="1">
      <c r="A5331" s="29">
        <v>5330</v>
      </c>
      <c r="B5331" s="26">
        <v>-81.193333333333328</v>
      </c>
      <c r="C5331" s="26">
        <v>25.350166666666667</v>
      </c>
      <c r="D5331" s="86">
        <v>55</v>
      </c>
      <c r="E5331" s="39" t="s">
        <v>129</v>
      </c>
      <c r="F5331" s="31">
        <v>40304</v>
      </c>
      <c r="G5331" s="62">
        <v>0.70833333333333337</v>
      </c>
      <c r="H5331" s="32">
        <v>29.226000000000003</v>
      </c>
      <c r="I5331" s="32">
        <v>34.875</v>
      </c>
      <c r="J5331" s="76">
        <v>1.9254184453459025</v>
      </c>
      <c r="K5331" s="76">
        <v>0.57037933840677646</v>
      </c>
      <c r="L5331" s="34">
        <v>2.4E-2</v>
      </c>
      <c r="M5331" s="27">
        <v>9.9000000000000005E-2</v>
      </c>
      <c r="N5331" s="34">
        <v>1.181</v>
      </c>
      <c r="O5331" s="34">
        <v>0.14399999999999999</v>
      </c>
      <c r="P5331" s="34">
        <v>1.0370000000000001</v>
      </c>
      <c r="Q5331" s="34">
        <v>24.827999999999999</v>
      </c>
      <c r="R5331" s="29"/>
      <c r="S5331" s="29"/>
      <c r="T5331" s="29"/>
      <c r="U5331" s="29"/>
      <c r="V5331" s="29"/>
      <c r="W5331" s="29"/>
      <c r="X5331" s="144"/>
      <c r="Y5331" s="29"/>
      <c r="Z5331" s="29"/>
      <c r="AA5331" s="29"/>
      <c r="AB5331" s="29"/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29"/>
      <c r="AQ5331" s="29"/>
      <c r="AR5331" s="29"/>
      <c r="AS5331" s="29"/>
      <c r="AT5331" s="29"/>
      <c r="AU5331" s="29"/>
    </row>
    <row r="5332" spans="1:47" s="38" customFormat="1" ht="14" customHeight="1">
      <c r="A5332" s="29">
        <v>5331</v>
      </c>
      <c r="B5332" s="26">
        <v>-81.154366666666661</v>
      </c>
      <c r="C5332" s="26">
        <v>25.338833333333334</v>
      </c>
      <c r="D5332" s="86">
        <v>54</v>
      </c>
      <c r="E5332" s="39" t="s">
        <v>129</v>
      </c>
      <c r="F5332" s="31">
        <v>40304</v>
      </c>
      <c r="G5332" s="62">
        <v>0.73611111111111116</v>
      </c>
      <c r="H5332" s="32">
        <v>29.792666666666666</v>
      </c>
      <c r="I5332" s="32">
        <v>34.340000000000003</v>
      </c>
      <c r="J5332" s="76">
        <v>2.5585972793472922</v>
      </c>
      <c r="K5332" s="76">
        <v>0.96445798771496483</v>
      </c>
      <c r="L5332" s="34">
        <v>3.0000000000000001E-3</v>
      </c>
      <c r="M5332" s="27">
        <v>0.218</v>
      </c>
      <c r="N5332" s="34">
        <v>0.36399999999999999</v>
      </c>
      <c r="O5332" s="34">
        <v>9.0999999999999998E-2</v>
      </c>
      <c r="P5332" s="34">
        <v>0.27300000000000002</v>
      </c>
      <c r="Q5332" s="34">
        <v>44.515000000000001</v>
      </c>
      <c r="R5332" s="29"/>
      <c r="S5332" s="29"/>
      <c r="T5332" s="29"/>
      <c r="U5332" s="29"/>
      <c r="V5332" s="29"/>
      <c r="W5332" s="29"/>
      <c r="X5332" s="144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29"/>
      <c r="AQ5332" s="29"/>
      <c r="AR5332" s="29"/>
      <c r="AS5332" s="29"/>
      <c r="AT5332" s="29"/>
      <c r="AU5332" s="29"/>
    </row>
    <row r="5333" spans="1:47" s="38" customFormat="1" ht="14" customHeight="1">
      <c r="A5333" s="29">
        <v>5332</v>
      </c>
      <c r="B5333" s="26">
        <v>-81.650333333333336</v>
      </c>
      <c r="C5333" s="26">
        <v>25.173333333333332</v>
      </c>
      <c r="D5333" s="86">
        <v>58</v>
      </c>
      <c r="E5333" s="39" t="s">
        <v>129</v>
      </c>
      <c r="F5333" s="31">
        <v>40304</v>
      </c>
      <c r="G5333" s="62">
        <v>0.89375000000000004</v>
      </c>
      <c r="H5333" s="32">
        <v>27.201666666666668</v>
      </c>
      <c r="I5333" s="32">
        <v>35.701999999999998</v>
      </c>
      <c r="J5333" s="76">
        <v>0.61299339493582572</v>
      </c>
      <c r="K5333" s="76">
        <v>0.12005104059400269</v>
      </c>
      <c r="L5333" s="34">
        <v>0.10199999999999999</v>
      </c>
      <c r="M5333" s="27">
        <v>5.0000000000000001E-3</v>
      </c>
      <c r="N5333" s="34">
        <v>9.8000000000000004E-2</v>
      </c>
      <c r="O5333" s="34">
        <v>2.1999999999999999E-2</v>
      </c>
      <c r="P5333" s="34">
        <v>7.6000000000000012E-2</v>
      </c>
      <c r="Q5333" s="34">
        <v>0</v>
      </c>
      <c r="R5333" s="29"/>
      <c r="S5333" s="29"/>
      <c r="T5333" s="29"/>
      <c r="U5333" s="29"/>
      <c r="V5333" s="29"/>
      <c r="W5333" s="29"/>
      <c r="X5333" s="144"/>
      <c r="Y5333" s="29"/>
      <c r="Z5333" s="29"/>
      <c r="AA5333" s="29"/>
      <c r="AB5333" s="29"/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29"/>
      <c r="AQ5333" s="29"/>
      <c r="AR5333" s="29"/>
      <c r="AS5333" s="29"/>
      <c r="AT5333" s="29"/>
      <c r="AU5333" s="29"/>
    </row>
    <row r="5334" spans="1:47" s="38" customFormat="1" ht="14" customHeight="1">
      <c r="A5334" s="29">
        <v>5333</v>
      </c>
      <c r="B5334" s="26">
        <v>-81.490750000000006</v>
      </c>
      <c r="C5334" s="26">
        <v>25.166616666666666</v>
      </c>
      <c r="D5334" s="86">
        <v>59</v>
      </c>
      <c r="E5334" s="39" t="s">
        <v>129</v>
      </c>
      <c r="F5334" s="31">
        <v>40305</v>
      </c>
      <c r="G5334" s="62">
        <v>4.1666666666666664E-2</v>
      </c>
      <c r="H5334" s="32">
        <v>27.872</v>
      </c>
      <c r="I5334" s="32">
        <v>35.433999999999997</v>
      </c>
      <c r="J5334" s="76">
        <v>0.45435813454940299</v>
      </c>
      <c r="K5334" s="76">
        <v>0.10631503503601633</v>
      </c>
      <c r="L5334" s="34">
        <v>3.3000000000000002E-2</v>
      </c>
      <c r="M5334" s="27">
        <v>1.4999999999999999E-2</v>
      </c>
      <c r="N5334" s="34">
        <v>0</v>
      </c>
      <c r="O5334" s="34">
        <v>1.4E-2</v>
      </c>
      <c r="P5334" s="34">
        <v>0</v>
      </c>
      <c r="Q5334" s="34">
        <v>0</v>
      </c>
      <c r="R5334" s="29"/>
      <c r="S5334" s="29"/>
      <c r="T5334" s="29"/>
      <c r="U5334" s="29"/>
      <c r="V5334" s="29"/>
      <c r="W5334" s="29"/>
      <c r="X5334" s="144"/>
      <c r="Y5334" s="29"/>
      <c r="Z5334" s="29"/>
      <c r="AA5334" s="29"/>
      <c r="AB5334" s="29"/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29"/>
      <c r="AQ5334" s="29"/>
      <c r="AR5334" s="29"/>
      <c r="AS5334" s="29"/>
      <c r="AT5334" s="29"/>
      <c r="AU5334" s="29"/>
    </row>
    <row r="5335" spans="1:47" s="38" customFormat="1" ht="14" customHeight="1">
      <c r="A5335" s="29">
        <v>5334</v>
      </c>
      <c r="B5335" s="26">
        <v>-81.334766666666667</v>
      </c>
      <c r="C5335" s="26">
        <v>25.165716666666668</v>
      </c>
      <c r="D5335" s="86">
        <v>60</v>
      </c>
      <c r="E5335" s="39" t="s">
        <v>129</v>
      </c>
      <c r="F5335" s="31">
        <v>40305</v>
      </c>
      <c r="G5335" s="62">
        <v>8.0555555555555561E-2</v>
      </c>
      <c r="H5335" s="32">
        <v>28.212666666666667</v>
      </c>
      <c r="I5335" s="32">
        <v>35.396999999999998</v>
      </c>
      <c r="J5335" s="76">
        <v>0.8659924870275213</v>
      </c>
      <c r="K5335" s="76">
        <v>0.23354921050541902</v>
      </c>
      <c r="L5335" s="34">
        <v>9.1999999999999998E-2</v>
      </c>
      <c r="M5335" s="27">
        <v>8.9999999999999993E-3</v>
      </c>
      <c r="N5335" s="34">
        <v>8.0000000000000002E-3</v>
      </c>
      <c r="O5335" s="34">
        <v>3.6999999999999998E-2</v>
      </c>
      <c r="P5335" s="34">
        <v>0</v>
      </c>
      <c r="Q5335" s="34">
        <v>4.4630000000000001</v>
      </c>
      <c r="R5335" s="29"/>
      <c r="S5335" s="29"/>
      <c r="T5335" s="29"/>
      <c r="U5335" s="29"/>
      <c r="V5335" s="29"/>
      <c r="W5335" s="29"/>
      <c r="X5335" s="144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29"/>
      <c r="AQ5335" s="29"/>
      <c r="AR5335" s="29"/>
      <c r="AS5335" s="29"/>
      <c r="AT5335" s="29"/>
      <c r="AU5335" s="29"/>
    </row>
    <row r="5336" spans="1:47" s="38" customFormat="1" ht="14" customHeight="1">
      <c r="A5336" s="29">
        <v>5335</v>
      </c>
      <c r="B5336" s="26">
        <v>-81.275316666666669</v>
      </c>
      <c r="C5336" s="26">
        <v>25.16675</v>
      </c>
      <c r="D5336" s="86">
        <v>61</v>
      </c>
      <c r="E5336" s="39" t="s">
        <v>129</v>
      </c>
      <c r="F5336" s="31">
        <v>40305</v>
      </c>
      <c r="G5336" s="62">
        <v>9.8611111111111108E-2</v>
      </c>
      <c r="H5336" s="32">
        <v>28.552</v>
      </c>
      <c r="I5336" s="32">
        <v>35.436999999999998</v>
      </c>
      <c r="J5336" s="76">
        <v>0.87007910966042679</v>
      </c>
      <c r="K5336" s="76">
        <v>0.19381678417849604</v>
      </c>
      <c r="L5336" s="34">
        <v>4.2000000000000003E-2</v>
      </c>
      <c r="M5336" s="27">
        <v>1.4999999999999999E-2</v>
      </c>
      <c r="N5336" s="34">
        <v>0</v>
      </c>
      <c r="O5336" s="34">
        <v>1.9E-2</v>
      </c>
      <c r="P5336" s="34">
        <v>0</v>
      </c>
      <c r="Q5336" s="34">
        <v>5.7939999999999996</v>
      </c>
      <c r="R5336" s="29"/>
      <c r="S5336" s="29"/>
      <c r="T5336" s="29"/>
      <c r="U5336" s="29"/>
      <c r="V5336" s="29"/>
      <c r="W5336" s="29"/>
      <c r="X5336" s="144"/>
      <c r="Y5336" s="29"/>
      <c r="Z5336" s="29"/>
      <c r="AA5336" s="29"/>
      <c r="AB5336" s="29"/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29"/>
      <c r="AQ5336" s="29"/>
      <c r="AR5336" s="29"/>
      <c r="AS5336" s="29"/>
      <c r="AT5336" s="29"/>
      <c r="AU5336" s="29"/>
    </row>
    <row r="5337" spans="1:47" s="38" customFormat="1" ht="14" customHeight="1">
      <c r="A5337" s="29">
        <v>5336</v>
      </c>
      <c r="B5337" s="26">
        <v>-81.235100000000003</v>
      </c>
      <c r="C5337" s="26">
        <v>25.166433333333334</v>
      </c>
      <c r="D5337" s="86">
        <v>62</v>
      </c>
      <c r="E5337" s="39" t="s">
        <v>129</v>
      </c>
      <c r="F5337" s="31">
        <v>40305</v>
      </c>
      <c r="G5337" s="62">
        <v>0.10833333333333334</v>
      </c>
      <c r="H5337" s="32">
        <v>29.078000000000003</v>
      </c>
      <c r="I5337" s="32">
        <v>35.685000000000002</v>
      </c>
      <c r="J5337" s="77">
        <v>0.84370181812076384</v>
      </c>
      <c r="K5337" s="77">
        <v>0.16010877830114256</v>
      </c>
      <c r="L5337" s="33">
        <v>1.2999999999999999E-2</v>
      </c>
      <c r="M5337" s="32">
        <v>7.0000000000000001E-3</v>
      </c>
      <c r="N5337" s="33">
        <v>0</v>
      </c>
      <c r="O5337" s="33">
        <v>1.7999999999999999E-2</v>
      </c>
      <c r="P5337" s="33">
        <v>0</v>
      </c>
      <c r="Q5337" s="33">
        <v>5.181</v>
      </c>
      <c r="R5337" s="29"/>
      <c r="S5337" s="29"/>
      <c r="T5337" s="29"/>
      <c r="U5337" s="29"/>
      <c r="V5337" s="29"/>
      <c r="W5337" s="29"/>
      <c r="X5337" s="144"/>
      <c r="Y5337" s="29"/>
      <c r="Z5337" s="29"/>
      <c r="AA5337" s="29"/>
      <c r="AB5337" s="29"/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29"/>
      <c r="AQ5337" s="29"/>
      <c r="AR5337" s="29"/>
      <c r="AS5337" s="29"/>
      <c r="AT5337" s="29"/>
      <c r="AU5337" s="29"/>
    </row>
    <row r="5338" spans="1:47" s="38" customFormat="1" ht="14" customHeight="1">
      <c r="A5338" s="29">
        <v>5337</v>
      </c>
      <c r="B5338" s="26">
        <v>-81.199983333333336</v>
      </c>
      <c r="C5338" s="26">
        <v>25.166133333333335</v>
      </c>
      <c r="D5338" s="86">
        <v>63</v>
      </c>
      <c r="E5338" s="39" t="s">
        <v>129</v>
      </c>
      <c r="F5338" s="31">
        <v>40305</v>
      </c>
      <c r="G5338" s="62">
        <v>0.11666666666666665</v>
      </c>
      <c r="H5338" s="32">
        <v>29.338000000000001</v>
      </c>
      <c r="I5338" s="32">
        <v>35.524999999999999</v>
      </c>
      <c r="J5338" s="77">
        <v>0.82958439447981758</v>
      </c>
      <c r="K5338" s="77">
        <v>0.23528282340154472</v>
      </c>
      <c r="L5338" s="34">
        <v>6.2E-2</v>
      </c>
      <c r="M5338" s="27">
        <v>2.5999999999999999E-2</v>
      </c>
      <c r="N5338" s="34">
        <v>0</v>
      </c>
      <c r="O5338" s="33">
        <v>2.8000000000000001E-2</v>
      </c>
      <c r="P5338" s="33">
        <v>0</v>
      </c>
      <c r="Q5338" s="34">
        <v>8.407</v>
      </c>
      <c r="R5338" s="29"/>
      <c r="S5338" s="29"/>
      <c r="T5338" s="29"/>
      <c r="U5338" s="29"/>
      <c r="V5338" s="29"/>
      <c r="W5338" s="29"/>
      <c r="X5338" s="144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29"/>
      <c r="AQ5338" s="29"/>
      <c r="AR5338" s="29"/>
      <c r="AS5338" s="29"/>
      <c r="AT5338" s="29"/>
      <c r="AU5338" s="29"/>
    </row>
    <row r="5339" spans="1:47" s="38" customFormat="1" ht="14" customHeight="1">
      <c r="A5339" s="29">
        <v>5338</v>
      </c>
      <c r="B5339" s="26">
        <v>-81.158050000000003</v>
      </c>
      <c r="C5339" s="26">
        <v>25.161100000000001</v>
      </c>
      <c r="D5339" s="86">
        <v>64</v>
      </c>
      <c r="E5339" s="39" t="s">
        <v>129</v>
      </c>
      <c r="F5339" s="31">
        <v>40305</v>
      </c>
      <c r="G5339" s="62">
        <v>0.13055555555555556</v>
      </c>
      <c r="H5339" s="32">
        <v>29.688000000000002</v>
      </c>
      <c r="I5339" s="32">
        <v>35.553999999999995</v>
      </c>
      <c r="J5339" s="76">
        <v>2.3553806811473548</v>
      </c>
      <c r="K5339" s="76">
        <v>1.2626403487793223</v>
      </c>
      <c r="L5339" s="34">
        <v>0.14699999999999999</v>
      </c>
      <c r="M5339" s="27">
        <v>0.21</v>
      </c>
      <c r="N5339" s="34">
        <v>0.13400000000000001</v>
      </c>
      <c r="O5339" s="34">
        <v>6.3E-2</v>
      </c>
      <c r="P5339" s="34">
        <v>7.1000000000000008E-2</v>
      </c>
      <c r="Q5339" s="34">
        <v>44.66</v>
      </c>
      <c r="R5339" s="29"/>
      <c r="S5339" s="29"/>
      <c r="T5339" s="29"/>
      <c r="U5339" s="29"/>
      <c r="V5339" s="29"/>
      <c r="W5339" s="29"/>
      <c r="X5339" s="144"/>
      <c r="Y5339" s="29"/>
      <c r="Z5339" s="29"/>
      <c r="AA5339" s="29"/>
      <c r="AB5339" s="29"/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29"/>
      <c r="AQ5339" s="29"/>
      <c r="AR5339" s="29"/>
      <c r="AS5339" s="29"/>
      <c r="AT5339" s="29"/>
      <c r="AU5339" s="29"/>
    </row>
    <row r="5340" spans="1:47" s="38" customFormat="1" ht="14" customHeight="1">
      <c r="A5340" s="29">
        <v>5339</v>
      </c>
      <c r="B5340" s="26">
        <v>-81.095333333333329</v>
      </c>
      <c r="C5340" s="26">
        <v>25.098466666666667</v>
      </c>
      <c r="D5340" s="86">
        <v>65</v>
      </c>
      <c r="E5340" s="39" t="s">
        <v>129</v>
      </c>
      <c r="F5340" s="31">
        <v>40305</v>
      </c>
      <c r="G5340" s="62">
        <v>0.18611111111111112</v>
      </c>
      <c r="H5340" s="32">
        <v>29.594999999999999</v>
      </c>
      <c r="I5340" s="32">
        <v>35.897999999999996</v>
      </c>
      <c r="J5340" s="77">
        <v>1.4596673022441573</v>
      </c>
      <c r="K5340" s="77">
        <v>0.59702829230349275</v>
      </c>
      <c r="L5340" s="33">
        <v>0.04</v>
      </c>
      <c r="M5340" s="32">
        <v>0.20300000000000001</v>
      </c>
      <c r="N5340" s="33">
        <v>0.06</v>
      </c>
      <c r="O5340" s="33">
        <v>5.6000000000000001E-2</v>
      </c>
      <c r="P5340" s="33">
        <v>3.9999999999999966E-3</v>
      </c>
      <c r="Q5340" s="33">
        <v>41.24</v>
      </c>
      <c r="R5340" s="29"/>
      <c r="S5340" s="29"/>
      <c r="T5340" s="29"/>
      <c r="U5340" s="29"/>
      <c r="V5340" s="29"/>
      <c r="W5340" s="29"/>
      <c r="X5340" s="144"/>
      <c r="Y5340" s="29"/>
      <c r="Z5340" s="29"/>
      <c r="AA5340" s="29"/>
      <c r="AB5340" s="29"/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29"/>
      <c r="AQ5340" s="29"/>
      <c r="AR5340" s="29"/>
      <c r="AS5340" s="29"/>
      <c r="AT5340" s="29"/>
      <c r="AU5340" s="29"/>
    </row>
    <row r="5341" spans="1:47" s="38" customFormat="1" ht="14" customHeight="1">
      <c r="A5341" s="29">
        <v>5340</v>
      </c>
      <c r="B5341" s="26">
        <v>-81.108649999999997</v>
      </c>
      <c r="C5341" s="26">
        <v>25.068816666666667</v>
      </c>
      <c r="D5341" s="86">
        <v>66</v>
      </c>
      <c r="E5341" s="39" t="s">
        <v>129</v>
      </c>
      <c r="F5341" s="31">
        <v>40305</v>
      </c>
      <c r="G5341" s="62">
        <v>0.1986111111111111</v>
      </c>
      <c r="H5341" s="32">
        <v>26.34</v>
      </c>
      <c r="I5341" s="32">
        <v>35.217999999999996</v>
      </c>
      <c r="J5341" s="76">
        <v>1.2698251053882743</v>
      </c>
      <c r="K5341" s="76">
        <v>0.51546324891799045</v>
      </c>
      <c r="L5341" s="34">
        <v>6.0999999999999999E-2</v>
      </c>
      <c r="M5341" s="27">
        <v>5.0999999999999997E-2</v>
      </c>
      <c r="N5341" s="34">
        <v>0</v>
      </c>
      <c r="O5341" s="34">
        <v>3.4000000000000002E-2</v>
      </c>
      <c r="P5341" s="34">
        <v>0</v>
      </c>
      <c r="Q5341" s="34">
        <v>17.850999999999999</v>
      </c>
      <c r="R5341" s="29"/>
      <c r="S5341" s="29"/>
      <c r="T5341" s="29"/>
      <c r="U5341" s="29"/>
      <c r="V5341" s="29"/>
      <c r="W5341" s="29"/>
      <c r="X5341" s="144"/>
      <c r="Y5341" s="29"/>
      <c r="Z5341" s="29"/>
      <c r="AA5341" s="29"/>
      <c r="AB5341" s="29"/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29"/>
      <c r="AQ5341" s="29"/>
      <c r="AR5341" s="29"/>
      <c r="AS5341" s="29"/>
      <c r="AT5341" s="29"/>
      <c r="AU5341" s="29"/>
    </row>
    <row r="5342" spans="1:47" ht="14" customHeight="1">
      <c r="A5342" s="29">
        <v>5341</v>
      </c>
      <c r="B5342" s="26">
        <v>-81.126800000000003</v>
      </c>
      <c r="C5342" s="26">
        <v>25.0306</v>
      </c>
      <c r="D5342" s="86">
        <v>67</v>
      </c>
      <c r="E5342" s="39" t="s">
        <v>129</v>
      </c>
      <c r="F5342" s="31">
        <v>40305</v>
      </c>
      <c r="G5342" s="62">
        <v>0.21180555555555555</v>
      </c>
      <c r="H5342" s="32">
        <v>29.295000000000002</v>
      </c>
      <c r="I5342" s="32">
        <v>35.564</v>
      </c>
      <c r="J5342" s="76">
        <v>1.0131109018121194</v>
      </c>
      <c r="K5342" s="76">
        <v>0.18155998416426505</v>
      </c>
      <c r="L5342" s="34">
        <v>0</v>
      </c>
      <c r="M5342" s="27">
        <v>1.2E-2</v>
      </c>
      <c r="N5342" s="34">
        <v>0</v>
      </c>
      <c r="O5342" s="34">
        <v>1.9E-2</v>
      </c>
      <c r="P5342" s="34">
        <v>0</v>
      </c>
      <c r="Q5342" s="34">
        <v>4.282</v>
      </c>
    </row>
    <row r="5343" spans="1:47" ht="14" customHeight="1">
      <c r="A5343" s="29">
        <v>5342</v>
      </c>
      <c r="B5343" s="26">
        <v>-81.168416666666673</v>
      </c>
      <c r="C5343" s="26">
        <v>24.930233333333334</v>
      </c>
      <c r="D5343" s="86">
        <v>68</v>
      </c>
      <c r="E5343" s="39" t="s">
        <v>129</v>
      </c>
      <c r="F5343" s="31">
        <v>40305</v>
      </c>
      <c r="G5343" s="62">
        <v>0.24722222222222223</v>
      </c>
      <c r="H5343" s="32">
        <v>29.069333333333333</v>
      </c>
      <c r="I5343" s="32">
        <v>35.989000000000004</v>
      </c>
      <c r="J5343" s="76">
        <v>1.074038730157256</v>
      </c>
      <c r="K5343" s="76">
        <v>0.36227283457594872</v>
      </c>
      <c r="L5343" s="34">
        <v>5.7000000000000002E-2</v>
      </c>
      <c r="M5343" s="27">
        <v>3.3000000000000002E-2</v>
      </c>
      <c r="N5343" s="34">
        <v>0</v>
      </c>
      <c r="O5343" s="34">
        <v>4.1000000000000002E-2</v>
      </c>
      <c r="P5343" s="34">
        <v>0</v>
      </c>
      <c r="Q5343" s="34">
        <v>11.518000000000001</v>
      </c>
    </row>
    <row r="5344" spans="1:47" ht="14" customHeight="1">
      <c r="A5344" s="29">
        <v>5343</v>
      </c>
      <c r="B5344" s="26">
        <v>-81.09526666666666</v>
      </c>
      <c r="C5344" s="26">
        <v>24.930266666666668</v>
      </c>
      <c r="D5344" s="86">
        <v>69</v>
      </c>
      <c r="E5344" s="39" t="s">
        <v>129</v>
      </c>
      <c r="F5344" s="31">
        <v>40305</v>
      </c>
      <c r="G5344" s="62">
        <v>0.27638888888888885</v>
      </c>
      <c r="H5344" s="32">
        <v>29.027333333333331</v>
      </c>
      <c r="I5344" s="32">
        <v>35.602999999999994</v>
      </c>
      <c r="J5344" s="76">
        <v>1.1602293165967175</v>
      </c>
      <c r="K5344" s="76">
        <v>0.29823723772008093</v>
      </c>
      <c r="L5344" s="34">
        <v>5.8000000000000003E-2</v>
      </c>
      <c r="M5344" s="27">
        <v>8.6999999999999994E-2</v>
      </c>
      <c r="N5344" s="34">
        <v>0</v>
      </c>
      <c r="O5344" s="34">
        <v>3.7999999999999999E-2</v>
      </c>
      <c r="P5344" s="34">
        <v>0</v>
      </c>
      <c r="Q5344" s="34">
        <v>21.591000000000001</v>
      </c>
    </row>
    <row r="5345" spans="1:47" ht="14" customHeight="1">
      <c r="A5345" s="29">
        <v>5344</v>
      </c>
      <c r="B5345" s="26">
        <v>-81.026183333333336</v>
      </c>
      <c r="C5345" s="26">
        <v>24.929683333333333</v>
      </c>
      <c r="D5345" s="86">
        <v>70</v>
      </c>
      <c r="E5345" s="39" t="s">
        <v>129</v>
      </c>
      <c r="F5345" s="31">
        <v>40305</v>
      </c>
      <c r="G5345" s="62">
        <v>0.30555555555555552</v>
      </c>
      <c r="H5345" s="32">
        <v>29.375</v>
      </c>
      <c r="I5345" s="32">
        <v>35.173000000000002</v>
      </c>
      <c r="J5345" s="76">
        <v>1.1442543372135414</v>
      </c>
      <c r="K5345" s="76">
        <v>0.34985247507242945</v>
      </c>
      <c r="L5345" s="34">
        <v>8.1000000000000003E-2</v>
      </c>
      <c r="M5345" s="27">
        <v>0.11</v>
      </c>
      <c r="N5345" s="34">
        <v>0</v>
      </c>
      <c r="O5345" s="34">
        <v>3.5000000000000003E-2</v>
      </c>
      <c r="P5345" s="34">
        <v>0</v>
      </c>
      <c r="Q5345" s="34">
        <v>24.603000000000002</v>
      </c>
    </row>
    <row r="5346" spans="1:47" ht="14" customHeight="1">
      <c r="A5346" s="29">
        <v>5345</v>
      </c>
      <c r="B5346" s="26">
        <v>-80.971833333333336</v>
      </c>
      <c r="C5346" s="26">
        <v>24.930199999999999</v>
      </c>
      <c r="D5346" s="86">
        <v>71</v>
      </c>
      <c r="E5346" s="39" t="s">
        <v>129</v>
      </c>
      <c r="F5346" s="31">
        <v>40305</v>
      </c>
      <c r="G5346" s="62">
        <v>0.32430555555555557</v>
      </c>
      <c r="H5346" s="32">
        <v>29.497</v>
      </c>
      <c r="I5346" s="32">
        <v>36.090000000000003</v>
      </c>
      <c r="J5346" s="77">
        <v>0.78426003436941094</v>
      </c>
      <c r="K5346" s="77">
        <v>0.27068389875905419</v>
      </c>
      <c r="L5346" s="34">
        <v>0</v>
      </c>
      <c r="M5346" s="27">
        <v>0</v>
      </c>
      <c r="N5346" s="34">
        <v>0</v>
      </c>
      <c r="O5346" s="33">
        <v>1E-3</v>
      </c>
      <c r="P5346" s="34">
        <v>0</v>
      </c>
      <c r="Q5346" s="34">
        <v>3.2000000000000001E-2</v>
      </c>
    </row>
    <row r="5347" spans="1:47" ht="14" customHeight="1">
      <c r="A5347" s="29">
        <v>5346</v>
      </c>
      <c r="B5347" s="26">
        <v>-80.126666666666665</v>
      </c>
      <c r="C5347" s="26">
        <v>25.645</v>
      </c>
      <c r="D5347" s="86">
        <v>1</v>
      </c>
      <c r="E5347" s="39" t="s">
        <v>129</v>
      </c>
      <c r="F5347" s="31">
        <v>40358</v>
      </c>
      <c r="G5347" s="62">
        <v>0.62430555555555556</v>
      </c>
      <c r="H5347" s="32">
        <v>30.295500000000001</v>
      </c>
      <c r="I5347" s="32">
        <v>36.772999999999996</v>
      </c>
      <c r="J5347" s="76">
        <v>0.47330520312014668</v>
      </c>
      <c r="K5347" s="76">
        <v>0.11185426596106712</v>
      </c>
      <c r="L5347" s="34">
        <v>1.708</v>
      </c>
      <c r="M5347" s="27">
        <v>0.01</v>
      </c>
      <c r="N5347" s="34">
        <v>1.5580000000000001</v>
      </c>
      <c r="O5347" s="34">
        <v>0.12</v>
      </c>
      <c r="P5347" s="34">
        <v>1.4380000000000002</v>
      </c>
      <c r="Q5347" s="34">
        <v>2.04</v>
      </c>
    </row>
    <row r="5348" spans="1:47" ht="14" customHeight="1">
      <c r="A5348" s="29">
        <v>5347</v>
      </c>
      <c r="B5348" s="26">
        <v>-80.103166666666667</v>
      </c>
      <c r="C5348" s="26">
        <v>25.641833333333334</v>
      </c>
      <c r="D5348" s="86">
        <v>2</v>
      </c>
      <c r="E5348" s="39" t="s">
        <v>129</v>
      </c>
      <c r="F5348" s="31">
        <v>40358</v>
      </c>
      <c r="G5348" s="62">
        <v>0.63749999999999996</v>
      </c>
      <c r="H5348" s="32">
        <v>29.631</v>
      </c>
      <c r="I5348" s="32">
        <v>36.636000000000003</v>
      </c>
      <c r="J5348" s="76">
        <v>0.43615408827555124</v>
      </c>
      <c r="K5348" s="76">
        <v>0.11532238653575075</v>
      </c>
      <c r="L5348" s="34">
        <v>0.63800000000000001</v>
      </c>
      <c r="M5348" s="27">
        <v>2.1999999999999999E-2</v>
      </c>
      <c r="N5348" s="34">
        <v>1.4590000000000001</v>
      </c>
      <c r="O5348" s="34">
        <v>0.14899999999999999</v>
      </c>
      <c r="P5348" s="34">
        <v>1.31</v>
      </c>
      <c r="Q5348" s="34">
        <v>1.65</v>
      </c>
      <c r="R5348" s="46"/>
      <c r="S5348" s="46"/>
      <c r="T5348" s="46"/>
      <c r="U5348" s="46"/>
      <c r="V5348" s="46"/>
      <c r="W5348" s="46"/>
      <c r="X5348" s="46"/>
      <c r="Y5348" s="46"/>
      <c r="Z5348" s="46"/>
      <c r="AA5348" s="46"/>
      <c r="AB5348" s="46"/>
      <c r="AC5348" s="46"/>
      <c r="AD5348" s="46"/>
      <c r="AE5348" s="46"/>
      <c r="AF5348" s="46"/>
      <c r="AG5348" s="46"/>
      <c r="AH5348" s="46"/>
      <c r="AI5348" s="46"/>
      <c r="AJ5348" s="46"/>
      <c r="AK5348" s="46"/>
      <c r="AL5348" s="46"/>
      <c r="AM5348" s="46"/>
      <c r="AN5348" s="46"/>
      <c r="AO5348" s="46"/>
      <c r="AP5348" s="46"/>
      <c r="AQ5348" s="46"/>
      <c r="AR5348" s="46"/>
      <c r="AS5348" s="46"/>
      <c r="AT5348" s="46"/>
      <c r="AU5348" s="46"/>
    </row>
    <row r="5349" spans="1:47" ht="14" customHeight="1">
      <c r="A5349" s="29">
        <v>5348</v>
      </c>
      <c r="B5349" s="26">
        <v>-80.083283333333327</v>
      </c>
      <c r="C5349" s="26">
        <v>25.647466666666666</v>
      </c>
      <c r="D5349" s="86">
        <v>3</v>
      </c>
      <c r="E5349" s="39" t="s">
        <v>129</v>
      </c>
      <c r="F5349" s="31">
        <v>40358</v>
      </c>
      <c r="G5349" s="62">
        <v>0.64652777777777781</v>
      </c>
      <c r="H5349" s="32">
        <v>29.6325</v>
      </c>
      <c r="I5349" s="32">
        <v>36.491500000000002</v>
      </c>
      <c r="J5349" s="76">
        <v>0.57807134698190588</v>
      </c>
      <c r="K5349" s="76">
        <v>0.61833540046800239</v>
      </c>
      <c r="L5349" s="34">
        <v>1.0999999999999999E-2</v>
      </c>
      <c r="M5349" s="27">
        <v>7.0000000000000001E-3</v>
      </c>
      <c r="N5349" s="34">
        <v>1.3120000000000001</v>
      </c>
      <c r="O5349" s="34">
        <v>9.1999999999999998E-2</v>
      </c>
      <c r="P5349" s="34">
        <v>1.22</v>
      </c>
      <c r="Q5349" s="34">
        <v>1.1599999999999999</v>
      </c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38"/>
      <c r="AI5349" s="38"/>
      <c r="AJ5349" s="38"/>
      <c r="AK5349" s="38"/>
      <c r="AL5349" s="38"/>
      <c r="AM5349" s="38"/>
      <c r="AN5349" s="38"/>
      <c r="AO5349" s="38"/>
      <c r="AP5349" s="38"/>
      <c r="AQ5349" s="38"/>
      <c r="AR5349" s="38"/>
      <c r="AS5349" s="38"/>
      <c r="AT5349" s="38"/>
      <c r="AU5349" s="38"/>
    </row>
    <row r="5350" spans="1:47" ht="14" customHeight="1">
      <c r="A5350" s="29">
        <v>5349</v>
      </c>
      <c r="B5350" s="26">
        <v>-80.332350000000005</v>
      </c>
      <c r="C5350" s="26">
        <v>25.078516666666665</v>
      </c>
      <c r="D5350" s="86">
        <v>5.5</v>
      </c>
      <c r="E5350" s="39" t="s">
        <v>129</v>
      </c>
      <c r="F5350" s="31">
        <v>40358</v>
      </c>
      <c r="G5350" s="62">
        <v>0.91041666666666676</v>
      </c>
      <c r="H5350" s="32">
        <v>30.151</v>
      </c>
      <c r="I5350" s="32">
        <v>36.497</v>
      </c>
      <c r="J5350" s="76">
        <v>0.32730132178088633</v>
      </c>
      <c r="K5350" s="76">
        <v>0.13336315867526105</v>
      </c>
      <c r="L5350" s="34">
        <v>0.59</v>
      </c>
      <c r="M5350" s="27">
        <v>6.8000000000000005E-2</v>
      </c>
      <c r="N5350" s="34">
        <v>0.55700000000000005</v>
      </c>
      <c r="O5350" s="34">
        <v>2.4E-2</v>
      </c>
      <c r="P5350" s="34">
        <v>0.53300000000000003</v>
      </c>
      <c r="Q5350" s="34">
        <v>1.0880000000000001</v>
      </c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38"/>
      <c r="AI5350" s="38"/>
      <c r="AJ5350" s="38"/>
      <c r="AK5350" s="38"/>
      <c r="AL5350" s="38"/>
      <c r="AM5350" s="38"/>
      <c r="AN5350" s="38"/>
      <c r="AO5350" s="38"/>
      <c r="AP5350" s="38"/>
      <c r="AQ5350" s="38"/>
      <c r="AR5350" s="38"/>
      <c r="AS5350" s="38"/>
      <c r="AT5350" s="38"/>
      <c r="AU5350" s="38"/>
    </row>
    <row r="5351" spans="1:47" ht="14" customHeight="1">
      <c r="A5351" s="29">
        <v>5350</v>
      </c>
      <c r="B5351" s="26">
        <v>-80.315633333333338</v>
      </c>
      <c r="C5351" s="26">
        <v>25.067783333333335</v>
      </c>
      <c r="D5351" s="86">
        <v>6</v>
      </c>
      <c r="E5351" s="39" t="s">
        <v>129</v>
      </c>
      <c r="F5351" s="31">
        <v>40358</v>
      </c>
      <c r="G5351" s="62">
        <v>0.92361111111111116</v>
      </c>
      <c r="H5351" s="32">
        <v>29.8</v>
      </c>
      <c r="I5351" s="32">
        <v>36.4345</v>
      </c>
      <c r="J5351" s="76">
        <v>0.26971709377176334</v>
      </c>
      <c r="K5351" s="76">
        <v>5.9187438510905341E-2</v>
      </c>
      <c r="L5351" s="34">
        <v>0</v>
      </c>
      <c r="M5351" s="27">
        <v>3.5999999999999997E-2</v>
      </c>
      <c r="N5351" s="34">
        <v>0.48199999999999998</v>
      </c>
      <c r="O5351" s="34">
        <v>2.5999999999999999E-2</v>
      </c>
      <c r="P5351" s="34">
        <v>0.45599999999999996</v>
      </c>
      <c r="Q5351" s="34">
        <v>0.95</v>
      </c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38"/>
      <c r="AI5351" s="38"/>
      <c r="AJ5351" s="38"/>
      <c r="AK5351" s="38"/>
      <c r="AL5351" s="38"/>
      <c r="AM5351" s="38"/>
      <c r="AN5351" s="38"/>
      <c r="AO5351" s="38"/>
      <c r="AP5351" s="38"/>
      <c r="AQ5351" s="38"/>
      <c r="AR5351" s="38"/>
      <c r="AS5351" s="38"/>
      <c r="AT5351" s="38"/>
      <c r="AU5351" s="38"/>
    </row>
    <row r="5352" spans="1:47" ht="14" customHeight="1">
      <c r="A5352" s="29">
        <v>5351</v>
      </c>
      <c r="B5352" s="26">
        <v>-80.28443333333334</v>
      </c>
      <c r="C5352" s="26">
        <v>25.053566666666665</v>
      </c>
      <c r="D5352" s="86">
        <v>6.5</v>
      </c>
      <c r="E5352" s="39" t="s">
        <v>129</v>
      </c>
      <c r="F5352" s="31">
        <v>40358</v>
      </c>
      <c r="G5352" s="62">
        <v>0.94513888888888886</v>
      </c>
      <c r="H5352" s="32">
        <v>29.823</v>
      </c>
      <c r="I5352" s="32">
        <v>36.346500000000006</v>
      </c>
      <c r="J5352" s="76">
        <v>0.1196265897995975</v>
      </c>
      <c r="K5352" s="76">
        <v>4.4165225473699374E-2</v>
      </c>
      <c r="L5352" s="34">
        <v>0.53500000000000003</v>
      </c>
      <c r="M5352" s="27">
        <v>1.7999999999999999E-2</v>
      </c>
      <c r="N5352" s="34">
        <v>0.77400000000000002</v>
      </c>
      <c r="O5352" s="34">
        <v>5.5E-2</v>
      </c>
      <c r="P5352" s="34">
        <v>0.71899999999999997</v>
      </c>
      <c r="Q5352" s="34">
        <v>1.637</v>
      </c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38"/>
      <c r="AI5352" s="38"/>
      <c r="AJ5352" s="38"/>
      <c r="AK5352" s="38"/>
      <c r="AL5352" s="38"/>
      <c r="AM5352" s="38"/>
      <c r="AN5352" s="38"/>
      <c r="AO5352" s="38"/>
      <c r="AP5352" s="38"/>
      <c r="AQ5352" s="38"/>
      <c r="AR5352" s="38"/>
      <c r="AS5352" s="38"/>
      <c r="AT5352" s="38"/>
      <c r="AU5352" s="38"/>
    </row>
    <row r="5353" spans="1:47" s="46" customFormat="1" ht="14" customHeight="1">
      <c r="A5353" s="29">
        <v>5352</v>
      </c>
      <c r="B5353" s="26">
        <v>-80.752533333333332</v>
      </c>
      <c r="C5353" s="26">
        <v>24.815733333333334</v>
      </c>
      <c r="D5353" s="86">
        <v>7</v>
      </c>
      <c r="E5353" s="39" t="s">
        <v>129</v>
      </c>
      <c r="F5353" s="31">
        <v>40359</v>
      </c>
      <c r="G5353" s="62">
        <v>0.12708333333333333</v>
      </c>
      <c r="H5353" s="32">
        <v>30.590999999999998</v>
      </c>
      <c r="I5353" s="32">
        <v>37.274000000000001</v>
      </c>
      <c r="J5353" s="76">
        <v>0.36519545892237382</v>
      </c>
      <c r="K5353" s="76">
        <v>0.1179243510470482</v>
      </c>
      <c r="L5353" s="34">
        <v>2.9000000000000001E-2</v>
      </c>
      <c r="M5353" s="27">
        <v>0.02</v>
      </c>
      <c r="N5353" s="34">
        <v>7.6999999999999999E-2</v>
      </c>
      <c r="O5353" s="34">
        <v>0</v>
      </c>
      <c r="P5353" s="34">
        <v>7.6999999999999999E-2</v>
      </c>
      <c r="Q5353" s="34">
        <v>1.375</v>
      </c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38"/>
      <c r="AI5353" s="38"/>
      <c r="AJ5353" s="38"/>
      <c r="AK5353" s="38"/>
      <c r="AL5353" s="38"/>
      <c r="AM5353" s="38"/>
      <c r="AN5353" s="38"/>
      <c r="AO5353" s="38"/>
      <c r="AP5353" s="38"/>
      <c r="AQ5353" s="38"/>
      <c r="AR5353" s="38"/>
      <c r="AS5353" s="38"/>
      <c r="AT5353" s="38"/>
      <c r="AU5353" s="38"/>
    </row>
    <row r="5354" spans="1:47" s="38" customFormat="1" ht="14" customHeight="1">
      <c r="A5354" s="29">
        <v>5353</v>
      </c>
      <c r="B5354" s="26">
        <v>-80.741516666666669</v>
      </c>
      <c r="C5354" s="26">
        <v>24.793016666666666</v>
      </c>
      <c r="D5354" s="86">
        <v>8</v>
      </c>
      <c r="E5354" s="39" t="s">
        <v>129</v>
      </c>
      <c r="F5354" s="31">
        <v>40359</v>
      </c>
      <c r="G5354" s="62">
        <v>0.1388888888888889</v>
      </c>
      <c r="H5354" s="32">
        <v>29.710999999999999</v>
      </c>
      <c r="I5354" s="32">
        <v>36.545000000000002</v>
      </c>
      <c r="J5354" s="76">
        <v>0.34661990150007604</v>
      </c>
      <c r="K5354" s="76">
        <v>0.154332081906358</v>
      </c>
      <c r="L5354" s="34">
        <v>0.379</v>
      </c>
      <c r="M5354" s="27">
        <v>4.9000000000000002E-2</v>
      </c>
      <c r="N5354" s="34">
        <v>1.282</v>
      </c>
      <c r="O5354" s="34">
        <v>0.111</v>
      </c>
      <c r="P5354" s="34">
        <v>1.171</v>
      </c>
      <c r="Q5354" s="34">
        <v>0.92500000000000004</v>
      </c>
    </row>
    <row r="5355" spans="1:47" s="38" customFormat="1" ht="14" customHeight="1">
      <c r="A5355" s="29">
        <v>5354</v>
      </c>
      <c r="B5355" s="26">
        <v>-80.723533333333336</v>
      </c>
      <c r="C5355" s="26">
        <v>24.763283333333334</v>
      </c>
      <c r="D5355" s="86">
        <v>9</v>
      </c>
      <c r="E5355" s="39" t="s">
        <v>129</v>
      </c>
      <c r="F5355" s="31">
        <v>40359</v>
      </c>
      <c r="G5355" s="62">
        <v>0.15833333333333333</v>
      </c>
      <c r="H5355" s="32">
        <v>29.609000000000002</v>
      </c>
      <c r="I5355" s="32">
        <v>36.414000000000001</v>
      </c>
      <c r="J5355" s="76">
        <v>0.18724161881676132</v>
      </c>
      <c r="K5355" s="76">
        <v>5.3162497148884089E-2</v>
      </c>
      <c r="L5355" s="34">
        <v>0.374</v>
      </c>
      <c r="M5355" s="27">
        <v>5.3999999999999999E-2</v>
      </c>
      <c r="N5355" s="34">
        <v>0.01</v>
      </c>
      <c r="O5355" s="34">
        <v>0</v>
      </c>
      <c r="P5355" s="34">
        <v>0.01</v>
      </c>
      <c r="Q5355" s="34">
        <v>0.84699999999999998</v>
      </c>
    </row>
    <row r="5356" spans="1:47" s="38" customFormat="1" ht="14" customHeight="1">
      <c r="A5356" s="29">
        <v>5355</v>
      </c>
      <c r="B5356" s="26">
        <v>-80.687883333333332</v>
      </c>
      <c r="C5356" s="26">
        <v>24.717666666666666</v>
      </c>
      <c r="D5356" s="86">
        <v>9.5</v>
      </c>
      <c r="E5356" s="39" t="s">
        <v>129</v>
      </c>
      <c r="F5356" s="31">
        <v>40359</v>
      </c>
      <c r="G5356" s="62">
        <v>0.1875</v>
      </c>
      <c r="H5356" s="32">
        <v>29.716000000000001</v>
      </c>
      <c r="I5356" s="32">
        <v>36.289500000000004</v>
      </c>
      <c r="J5356" s="76">
        <v>0.10439463271331335</v>
      </c>
      <c r="K5356" s="76">
        <v>5.7085604521852309E-2</v>
      </c>
      <c r="L5356" s="34">
        <v>0.90100000000000002</v>
      </c>
      <c r="M5356" s="27">
        <v>5.8999999999999997E-2</v>
      </c>
      <c r="N5356" s="34">
        <v>0.70299999999999996</v>
      </c>
      <c r="O5356" s="34">
        <v>7.8E-2</v>
      </c>
      <c r="P5356" s="34">
        <v>0.625</v>
      </c>
      <c r="Q5356" s="34">
        <v>1.081</v>
      </c>
    </row>
    <row r="5357" spans="1:47" s="38" customFormat="1" ht="14" customHeight="1">
      <c r="A5357" s="29">
        <v>5356</v>
      </c>
      <c r="B5357" s="26">
        <v>-80.858333333333334</v>
      </c>
      <c r="C5357" s="26">
        <v>24.780166666666666</v>
      </c>
      <c r="D5357" s="86">
        <v>10</v>
      </c>
      <c r="E5357" s="39" t="s">
        <v>129</v>
      </c>
      <c r="F5357" s="31">
        <v>40359</v>
      </c>
      <c r="G5357" s="62">
        <v>0.27916666666666667</v>
      </c>
      <c r="H5357" s="32">
        <v>30.015500000000003</v>
      </c>
      <c r="I5357" s="32">
        <v>36.856499999999997</v>
      </c>
      <c r="J5357" s="76">
        <v>0.38377101634467148</v>
      </c>
      <c r="K5357" s="76">
        <v>0.14260832548120594</v>
      </c>
      <c r="L5357" s="34">
        <v>0.379</v>
      </c>
      <c r="M5357" s="27">
        <v>4.9000000000000002E-2</v>
      </c>
      <c r="N5357" s="34">
        <v>1.429</v>
      </c>
      <c r="O5357" s="34">
        <v>0.159</v>
      </c>
      <c r="P5357" s="34">
        <v>1.27</v>
      </c>
      <c r="Q5357" s="34">
        <v>3.12</v>
      </c>
    </row>
    <row r="5358" spans="1:47" s="38" customFormat="1" ht="14" customHeight="1">
      <c r="A5358" s="29">
        <v>5357</v>
      </c>
      <c r="B5358" s="26">
        <v>-80.847366666666673</v>
      </c>
      <c r="C5358" s="26">
        <v>24.756583333333332</v>
      </c>
      <c r="D5358" s="86">
        <v>11</v>
      </c>
      <c r="E5358" s="39" t="s">
        <v>129</v>
      </c>
      <c r="F5358" s="31">
        <v>40359</v>
      </c>
      <c r="G5358" s="62">
        <v>0.29583333333333334</v>
      </c>
      <c r="H5358" s="32">
        <v>29.931000000000001</v>
      </c>
      <c r="I5358" s="32">
        <v>36.774999999999999</v>
      </c>
      <c r="J5358" s="76">
        <v>0.47107613622947098</v>
      </c>
      <c r="K5358" s="76">
        <v>0.17022165663492927</v>
      </c>
      <c r="L5358" s="34">
        <v>0.90700000000000003</v>
      </c>
      <c r="M5358" s="27">
        <v>0.114</v>
      </c>
      <c r="N5358" s="34">
        <v>0.27300000000000002</v>
      </c>
      <c r="O5358" s="34">
        <v>0</v>
      </c>
      <c r="P5358" s="34">
        <v>0.27300000000000002</v>
      </c>
      <c r="Q5358" s="34">
        <v>2.1469999999999998</v>
      </c>
    </row>
    <row r="5359" spans="1:47" s="38" customFormat="1" ht="14" customHeight="1">
      <c r="A5359" s="29">
        <v>5358</v>
      </c>
      <c r="B5359" s="26">
        <v>-80.831133333333327</v>
      </c>
      <c r="C5359" s="26">
        <v>24.713349999999998</v>
      </c>
      <c r="D5359" s="86">
        <v>12</v>
      </c>
      <c r="E5359" s="39" t="s">
        <v>129</v>
      </c>
      <c r="F5359" s="31">
        <v>40359</v>
      </c>
      <c r="G5359" s="62">
        <v>0.31041666666666667</v>
      </c>
      <c r="H5359" s="32">
        <v>29.666499999999999</v>
      </c>
      <c r="I5359" s="32">
        <v>36.436999999999998</v>
      </c>
      <c r="J5359" s="76">
        <v>0.25225606979480342</v>
      </c>
      <c r="K5359" s="76">
        <v>6.6741699467302906E-2</v>
      </c>
      <c r="L5359" s="34">
        <v>0.44800000000000001</v>
      </c>
      <c r="M5359" s="27">
        <v>3.1E-2</v>
      </c>
      <c r="N5359" s="34">
        <v>0.54400000000000004</v>
      </c>
      <c r="O5359" s="34">
        <v>2.1000000000000001E-2</v>
      </c>
      <c r="P5359" s="34">
        <v>0.52300000000000002</v>
      </c>
      <c r="Q5359" s="34">
        <v>1.0940000000000001</v>
      </c>
      <c r="R5359" s="47"/>
      <c r="S5359" s="47"/>
      <c r="T5359" s="47"/>
      <c r="U5359" s="47"/>
      <c r="V5359" s="47"/>
      <c r="W5359" s="47"/>
      <c r="X5359" s="47"/>
      <c r="Y5359" s="47"/>
      <c r="Z5359" s="47"/>
      <c r="AA5359" s="47"/>
      <c r="AB5359" s="47"/>
      <c r="AC5359" s="47"/>
      <c r="AD5359" s="47"/>
      <c r="AE5359" s="47"/>
      <c r="AF5359" s="47"/>
      <c r="AG5359" s="47"/>
      <c r="AH5359" s="47"/>
      <c r="AI5359" s="47"/>
      <c r="AJ5359" s="47"/>
      <c r="AK5359" s="47"/>
      <c r="AL5359" s="47"/>
      <c r="AM5359" s="47"/>
      <c r="AN5359" s="47"/>
      <c r="AO5359" s="47"/>
      <c r="AP5359" s="47"/>
      <c r="AQ5359" s="47"/>
      <c r="AR5359" s="47"/>
      <c r="AS5359" s="47"/>
      <c r="AT5359" s="47"/>
      <c r="AU5359" s="47"/>
    </row>
    <row r="5360" spans="1:47" s="38" customFormat="1" ht="14" customHeight="1">
      <c r="A5360" s="29">
        <v>5359</v>
      </c>
      <c r="B5360" s="26">
        <v>-80.991749999999996</v>
      </c>
      <c r="C5360" s="26">
        <v>24.592099999999999</v>
      </c>
      <c r="D5360" s="86">
        <v>15.5</v>
      </c>
      <c r="E5360" s="39" t="s">
        <v>129</v>
      </c>
      <c r="F5360" s="31">
        <v>40359</v>
      </c>
      <c r="G5360" s="62">
        <v>0.3756944444444445</v>
      </c>
      <c r="H5360" s="32">
        <v>29.721</v>
      </c>
      <c r="I5360" s="32">
        <v>36.381</v>
      </c>
      <c r="J5360" s="76">
        <v>8.7676631033245384E-2</v>
      </c>
      <c r="K5360" s="76">
        <v>6.0924814275189261E-2</v>
      </c>
      <c r="L5360" s="34">
        <v>0.17199999999999999</v>
      </c>
      <c r="M5360" s="27">
        <v>2.1999999999999999E-2</v>
      </c>
      <c r="N5360" s="34">
        <v>1.0169999999999999</v>
      </c>
      <c r="O5360" s="34">
        <v>8.5999999999999993E-2</v>
      </c>
      <c r="P5360" s="34">
        <v>0.93099999999999994</v>
      </c>
      <c r="Q5360" s="34">
        <v>0.9</v>
      </c>
    </row>
    <row r="5361" spans="1:17" s="38" customFormat="1" ht="14" customHeight="1">
      <c r="A5361" s="29">
        <v>5360</v>
      </c>
      <c r="B5361" s="26">
        <v>-81.015983333333338</v>
      </c>
      <c r="C5361" s="26">
        <v>24.643999999999998</v>
      </c>
      <c r="D5361" s="86">
        <v>15</v>
      </c>
      <c r="E5361" s="39" t="s">
        <v>129</v>
      </c>
      <c r="F5361" s="31">
        <v>40359</v>
      </c>
      <c r="G5361" s="62">
        <v>0.39305555555555555</v>
      </c>
      <c r="H5361" s="32">
        <v>29.690999999999999</v>
      </c>
      <c r="I5361" s="32">
        <v>36.343000000000004</v>
      </c>
      <c r="J5361" s="76">
        <v>0.22142064447378923</v>
      </c>
      <c r="K5361" s="76">
        <v>5.0354887723636797E-2</v>
      </c>
      <c r="L5361" s="34">
        <v>0.83599999999999997</v>
      </c>
      <c r="M5361" s="27">
        <v>0.01</v>
      </c>
      <c r="N5361" s="34">
        <v>1.393</v>
      </c>
      <c r="O5361" s="34">
        <v>0.159</v>
      </c>
      <c r="P5361" s="34">
        <v>1.234</v>
      </c>
      <c r="Q5361" s="34">
        <v>0.97599999999999998</v>
      </c>
    </row>
    <row r="5362" spans="1:17" s="38" customFormat="1" ht="14" customHeight="1">
      <c r="A5362" s="29">
        <v>5361</v>
      </c>
      <c r="B5362" s="26">
        <v>-81.023949999999999</v>
      </c>
      <c r="C5362" s="26">
        <v>24.675000000000001</v>
      </c>
      <c r="D5362" s="86">
        <v>14</v>
      </c>
      <c r="E5362" s="39" t="s">
        <v>129</v>
      </c>
      <c r="F5362" s="31">
        <v>40359</v>
      </c>
      <c r="G5362" s="62">
        <v>0.41180555555555554</v>
      </c>
      <c r="H5362" s="32">
        <v>30.000999999999998</v>
      </c>
      <c r="I5362" s="32">
        <v>36.698999999999998</v>
      </c>
      <c r="J5362" s="76">
        <v>0.6679770449058271</v>
      </c>
      <c r="K5362" s="76">
        <v>0.16220969621729459</v>
      </c>
      <c r="L5362" s="34">
        <v>7.2999999999999995E-2</v>
      </c>
      <c r="M5362" s="27">
        <v>3.0000000000000001E-3</v>
      </c>
      <c r="N5362" s="34">
        <v>1.2969999999999999</v>
      </c>
      <c r="O5362" s="34">
        <v>0.151</v>
      </c>
      <c r="P5362" s="34">
        <v>1.1459999999999999</v>
      </c>
      <c r="Q5362" s="34">
        <v>2.4830000000000001</v>
      </c>
    </row>
    <row r="5363" spans="1:17" s="38" customFormat="1" ht="14" customHeight="1">
      <c r="A5363" s="29">
        <v>5362</v>
      </c>
      <c r="B5363" s="26">
        <v>-81.025116666666662</v>
      </c>
      <c r="C5363" s="26">
        <v>24.700099999999999</v>
      </c>
      <c r="D5363" s="86">
        <v>13</v>
      </c>
      <c r="E5363" s="39" t="s">
        <v>129</v>
      </c>
      <c r="F5363" s="31">
        <v>40359</v>
      </c>
      <c r="G5363" s="62">
        <v>0.42708333333333331</v>
      </c>
      <c r="H5363" s="32">
        <v>30.140999999999998</v>
      </c>
      <c r="I5363" s="32">
        <v>37.012999999999998</v>
      </c>
      <c r="J5363" s="76">
        <v>0.33101643326534591</v>
      </c>
      <c r="K5363" s="76">
        <v>0.2554639375519428</v>
      </c>
      <c r="L5363" s="34">
        <v>0.58899999999999997</v>
      </c>
      <c r="M5363" s="27">
        <v>1.6E-2</v>
      </c>
      <c r="N5363" s="34">
        <v>1.425</v>
      </c>
      <c r="O5363" s="34">
        <v>0.14000000000000001</v>
      </c>
      <c r="P5363" s="34">
        <v>1.2849999999999999</v>
      </c>
      <c r="Q5363" s="34">
        <v>3.5979999999999999</v>
      </c>
    </row>
    <row r="5364" spans="1:17" s="38" customFormat="1" ht="14" customHeight="1">
      <c r="A5364" s="29">
        <v>5363</v>
      </c>
      <c r="B5364" s="26">
        <v>-81.202233333333339</v>
      </c>
      <c r="C5364" s="26">
        <v>24.673516666666668</v>
      </c>
      <c r="D5364" s="86">
        <v>16</v>
      </c>
      <c r="E5364" s="39" t="s">
        <v>129</v>
      </c>
      <c r="F5364" s="31">
        <v>40359</v>
      </c>
      <c r="G5364" s="62">
        <v>0.49375000000000002</v>
      </c>
      <c r="H5364" s="32">
        <v>30.146999999999998</v>
      </c>
      <c r="I5364" s="32">
        <v>37.374000000000002</v>
      </c>
      <c r="J5364" s="76">
        <v>0.45844475718230848</v>
      </c>
      <c r="K5364" s="76">
        <v>0.30932937691127055</v>
      </c>
      <c r="L5364" s="34">
        <v>0.33300000000000002</v>
      </c>
      <c r="M5364" s="27">
        <v>6.9000000000000006E-2</v>
      </c>
      <c r="N5364" s="34">
        <v>1.806</v>
      </c>
      <c r="O5364" s="34">
        <v>0.184</v>
      </c>
      <c r="P5364" s="34">
        <v>1.6220000000000001</v>
      </c>
      <c r="Q5364" s="34">
        <v>4.4109999999999996</v>
      </c>
    </row>
    <row r="5365" spans="1:17" s="38" customFormat="1" ht="14" customHeight="1">
      <c r="A5365" s="29">
        <v>5364</v>
      </c>
      <c r="B5365" s="26">
        <v>-81.194116666666673</v>
      </c>
      <c r="C5365" s="26">
        <v>24.635183333333334</v>
      </c>
      <c r="D5365" s="86">
        <v>17</v>
      </c>
      <c r="E5365" s="39" t="s">
        <v>129</v>
      </c>
      <c r="F5365" s="31">
        <v>40359</v>
      </c>
      <c r="G5365" s="62">
        <v>0.50902777777777775</v>
      </c>
      <c r="H5365" s="32">
        <v>29.878500000000003</v>
      </c>
      <c r="I5365" s="32">
        <v>36.6965</v>
      </c>
      <c r="J5365" s="76">
        <v>0.64865846518663739</v>
      </c>
      <c r="K5365" s="76">
        <v>0.13562694060787886</v>
      </c>
      <c r="L5365" s="34">
        <v>0.16500000000000001</v>
      </c>
      <c r="M5365" s="27">
        <v>4.0000000000000001E-3</v>
      </c>
      <c r="N5365" s="34">
        <v>1.232</v>
      </c>
      <c r="O5365" s="34">
        <v>0.13500000000000001</v>
      </c>
      <c r="P5365" s="34">
        <v>1.097</v>
      </c>
      <c r="Q5365" s="34">
        <v>2.069</v>
      </c>
    </row>
    <row r="5366" spans="1:17" s="38" customFormat="1" ht="14" customHeight="1">
      <c r="A5366" s="29">
        <v>5365</v>
      </c>
      <c r="B5366" s="26">
        <v>-81.182233333333329</v>
      </c>
      <c r="C5366" s="26">
        <v>24.596766666666667</v>
      </c>
      <c r="D5366" s="86">
        <v>18</v>
      </c>
      <c r="E5366" s="39" t="s">
        <v>129</v>
      </c>
      <c r="F5366" s="31">
        <v>40359</v>
      </c>
      <c r="G5366" s="62">
        <v>0.52708333333333335</v>
      </c>
      <c r="H5366" s="32">
        <v>29.703499999999998</v>
      </c>
      <c r="I5366" s="32">
        <v>36.405500000000004</v>
      </c>
      <c r="J5366" s="76">
        <v>0.26600198228730376</v>
      </c>
      <c r="K5366" s="76">
        <v>7.4130214752002238E-2</v>
      </c>
      <c r="L5366" s="34">
        <v>0.65900000000000003</v>
      </c>
      <c r="M5366" s="27">
        <v>0</v>
      </c>
      <c r="N5366" s="34">
        <v>1.417</v>
      </c>
      <c r="O5366" s="34">
        <v>0.154</v>
      </c>
      <c r="P5366" s="34">
        <v>1.2630000000000001</v>
      </c>
      <c r="Q5366" s="34">
        <v>1</v>
      </c>
    </row>
    <row r="5367" spans="1:17" s="38" customFormat="1" ht="14" customHeight="1">
      <c r="A5367" s="29">
        <v>5366</v>
      </c>
      <c r="B5367" s="26">
        <v>-81.41761666666666</v>
      </c>
      <c r="C5367" s="26">
        <v>24.608316666666667</v>
      </c>
      <c r="D5367" s="86">
        <v>19</v>
      </c>
      <c r="E5367" s="39" t="s">
        <v>129</v>
      </c>
      <c r="F5367" s="31">
        <v>40359</v>
      </c>
      <c r="G5367" s="62">
        <v>0.59652777777777777</v>
      </c>
      <c r="H5367" s="32">
        <v>30.09</v>
      </c>
      <c r="I5367" s="32">
        <v>37.273499999999999</v>
      </c>
      <c r="J5367" s="77">
        <v>0.7812879451818433</v>
      </c>
      <c r="K5367" s="77">
        <v>0.18462144932298197</v>
      </c>
      <c r="L5367" s="33">
        <v>0.41799999999999998</v>
      </c>
      <c r="M5367" s="32">
        <v>0</v>
      </c>
      <c r="N5367" s="33">
        <v>1.58</v>
      </c>
      <c r="O5367" s="33">
        <v>0.14699999999999999</v>
      </c>
      <c r="P5367" s="33">
        <v>1.4330000000000001</v>
      </c>
      <c r="Q5367" s="33">
        <v>3.7229999999999999</v>
      </c>
    </row>
    <row r="5368" spans="1:17" s="38" customFormat="1" ht="14" customHeight="1">
      <c r="A5368" s="29">
        <v>5367</v>
      </c>
      <c r="B5368" s="26">
        <v>-81.418533333333329</v>
      </c>
      <c r="C5368" s="26">
        <v>24.574680000000001</v>
      </c>
      <c r="D5368" s="86">
        <v>20</v>
      </c>
      <c r="E5368" s="39" t="s">
        <v>129</v>
      </c>
      <c r="F5368" s="31">
        <v>40359</v>
      </c>
      <c r="G5368" s="62">
        <v>0.61250000000000004</v>
      </c>
      <c r="H5368" s="32">
        <v>29.628</v>
      </c>
      <c r="I5368" s="32">
        <v>36.436999999999998</v>
      </c>
      <c r="J5368" s="76">
        <v>0.41386341936879389</v>
      </c>
      <c r="K5368" s="76">
        <v>5.8358951278009656E-2</v>
      </c>
      <c r="L5368" s="34">
        <v>0.28999999999999998</v>
      </c>
      <c r="M5368" s="27">
        <v>0</v>
      </c>
      <c r="N5368" s="34">
        <v>1.45</v>
      </c>
      <c r="O5368" s="34">
        <v>0.124</v>
      </c>
      <c r="P5368" s="34">
        <v>1.3260000000000001</v>
      </c>
      <c r="Q5368" s="34">
        <v>1.3919999999999999</v>
      </c>
    </row>
    <row r="5369" spans="1:17" s="38" customFormat="1" ht="14" customHeight="1">
      <c r="A5369" s="29">
        <v>5368</v>
      </c>
      <c r="B5369" s="26">
        <v>-81.41158333333334</v>
      </c>
      <c r="C5369" s="26">
        <v>24.537400000000002</v>
      </c>
      <c r="D5369" s="86">
        <v>21</v>
      </c>
      <c r="E5369" s="39" t="s">
        <v>129</v>
      </c>
      <c r="F5369" s="31">
        <v>40359</v>
      </c>
      <c r="G5369" s="62">
        <v>0.62777777777777777</v>
      </c>
      <c r="H5369" s="32">
        <v>29.631</v>
      </c>
      <c r="I5369" s="32">
        <v>36.292999999999999</v>
      </c>
      <c r="J5369" s="76">
        <v>0.18315499618385581</v>
      </c>
      <c r="K5369" s="76">
        <v>7.4090616916745539E-2</v>
      </c>
      <c r="L5369" s="34">
        <v>0.21099999999999999</v>
      </c>
      <c r="M5369" s="27">
        <v>1.4999999999999999E-2</v>
      </c>
      <c r="N5369" s="34">
        <v>1.0920000000000001</v>
      </c>
      <c r="O5369" s="34">
        <v>0.14199999999999999</v>
      </c>
      <c r="P5369" s="34">
        <v>0.95</v>
      </c>
      <c r="Q5369" s="34">
        <v>0.27100000000000002</v>
      </c>
    </row>
    <row r="5370" spans="1:17" s="38" customFormat="1" ht="14" customHeight="1">
      <c r="A5370" s="29">
        <v>5369</v>
      </c>
      <c r="B5370" s="26">
        <v>-81.390866666666668</v>
      </c>
      <c r="C5370" s="26">
        <v>24.484433333333332</v>
      </c>
      <c r="D5370" s="86">
        <v>21.5</v>
      </c>
      <c r="E5370" s="39" t="s">
        <v>129</v>
      </c>
      <c r="F5370" s="31">
        <v>40359</v>
      </c>
      <c r="G5370" s="62">
        <v>0.64652777777777781</v>
      </c>
      <c r="H5370" s="32">
        <v>29.679500000000001</v>
      </c>
      <c r="I5370" s="32">
        <v>36.269500000000001</v>
      </c>
      <c r="J5370" s="76">
        <v>0.14823294822993605</v>
      </c>
      <c r="K5370" s="76">
        <v>4.4288479802991519E-2</v>
      </c>
      <c r="L5370" s="34">
        <v>0</v>
      </c>
      <c r="M5370" s="27">
        <v>0</v>
      </c>
      <c r="N5370" s="34">
        <v>1.3149999999999999</v>
      </c>
      <c r="O5370" s="34">
        <v>0.13300000000000001</v>
      </c>
      <c r="P5370" s="34">
        <v>1.1819999999999999</v>
      </c>
      <c r="Q5370" s="34">
        <v>0.75700000000000001</v>
      </c>
    </row>
    <row r="5371" spans="1:17" s="38" customFormat="1" ht="14" customHeight="1">
      <c r="A5371" s="29">
        <v>5370</v>
      </c>
      <c r="B5371" s="26">
        <v>-81.831966666666673</v>
      </c>
      <c r="C5371" s="26">
        <v>24.396966666666668</v>
      </c>
      <c r="D5371" s="86">
        <v>22.5</v>
      </c>
      <c r="E5371" s="39" t="s">
        <v>129</v>
      </c>
      <c r="F5371" s="31">
        <v>40359</v>
      </c>
      <c r="G5371" s="62">
        <v>0.78125</v>
      </c>
      <c r="H5371" s="32">
        <v>29.609500000000001</v>
      </c>
      <c r="I5371" s="32">
        <v>36.286999999999999</v>
      </c>
      <c r="J5371" s="76">
        <v>0.16086432727709854</v>
      </c>
      <c r="K5371" s="76">
        <v>3.2317551623866514E-2</v>
      </c>
      <c r="L5371" s="34">
        <v>0.309</v>
      </c>
      <c r="M5371" s="27">
        <v>6.3E-2</v>
      </c>
      <c r="N5371" s="34">
        <v>0.92300000000000004</v>
      </c>
      <c r="O5371" s="34">
        <v>0.08</v>
      </c>
      <c r="P5371" s="34">
        <v>0.84300000000000008</v>
      </c>
      <c r="Q5371" s="34">
        <v>0.72399999999999998</v>
      </c>
    </row>
    <row r="5372" spans="1:17" s="38" customFormat="1" ht="14" customHeight="1">
      <c r="A5372" s="29">
        <v>5371</v>
      </c>
      <c r="B5372" s="26">
        <v>-81.826916666666662</v>
      </c>
      <c r="C5372" s="26">
        <v>24.459216666666666</v>
      </c>
      <c r="D5372" s="86">
        <v>22</v>
      </c>
      <c r="E5372" s="39" t="s">
        <v>129</v>
      </c>
      <c r="F5372" s="31">
        <v>40359</v>
      </c>
      <c r="G5372" s="62">
        <v>0.8125</v>
      </c>
      <c r="H5372" s="32">
        <v>29.710999999999999</v>
      </c>
      <c r="I5372" s="32">
        <v>36.292000000000002</v>
      </c>
      <c r="J5372" s="76">
        <v>0.13597308033121955</v>
      </c>
      <c r="K5372" s="76">
        <v>5.3246093361520572E-2</v>
      </c>
      <c r="L5372" s="34">
        <v>0.85499999999999998</v>
      </c>
      <c r="M5372" s="27">
        <v>5.0999999999999997E-2</v>
      </c>
      <c r="N5372" s="34">
        <v>1.2150000000000001</v>
      </c>
      <c r="O5372" s="34">
        <v>0.11</v>
      </c>
      <c r="P5372" s="34">
        <v>1.105</v>
      </c>
      <c r="Q5372" s="34">
        <v>0.80700000000000005</v>
      </c>
    </row>
    <row r="5373" spans="1:17" s="38" customFormat="1" ht="14" customHeight="1">
      <c r="A5373" s="29">
        <v>5372</v>
      </c>
      <c r="B5373" s="26">
        <v>-81.828966666666673</v>
      </c>
      <c r="C5373" s="26">
        <v>24.4877</v>
      </c>
      <c r="D5373" s="86">
        <v>23</v>
      </c>
      <c r="E5373" s="39" t="s">
        <v>129</v>
      </c>
      <c r="F5373" s="31">
        <v>40359</v>
      </c>
      <c r="G5373" s="62">
        <v>0.8256944444444444</v>
      </c>
      <c r="H5373" s="32">
        <v>29.734500000000001</v>
      </c>
      <c r="I5373" s="32">
        <v>36.344999999999999</v>
      </c>
      <c r="J5373" s="76"/>
      <c r="K5373" s="76"/>
      <c r="L5373" s="34">
        <v>0.52500000000000002</v>
      </c>
      <c r="M5373" s="27">
        <v>3.0000000000000001E-3</v>
      </c>
      <c r="N5373" s="34">
        <v>1.2130000000000001</v>
      </c>
      <c r="O5373" s="34">
        <v>0.11</v>
      </c>
      <c r="P5373" s="34">
        <v>1.103</v>
      </c>
      <c r="Q5373" s="34">
        <v>1.071</v>
      </c>
    </row>
    <row r="5374" spans="1:17" s="38" customFormat="1" ht="14" customHeight="1">
      <c r="A5374" s="29">
        <v>5373</v>
      </c>
      <c r="B5374" s="26">
        <v>-81.829283333333336</v>
      </c>
      <c r="C5374" s="26">
        <v>24.536116666666668</v>
      </c>
      <c r="D5374" s="86">
        <v>24</v>
      </c>
      <c r="E5374" s="39" t="s">
        <v>129</v>
      </c>
      <c r="F5374" s="31">
        <v>40359</v>
      </c>
      <c r="G5374" s="62">
        <v>0.85555555555555562</v>
      </c>
      <c r="H5374" s="32">
        <v>30.082000000000001</v>
      </c>
      <c r="I5374" s="32">
        <v>36.909500000000001</v>
      </c>
      <c r="J5374" s="76">
        <v>0.92692031537265773</v>
      </c>
      <c r="K5374" s="76">
        <v>0.22028284240845769</v>
      </c>
      <c r="L5374" s="34">
        <v>0.34</v>
      </c>
      <c r="M5374" s="27">
        <v>6.0000000000000001E-3</v>
      </c>
      <c r="N5374" s="34">
        <v>1.802</v>
      </c>
      <c r="O5374" s="34">
        <v>0.187</v>
      </c>
      <c r="P5374" s="34">
        <v>1.615</v>
      </c>
      <c r="Q5374" s="34">
        <v>3.7829999999999999</v>
      </c>
    </row>
    <row r="5375" spans="1:17" s="38" customFormat="1" ht="14" customHeight="1">
      <c r="A5375" s="29">
        <v>5374</v>
      </c>
      <c r="B5375" s="26">
        <v>-82.766616666666664</v>
      </c>
      <c r="C5375" s="26">
        <v>26.382300000000001</v>
      </c>
      <c r="D5375" s="86" t="s">
        <v>38</v>
      </c>
      <c r="E5375" s="39" t="s">
        <v>129</v>
      </c>
      <c r="F5375" s="31">
        <v>40360</v>
      </c>
      <c r="G5375" s="62">
        <v>0.43611111111111112</v>
      </c>
      <c r="H5375" s="32">
        <v>29.672499999999999</v>
      </c>
      <c r="I5375" s="32">
        <v>35.726500000000001</v>
      </c>
      <c r="J5375" s="76">
        <v>0.21547646609865387</v>
      </c>
      <c r="K5375" s="76">
        <v>2.063471922474782E-2</v>
      </c>
      <c r="L5375" s="34">
        <v>1.2509999999999999</v>
      </c>
      <c r="M5375" s="27">
        <v>0.22</v>
      </c>
      <c r="N5375" s="34">
        <v>0</v>
      </c>
      <c r="O5375" s="34">
        <v>0</v>
      </c>
      <c r="P5375" s="34">
        <v>0</v>
      </c>
      <c r="Q5375" s="34">
        <v>1.9570000000000001</v>
      </c>
    </row>
    <row r="5376" spans="1:17" s="38" customFormat="1" ht="14" customHeight="1">
      <c r="A5376" s="29">
        <v>5375</v>
      </c>
      <c r="B5376" s="26">
        <v>-82.690116666666668</v>
      </c>
      <c r="C5376" s="26">
        <v>26.430216666666666</v>
      </c>
      <c r="D5376" s="86" t="s">
        <v>80</v>
      </c>
      <c r="E5376" s="39" t="s">
        <v>129</v>
      </c>
      <c r="F5376" s="31">
        <v>40360</v>
      </c>
      <c r="G5376" s="62">
        <v>0.47499999999999998</v>
      </c>
      <c r="H5376" s="32">
        <v>29.838000000000001</v>
      </c>
      <c r="I5376" s="32">
        <v>35.485500000000002</v>
      </c>
      <c r="J5376" s="76">
        <v>0.2582002481699387</v>
      </c>
      <c r="K5376" s="76">
        <v>4.3956023957211716E-2</v>
      </c>
      <c r="L5376" s="34">
        <v>0.78100000000000003</v>
      </c>
      <c r="M5376" s="27">
        <v>0.06</v>
      </c>
      <c r="N5376" s="34">
        <v>0.999</v>
      </c>
      <c r="O5376" s="34">
        <v>0.128</v>
      </c>
      <c r="P5376" s="34">
        <v>0.871</v>
      </c>
      <c r="Q5376" s="34">
        <v>1.012</v>
      </c>
    </row>
    <row r="5377" spans="1:17" s="38" customFormat="1" ht="14" customHeight="1">
      <c r="A5377" s="29">
        <v>5376</v>
      </c>
      <c r="B5377" s="26">
        <v>-82.614133333333328</v>
      </c>
      <c r="C5377" s="26">
        <v>26.472083333333334</v>
      </c>
      <c r="D5377" s="86" t="s">
        <v>37</v>
      </c>
      <c r="E5377" s="39" t="s">
        <v>129</v>
      </c>
      <c r="F5377" s="31">
        <v>40360</v>
      </c>
      <c r="G5377" s="62">
        <v>0.50555555555555554</v>
      </c>
      <c r="H5377" s="32">
        <v>29.911499999999997</v>
      </c>
      <c r="I5377" s="32">
        <v>35.239000000000004</v>
      </c>
      <c r="J5377" s="76">
        <v>0.49968249465980952</v>
      </c>
      <c r="K5377" s="76">
        <v>0.10496027502851014</v>
      </c>
      <c r="L5377" s="34">
        <v>1.1200000000000001</v>
      </c>
      <c r="M5377" s="27">
        <v>0.02</v>
      </c>
      <c r="N5377" s="34">
        <v>1.24</v>
      </c>
      <c r="O5377" s="34">
        <v>0.14000000000000001</v>
      </c>
      <c r="P5377" s="34">
        <v>1.1000000000000001</v>
      </c>
      <c r="Q5377" s="34">
        <v>2.6779999999999999</v>
      </c>
    </row>
    <row r="5378" spans="1:17" s="38" customFormat="1" ht="14" customHeight="1">
      <c r="A5378" s="29">
        <v>5377</v>
      </c>
      <c r="B5378" s="26">
        <v>-82.539416666666668</v>
      </c>
      <c r="C5378" s="26">
        <v>26.516100000000002</v>
      </c>
      <c r="D5378" s="86" t="s">
        <v>79</v>
      </c>
      <c r="E5378" s="39" t="s">
        <v>129</v>
      </c>
      <c r="F5378" s="31">
        <v>40360</v>
      </c>
      <c r="G5378" s="62">
        <v>0.5444444444444444</v>
      </c>
      <c r="H5378" s="32">
        <v>29.866499999999998</v>
      </c>
      <c r="I5378" s="32">
        <v>35.395499999999998</v>
      </c>
      <c r="J5378" s="76">
        <v>0.37745532682109029</v>
      </c>
      <c r="K5378" s="76">
        <v>5.811202064963264E-2</v>
      </c>
      <c r="L5378" s="34">
        <v>3.53</v>
      </c>
      <c r="M5378" s="27">
        <v>1.4999999999999999E-2</v>
      </c>
      <c r="N5378" s="34">
        <v>1.0229999999999999</v>
      </c>
      <c r="O5378" s="34">
        <v>9.5000000000000001E-2</v>
      </c>
      <c r="P5378" s="34">
        <v>0.92799999999999994</v>
      </c>
      <c r="Q5378" s="34">
        <v>1.3580000000000001</v>
      </c>
    </row>
    <row r="5379" spans="1:17" s="38" customFormat="1" ht="14" customHeight="1">
      <c r="A5379" s="29">
        <v>5378</v>
      </c>
      <c r="B5379" s="26">
        <v>-82.46693333333333</v>
      </c>
      <c r="C5379" s="26">
        <v>26.553883333333332</v>
      </c>
      <c r="D5379" s="86" t="s">
        <v>36</v>
      </c>
      <c r="E5379" s="39" t="s">
        <v>129</v>
      </c>
      <c r="F5379" s="31">
        <v>40360</v>
      </c>
      <c r="G5379" s="62">
        <v>0.60069444444444442</v>
      </c>
      <c r="H5379" s="32">
        <v>29.861000000000001</v>
      </c>
      <c r="I5379" s="32">
        <v>35.4255</v>
      </c>
      <c r="J5379" s="76">
        <v>0.37262568189129286</v>
      </c>
      <c r="K5379" s="76">
        <v>4.9732648218680231E-2</v>
      </c>
      <c r="L5379" s="34">
        <v>1.492</v>
      </c>
      <c r="M5379" s="27">
        <v>2.9000000000000001E-2</v>
      </c>
      <c r="N5379" s="34">
        <v>0.04</v>
      </c>
      <c r="O5379" s="34">
        <v>0</v>
      </c>
      <c r="P5379" s="34">
        <v>0.04</v>
      </c>
      <c r="Q5379" s="34">
        <v>1.071</v>
      </c>
    </row>
    <row r="5380" spans="1:17" s="38" customFormat="1" ht="14" customHeight="1">
      <c r="A5380" s="29">
        <v>5379</v>
      </c>
      <c r="B5380" s="26">
        <v>-82.331033333333338</v>
      </c>
      <c r="C5380" s="26">
        <v>26.661933333333334</v>
      </c>
      <c r="D5380" s="86" t="s">
        <v>35</v>
      </c>
      <c r="E5380" s="39" t="s">
        <v>129</v>
      </c>
      <c r="F5380" s="31">
        <v>40360</v>
      </c>
      <c r="G5380" s="62">
        <v>0.65208333333333335</v>
      </c>
      <c r="H5380" s="32">
        <v>30.375</v>
      </c>
      <c r="I5380" s="32">
        <v>34.378500000000003</v>
      </c>
      <c r="J5380" s="76">
        <v>2.2610168494420826</v>
      </c>
      <c r="K5380" s="76">
        <v>0.51122566914527057</v>
      </c>
      <c r="L5380" s="34">
        <v>0.35</v>
      </c>
      <c r="M5380" s="27">
        <v>0.13500000000000001</v>
      </c>
      <c r="N5380" s="34">
        <v>1.0549999999999999</v>
      </c>
      <c r="O5380" s="34">
        <v>0.13100000000000001</v>
      </c>
      <c r="P5380" s="34">
        <v>0.92399999999999993</v>
      </c>
      <c r="Q5380" s="34">
        <v>5.8730000000000002</v>
      </c>
    </row>
    <row r="5381" spans="1:17" s="38" customFormat="1" ht="14" customHeight="1">
      <c r="A5381" s="29">
        <v>5380</v>
      </c>
      <c r="B5381" s="26">
        <v>-82.251666666666665</v>
      </c>
      <c r="C5381" s="26">
        <v>26.7148</v>
      </c>
      <c r="D5381" s="86" t="s">
        <v>34</v>
      </c>
      <c r="E5381" s="39" t="s">
        <v>129</v>
      </c>
      <c r="F5381" s="31">
        <v>40360</v>
      </c>
      <c r="G5381" s="62">
        <v>0.6875</v>
      </c>
      <c r="H5381" s="32">
        <v>30.160999999999998</v>
      </c>
      <c r="I5381" s="32">
        <v>31.873999999999999</v>
      </c>
      <c r="J5381" s="76">
        <v>2.5437368334094539</v>
      </c>
      <c r="K5381" s="76">
        <v>0.6313807146807664</v>
      </c>
      <c r="L5381" s="34">
        <v>1.8240000000000001</v>
      </c>
      <c r="M5381" s="27">
        <v>0.05</v>
      </c>
      <c r="N5381" s="34">
        <v>1.34</v>
      </c>
      <c r="O5381" s="34">
        <v>0.214</v>
      </c>
      <c r="P5381" s="34">
        <v>1.1260000000000001</v>
      </c>
      <c r="Q5381" s="34">
        <v>23.547999999999998</v>
      </c>
    </row>
    <row r="5382" spans="1:17" s="38" customFormat="1" ht="14" customHeight="1">
      <c r="A5382" s="29">
        <v>5381</v>
      </c>
      <c r="B5382" s="26">
        <v>-82.216016666666661</v>
      </c>
      <c r="C5382" s="26">
        <v>26.184816666666666</v>
      </c>
      <c r="D5382" s="86" t="s">
        <v>39</v>
      </c>
      <c r="E5382" s="39" t="s">
        <v>129</v>
      </c>
      <c r="F5382" s="31">
        <v>40360</v>
      </c>
      <c r="G5382" s="62">
        <v>0.85763888888888884</v>
      </c>
      <c r="H5382" s="32">
        <v>30.511499999999998</v>
      </c>
      <c r="I5382" s="32">
        <v>35.581000000000003</v>
      </c>
      <c r="J5382" s="76">
        <v>0.34253327886717044</v>
      </c>
      <c r="K5382" s="76">
        <v>7.6853022336633992E-2</v>
      </c>
      <c r="L5382" s="34">
        <v>0.44600000000000001</v>
      </c>
      <c r="M5382" s="27">
        <v>1.6E-2</v>
      </c>
      <c r="N5382" s="34">
        <v>0.95</v>
      </c>
      <c r="O5382" s="34">
        <v>0.12</v>
      </c>
      <c r="P5382" s="34">
        <v>0.83</v>
      </c>
      <c r="Q5382" s="34">
        <v>0.9</v>
      </c>
    </row>
    <row r="5383" spans="1:17" s="38" customFormat="1" ht="14" customHeight="1">
      <c r="A5383" s="29">
        <v>5382</v>
      </c>
      <c r="B5383" s="26">
        <v>-82.13033333333334</v>
      </c>
      <c r="C5383" s="26">
        <v>26.260899999999999</v>
      </c>
      <c r="D5383" s="86" t="s">
        <v>33</v>
      </c>
      <c r="E5383" s="39" t="s">
        <v>129</v>
      </c>
      <c r="F5383" s="31">
        <v>40360</v>
      </c>
      <c r="G5383" s="62">
        <v>0.90069444444444446</v>
      </c>
      <c r="H5383" s="32">
        <v>30.331</v>
      </c>
      <c r="I5383" s="32">
        <v>35.457000000000001</v>
      </c>
      <c r="J5383" s="76">
        <v>0.62896837431900199</v>
      </c>
      <c r="K5383" s="76">
        <v>0.16324244189196424</v>
      </c>
      <c r="L5383" s="34">
        <v>0.64300000000000002</v>
      </c>
      <c r="M5383" s="27">
        <v>2.3E-2</v>
      </c>
      <c r="N5383" s="34">
        <v>1.044</v>
      </c>
      <c r="O5383" s="34">
        <v>0.129</v>
      </c>
      <c r="P5383" s="34">
        <v>0.91500000000000004</v>
      </c>
      <c r="Q5383" s="34">
        <v>1.06</v>
      </c>
    </row>
    <row r="5384" spans="1:17" s="38" customFormat="1" ht="14" customHeight="1">
      <c r="A5384" s="29">
        <v>5383</v>
      </c>
      <c r="B5384" s="26">
        <v>-82.040850000000006</v>
      </c>
      <c r="C5384" s="26">
        <v>26.344183333333334</v>
      </c>
      <c r="D5384" s="86" t="s">
        <v>32</v>
      </c>
      <c r="E5384" s="39" t="s">
        <v>129</v>
      </c>
      <c r="F5384" s="31">
        <v>40360</v>
      </c>
      <c r="G5384" s="62">
        <v>0.93333333333333324</v>
      </c>
      <c r="H5384" s="32">
        <v>30.460999999999999</v>
      </c>
      <c r="I5384" s="32">
        <v>35.377000000000002</v>
      </c>
      <c r="J5384" s="76">
        <v>0.67689331246853013</v>
      </c>
      <c r="K5384" s="76">
        <v>0.18829732466057836</v>
      </c>
      <c r="L5384" s="34">
        <v>0.47699999999999998</v>
      </c>
      <c r="M5384" s="27">
        <v>0.03</v>
      </c>
      <c r="N5384" s="34">
        <v>1.05</v>
      </c>
      <c r="O5384" s="34">
        <v>0.14199999999999999</v>
      </c>
      <c r="P5384" s="34">
        <v>0.90800000000000003</v>
      </c>
      <c r="Q5384" s="34">
        <v>1.9650000000000001</v>
      </c>
    </row>
    <row r="5385" spans="1:17" s="38" customFormat="1" ht="14" customHeight="1">
      <c r="A5385" s="29">
        <v>5384</v>
      </c>
      <c r="B5385" s="26">
        <v>-81.998050000000006</v>
      </c>
      <c r="C5385" s="26">
        <v>26.384833333333333</v>
      </c>
      <c r="D5385" s="86" t="s">
        <v>31</v>
      </c>
      <c r="E5385" s="39" t="s">
        <v>129</v>
      </c>
      <c r="F5385" s="31">
        <v>40360</v>
      </c>
      <c r="G5385" s="62">
        <v>0.95</v>
      </c>
      <c r="H5385" s="32">
        <v>30.431000000000001</v>
      </c>
      <c r="I5385" s="32">
        <v>35.378</v>
      </c>
      <c r="J5385" s="76">
        <v>1.4916172610105094</v>
      </c>
      <c r="K5385" s="76">
        <v>0.46661956272064065</v>
      </c>
      <c r="L5385" s="34">
        <v>0.46</v>
      </c>
      <c r="M5385" s="27">
        <v>7.2999999999999995E-2</v>
      </c>
      <c r="N5385" s="34">
        <v>0.98399999999999999</v>
      </c>
      <c r="O5385" s="34">
        <v>0.129</v>
      </c>
      <c r="P5385" s="34">
        <v>0.85499999999999998</v>
      </c>
      <c r="Q5385" s="34">
        <v>12.654999999999999</v>
      </c>
    </row>
    <row r="5386" spans="1:17" s="38" customFormat="1" ht="14" customHeight="1">
      <c r="A5386" s="29">
        <v>5385</v>
      </c>
      <c r="B5386" s="26">
        <v>-81.96071666666667</v>
      </c>
      <c r="C5386" s="26">
        <v>26.426866666666665</v>
      </c>
      <c r="D5386" s="86" t="s">
        <v>30</v>
      </c>
      <c r="E5386" s="39" t="s">
        <v>129</v>
      </c>
      <c r="F5386" s="31">
        <v>40360</v>
      </c>
      <c r="G5386" s="62">
        <v>0.96944444444444444</v>
      </c>
      <c r="H5386" s="32">
        <v>30.3735</v>
      </c>
      <c r="I5386" s="32">
        <v>34.531000000000006</v>
      </c>
      <c r="J5386" s="77">
        <v>7.998635026041411</v>
      </c>
      <c r="K5386" s="77">
        <v>2.1343324168237388</v>
      </c>
      <c r="L5386" s="33">
        <v>1.2430000000000001</v>
      </c>
      <c r="M5386" s="32">
        <v>0.24399999999999999</v>
      </c>
      <c r="N5386" s="33">
        <v>0.21099999999999999</v>
      </c>
      <c r="O5386" s="33">
        <v>6.2E-2</v>
      </c>
      <c r="P5386" s="33">
        <v>0.14899999999999999</v>
      </c>
      <c r="Q5386" s="33">
        <v>22.273</v>
      </c>
    </row>
    <row r="5387" spans="1:17" s="38" customFormat="1" ht="14" customHeight="1">
      <c r="A5387" s="29">
        <v>5386</v>
      </c>
      <c r="B5387" s="26">
        <v>-81.943666666666672</v>
      </c>
      <c r="C5387" s="26">
        <v>25.737983333333332</v>
      </c>
      <c r="D5387" s="86">
        <v>31</v>
      </c>
      <c r="E5387" s="39" t="s">
        <v>129</v>
      </c>
      <c r="F5387" s="31">
        <v>40361</v>
      </c>
      <c r="G5387" s="62">
        <v>0.17916666666666667</v>
      </c>
      <c r="H5387" s="32">
        <v>29.8445</v>
      </c>
      <c r="I5387" s="32">
        <v>35.834500000000006</v>
      </c>
      <c r="J5387" s="76">
        <v>0.91428893632549535</v>
      </c>
      <c r="K5387" s="76">
        <v>0.27287149897188795</v>
      </c>
      <c r="L5387" s="34"/>
      <c r="M5387" s="27"/>
      <c r="N5387" s="34"/>
      <c r="O5387" s="34"/>
      <c r="P5387" s="34"/>
      <c r="Q5387" s="34"/>
    </row>
    <row r="5388" spans="1:17" s="38" customFormat="1" ht="14" customHeight="1">
      <c r="A5388" s="29">
        <v>5387</v>
      </c>
      <c r="B5388" s="26">
        <v>-81.835533333333331</v>
      </c>
      <c r="C5388" s="26">
        <v>25.8752</v>
      </c>
      <c r="D5388" s="86">
        <v>32</v>
      </c>
      <c r="E5388" s="39" t="s">
        <v>129</v>
      </c>
      <c r="F5388" s="31">
        <v>40361</v>
      </c>
      <c r="G5388" s="62">
        <v>0.23263888888888887</v>
      </c>
      <c r="H5388" s="32">
        <v>30.381</v>
      </c>
      <c r="I5388" s="32">
        <v>35.756999999999998</v>
      </c>
      <c r="J5388" s="76">
        <v>1.5974979383176064</v>
      </c>
      <c r="K5388" s="76">
        <v>0.53080498393319631</v>
      </c>
      <c r="L5388" s="34">
        <v>1.36</v>
      </c>
      <c r="M5388" s="27">
        <v>8.4000000000000005E-2</v>
      </c>
      <c r="N5388" s="34">
        <v>1.056</v>
      </c>
      <c r="O5388" s="34">
        <v>0.112</v>
      </c>
      <c r="P5388" s="34">
        <v>0.94400000000000006</v>
      </c>
      <c r="Q5388" s="34">
        <v>1.1830000000000001</v>
      </c>
    </row>
    <row r="5389" spans="1:17" s="38" customFormat="1" ht="14" customHeight="1">
      <c r="A5389" s="29">
        <v>5388</v>
      </c>
      <c r="B5389" s="26">
        <v>-81.800749999999994</v>
      </c>
      <c r="C5389" s="26">
        <v>25.910966666666667</v>
      </c>
      <c r="D5389" s="86">
        <v>33</v>
      </c>
      <c r="E5389" s="39" t="s">
        <v>129</v>
      </c>
      <c r="F5389" s="31">
        <v>40361</v>
      </c>
      <c r="G5389" s="62">
        <v>0.24652777777777779</v>
      </c>
      <c r="H5389" s="32">
        <v>30.370999999999999</v>
      </c>
      <c r="I5389" s="32">
        <v>35.610999999999997</v>
      </c>
      <c r="J5389" s="76">
        <v>1.3262947999520596</v>
      </c>
      <c r="K5389" s="76">
        <v>0.53188371727141104</v>
      </c>
      <c r="L5389" s="34">
        <v>0.98599999999999999</v>
      </c>
      <c r="M5389" s="27">
        <v>0.16</v>
      </c>
      <c r="N5389" s="34">
        <v>1.137</v>
      </c>
      <c r="O5389" s="34">
        <v>0.16300000000000001</v>
      </c>
      <c r="P5389" s="34">
        <v>0.97399999999999998</v>
      </c>
      <c r="Q5389" s="34">
        <v>11.318</v>
      </c>
    </row>
    <row r="5390" spans="1:17" s="38" customFormat="1" ht="14" customHeight="1">
      <c r="A5390" s="29">
        <v>5389</v>
      </c>
      <c r="B5390" s="26">
        <v>-81.772416666666672</v>
      </c>
      <c r="C5390" s="26">
        <v>25.945866666666667</v>
      </c>
      <c r="D5390" s="86">
        <v>34</v>
      </c>
      <c r="E5390" s="39" t="s">
        <v>129</v>
      </c>
      <c r="F5390" s="31">
        <v>40361</v>
      </c>
      <c r="G5390" s="62">
        <v>0.26041666666666669</v>
      </c>
      <c r="H5390" s="32">
        <v>30.131999999999998</v>
      </c>
      <c r="I5390" s="32">
        <v>35.272500000000001</v>
      </c>
      <c r="J5390" s="76">
        <v>1.9682660644666694</v>
      </c>
      <c r="K5390" s="76">
        <v>1.2118048651338316</v>
      </c>
      <c r="L5390" s="34">
        <v>3.11</v>
      </c>
      <c r="M5390" s="27">
        <v>0.38500000000000001</v>
      </c>
      <c r="N5390" s="34">
        <v>1.216</v>
      </c>
      <c r="O5390" s="34">
        <v>0.18</v>
      </c>
      <c r="P5390" s="34">
        <v>1.036</v>
      </c>
      <c r="Q5390" s="34">
        <v>22.34</v>
      </c>
    </row>
    <row r="5391" spans="1:17" s="38" customFormat="1" ht="14" customHeight="1">
      <c r="A5391" s="29">
        <v>5390</v>
      </c>
      <c r="B5391" s="26">
        <v>-81.717200000000005</v>
      </c>
      <c r="C5391" s="26">
        <v>25.6557</v>
      </c>
      <c r="D5391" s="86">
        <v>42</v>
      </c>
      <c r="E5391" s="39" t="s">
        <v>129</v>
      </c>
      <c r="F5391" s="31">
        <v>40361</v>
      </c>
      <c r="G5391" s="62">
        <v>0.34722222222222227</v>
      </c>
      <c r="H5391" s="32">
        <v>30.17</v>
      </c>
      <c r="I5391" s="32">
        <v>35.116</v>
      </c>
      <c r="J5391" s="76">
        <v>8.5410413027725038</v>
      </c>
      <c r="K5391" s="76">
        <v>1.9353605914721386</v>
      </c>
      <c r="L5391" s="34">
        <v>0.4</v>
      </c>
      <c r="M5391" s="27">
        <v>0.05</v>
      </c>
      <c r="N5391" s="34">
        <v>1.03</v>
      </c>
      <c r="O5391" s="34">
        <v>0.11</v>
      </c>
      <c r="P5391" s="34">
        <v>0.92</v>
      </c>
      <c r="Q5391" s="34">
        <v>1.2230000000000001</v>
      </c>
    </row>
    <row r="5392" spans="1:17" s="38" customFormat="1" ht="14" customHeight="1">
      <c r="A5392" s="29">
        <v>5391</v>
      </c>
      <c r="B5392" s="26">
        <v>-81.574733333333327</v>
      </c>
      <c r="C5392" s="26">
        <v>25.734033333333333</v>
      </c>
      <c r="D5392" s="86">
        <v>41</v>
      </c>
      <c r="E5392" s="39" t="s">
        <v>129</v>
      </c>
      <c r="F5392" s="31">
        <v>40361</v>
      </c>
      <c r="G5392" s="62">
        <v>0.4</v>
      </c>
      <c r="H5392" s="32">
        <v>29.931000000000001</v>
      </c>
      <c r="I5392" s="32">
        <v>35.076000000000001</v>
      </c>
      <c r="J5392" s="76">
        <v>6.7763633476542191</v>
      </c>
      <c r="K5392" s="76">
        <v>1.5585266069788708</v>
      </c>
      <c r="L5392" s="34">
        <v>0.44600000000000001</v>
      </c>
      <c r="M5392" s="27">
        <v>5.1999999999999998E-2</v>
      </c>
      <c r="N5392" s="34">
        <v>1.2450000000000001</v>
      </c>
      <c r="O5392" s="34">
        <v>0.16700000000000001</v>
      </c>
      <c r="P5392" s="34">
        <v>1.0780000000000001</v>
      </c>
      <c r="Q5392" s="34">
        <v>1.2529999999999999</v>
      </c>
    </row>
    <row r="5393" spans="1:17" s="38" customFormat="1" ht="14" customHeight="1">
      <c r="A5393" s="29">
        <v>5392</v>
      </c>
      <c r="B5393" s="26">
        <v>-81.524000000000001</v>
      </c>
      <c r="C5393" s="26">
        <v>25.755500000000001</v>
      </c>
      <c r="D5393" s="86">
        <v>40</v>
      </c>
      <c r="E5393" s="39" t="s">
        <v>129</v>
      </c>
      <c r="F5393" s="31">
        <v>40361</v>
      </c>
      <c r="G5393" s="62">
        <v>0.41319444444444442</v>
      </c>
      <c r="H5393" s="32">
        <v>29.824999999999999</v>
      </c>
      <c r="I5393" s="32">
        <v>35.233999999999995</v>
      </c>
      <c r="J5393" s="76">
        <v>9.0091453498144105</v>
      </c>
      <c r="K5393" s="76">
        <v>1.582835446336794</v>
      </c>
      <c r="L5393" s="34">
        <v>0.26100000000000001</v>
      </c>
      <c r="M5393" s="27">
        <v>3.7999999999999999E-2</v>
      </c>
      <c r="N5393" s="34">
        <v>1.157</v>
      </c>
      <c r="O5393" s="34">
        <v>0.11600000000000001</v>
      </c>
      <c r="P5393" s="34">
        <v>1.0409999999999999</v>
      </c>
      <c r="Q5393" s="34">
        <v>4.7480000000000002</v>
      </c>
    </row>
    <row r="5394" spans="1:17" s="38" customFormat="1" ht="14" customHeight="1">
      <c r="A5394" s="29">
        <v>5393</v>
      </c>
      <c r="B5394" s="26">
        <v>-81.470666666666673</v>
      </c>
      <c r="C5394" s="26">
        <v>25.5854</v>
      </c>
      <c r="D5394" s="86">
        <v>45</v>
      </c>
      <c r="E5394" s="39" t="s">
        <v>129</v>
      </c>
      <c r="F5394" s="31">
        <v>40361</v>
      </c>
      <c r="G5394" s="62">
        <v>0.4770833333333333</v>
      </c>
      <c r="H5394" s="32">
        <v>30.050999999999998</v>
      </c>
      <c r="I5394" s="32">
        <v>35.468000000000004</v>
      </c>
      <c r="J5394" s="76">
        <v>3.0055251909277763</v>
      </c>
      <c r="K5394" s="76">
        <v>0.8977394391737743</v>
      </c>
      <c r="L5394" s="34">
        <v>1.6459999999999999</v>
      </c>
      <c r="M5394" s="27">
        <v>0.04</v>
      </c>
      <c r="N5394" s="34">
        <v>1.2529999999999999</v>
      </c>
      <c r="O5394" s="34">
        <v>0.128</v>
      </c>
      <c r="P5394" s="34">
        <v>1.125</v>
      </c>
      <c r="Q5394" s="34">
        <v>5.4749999999999996</v>
      </c>
    </row>
    <row r="5395" spans="1:17" s="38" customFormat="1" ht="14" customHeight="1">
      <c r="A5395" s="29">
        <v>5394</v>
      </c>
      <c r="B5395" s="26">
        <v>-81.409616666666665</v>
      </c>
      <c r="C5395" s="26">
        <v>25.583783333333333</v>
      </c>
      <c r="D5395" s="86">
        <v>46</v>
      </c>
      <c r="E5395" s="39" t="s">
        <v>129</v>
      </c>
      <c r="F5395" s="31">
        <v>40361</v>
      </c>
      <c r="G5395" s="62">
        <v>0.49305555555555558</v>
      </c>
      <c r="H5395" s="32">
        <v>29.831</v>
      </c>
      <c r="I5395" s="32">
        <v>35.805</v>
      </c>
      <c r="J5395" s="76">
        <v>4.4841395617426762</v>
      </c>
      <c r="K5395" s="76">
        <v>1.2006912848899955</v>
      </c>
      <c r="L5395" s="34">
        <v>1.3180000000000001</v>
      </c>
      <c r="M5395" s="27">
        <v>7.1999999999999995E-2</v>
      </c>
      <c r="N5395" s="34">
        <v>1.38</v>
      </c>
      <c r="O5395" s="34">
        <v>0.127</v>
      </c>
      <c r="P5395" s="34">
        <v>1.2529999999999999</v>
      </c>
      <c r="Q5395" s="34">
        <v>13.048</v>
      </c>
    </row>
    <row r="5396" spans="1:17" s="38" customFormat="1" ht="14" customHeight="1">
      <c r="A5396" s="29">
        <v>5395</v>
      </c>
      <c r="B5396" s="26">
        <v>-81.36751666666666</v>
      </c>
      <c r="C5396" s="26">
        <v>25.583950000000002</v>
      </c>
      <c r="D5396" s="86">
        <v>47</v>
      </c>
      <c r="E5396" s="39" t="s">
        <v>129</v>
      </c>
      <c r="F5396" s="31">
        <v>40361</v>
      </c>
      <c r="G5396" s="62">
        <v>0.50416666666666665</v>
      </c>
      <c r="H5396" s="32">
        <v>29.660999999999998</v>
      </c>
      <c r="I5396" s="32">
        <v>35.927</v>
      </c>
      <c r="J5396" s="76">
        <v>4.3448228810754435</v>
      </c>
      <c r="K5396" s="76">
        <v>1.5199808270974446</v>
      </c>
      <c r="L5396" s="34">
        <v>2.4319999999999999</v>
      </c>
      <c r="M5396" s="27">
        <v>8.4000000000000005E-2</v>
      </c>
      <c r="N5396" s="34">
        <v>1.39</v>
      </c>
      <c r="O5396" s="34">
        <v>0.13700000000000001</v>
      </c>
      <c r="P5396" s="34">
        <v>1.2529999999999999</v>
      </c>
      <c r="Q5396" s="34">
        <v>19.739000000000001</v>
      </c>
    </row>
    <row r="5397" spans="1:17" s="38" customFormat="1" ht="14" customHeight="1">
      <c r="A5397" s="29">
        <v>5396</v>
      </c>
      <c r="B5397" s="26">
        <v>-81.350483333333329</v>
      </c>
      <c r="C5397" s="26">
        <v>25.452783333333333</v>
      </c>
      <c r="D5397" s="86">
        <v>50</v>
      </c>
      <c r="E5397" s="39" t="s">
        <v>129</v>
      </c>
      <c r="F5397" s="31">
        <v>40361</v>
      </c>
      <c r="G5397" s="62">
        <v>0.54374999999999996</v>
      </c>
      <c r="H5397" s="32">
        <v>29.862000000000002</v>
      </c>
      <c r="I5397" s="32">
        <v>36.372500000000002</v>
      </c>
      <c r="J5397" s="76">
        <v>3.8284223847355672</v>
      </c>
      <c r="K5397" s="76">
        <v>1.2454914089624296</v>
      </c>
      <c r="L5397" s="34">
        <v>1.6990000000000001</v>
      </c>
      <c r="M5397" s="27">
        <v>6.9000000000000006E-2</v>
      </c>
      <c r="N5397" s="34">
        <v>1.335</v>
      </c>
      <c r="O5397" s="34">
        <v>0.14000000000000001</v>
      </c>
      <c r="P5397" s="34">
        <v>1.1950000000000001</v>
      </c>
      <c r="Q5397" s="34">
        <v>5.0910000000000002</v>
      </c>
    </row>
    <row r="5398" spans="1:17" s="38" customFormat="1" ht="14" customHeight="1">
      <c r="A5398" s="29">
        <v>5397</v>
      </c>
      <c r="B5398" s="26">
        <v>-81.304833333333335</v>
      </c>
      <c r="C5398" s="26">
        <v>25.454000000000001</v>
      </c>
      <c r="D5398" s="86">
        <v>51</v>
      </c>
      <c r="E5398" s="39" t="s">
        <v>129</v>
      </c>
      <c r="F5398" s="31">
        <v>40361</v>
      </c>
      <c r="G5398" s="62">
        <v>0.55972222222222223</v>
      </c>
      <c r="H5398" s="32">
        <v>29.811</v>
      </c>
      <c r="I5398" s="32">
        <v>36.296999999999997</v>
      </c>
      <c r="J5398" s="76">
        <v>2.6295559087004694</v>
      </c>
      <c r="K5398" s="76">
        <v>0.99136597531505544</v>
      </c>
      <c r="L5398" s="34">
        <v>1.821</v>
      </c>
      <c r="M5398" s="27">
        <v>6.3E-2</v>
      </c>
      <c r="N5398" s="34">
        <v>1.2969999999999999</v>
      </c>
      <c r="O5398" s="34">
        <v>0.13700000000000001</v>
      </c>
      <c r="P5398" s="34">
        <v>1.1599999999999999</v>
      </c>
      <c r="Q5398" s="34">
        <v>18.745999999999999</v>
      </c>
    </row>
    <row r="5399" spans="1:17" s="38" customFormat="1" ht="14" customHeight="1">
      <c r="A5399" s="29">
        <v>5398</v>
      </c>
      <c r="B5399" s="26">
        <v>-81.260599999999997</v>
      </c>
      <c r="C5399" s="26">
        <v>25.453683333333334</v>
      </c>
      <c r="D5399" s="86">
        <v>52</v>
      </c>
      <c r="E5399" s="39" t="s">
        <v>129</v>
      </c>
      <c r="F5399" s="31">
        <v>40361</v>
      </c>
      <c r="G5399" s="62">
        <v>0.57152777777777775</v>
      </c>
      <c r="H5399" s="32">
        <v>29.625999999999998</v>
      </c>
      <c r="I5399" s="32">
        <v>36.149000000000001</v>
      </c>
      <c r="J5399" s="76">
        <v>1.9500620181928177</v>
      </c>
      <c r="K5399" s="76">
        <v>0.43581674259260528</v>
      </c>
      <c r="L5399" s="34">
        <v>0.253</v>
      </c>
      <c r="M5399" s="27">
        <v>5.8000000000000003E-2</v>
      </c>
      <c r="N5399" s="34">
        <v>0.78400000000000003</v>
      </c>
      <c r="O5399" s="34">
        <v>4.7E-2</v>
      </c>
      <c r="P5399" s="34">
        <v>0.73699999999999999</v>
      </c>
      <c r="Q5399" s="34">
        <v>32.046999999999997</v>
      </c>
    </row>
    <row r="5400" spans="1:17" s="38" customFormat="1" ht="14" customHeight="1">
      <c r="A5400" s="29">
        <v>5399</v>
      </c>
      <c r="B5400" s="26">
        <v>-81.262866666666667</v>
      </c>
      <c r="C5400" s="26">
        <v>25.351749999999999</v>
      </c>
      <c r="D5400" s="86">
        <v>57</v>
      </c>
      <c r="E5400" s="39" t="s">
        <v>129</v>
      </c>
      <c r="F5400" s="31">
        <v>40361</v>
      </c>
      <c r="G5400" s="62">
        <v>0.61111111111111105</v>
      </c>
      <c r="H5400" s="32">
        <v>30.021000000000001</v>
      </c>
      <c r="I5400" s="32">
        <v>36.606999999999999</v>
      </c>
      <c r="J5400" s="76">
        <v>1.7531611095164619</v>
      </c>
      <c r="K5400" s="76">
        <v>0.49963680135940725</v>
      </c>
      <c r="L5400" s="34">
        <v>0.72299999999999998</v>
      </c>
      <c r="M5400" s="27">
        <v>7.8E-2</v>
      </c>
      <c r="N5400" s="34">
        <v>1.123</v>
      </c>
      <c r="O5400" s="34">
        <v>9.2999999999999999E-2</v>
      </c>
      <c r="P5400" s="34">
        <v>1.03</v>
      </c>
      <c r="Q5400" s="34">
        <v>42.564999999999998</v>
      </c>
    </row>
    <row r="5401" spans="1:17" s="38" customFormat="1" ht="14" customHeight="1">
      <c r="A5401" s="29">
        <v>5400</v>
      </c>
      <c r="B5401" s="26">
        <v>-81.227999999999994</v>
      </c>
      <c r="C5401" s="26">
        <v>25.351466666666667</v>
      </c>
      <c r="D5401" s="86">
        <v>56</v>
      </c>
      <c r="E5401" s="39" t="s">
        <v>129</v>
      </c>
      <c r="F5401" s="31">
        <v>40361</v>
      </c>
      <c r="G5401" s="62">
        <v>0.61805555555555558</v>
      </c>
      <c r="H5401" s="32">
        <v>30.004999999999999</v>
      </c>
      <c r="I5401" s="32">
        <v>36.527500000000003</v>
      </c>
      <c r="J5401" s="76">
        <v>1.4020830742350341</v>
      </c>
      <c r="K5401" s="76">
        <v>0.29857791096149577</v>
      </c>
      <c r="L5401" s="34">
        <v>0.216</v>
      </c>
      <c r="M5401" s="27">
        <v>5.8000000000000003E-2</v>
      </c>
      <c r="N5401" s="34">
        <v>1.06</v>
      </c>
      <c r="O5401" s="34">
        <v>5.7000000000000002E-2</v>
      </c>
      <c r="P5401" s="34">
        <v>1.0030000000000001</v>
      </c>
      <c r="Q5401" s="34">
        <v>50.024999999999999</v>
      </c>
    </row>
    <row r="5402" spans="1:17" s="38" customFormat="1" ht="14" customHeight="1">
      <c r="A5402" s="29">
        <v>5401</v>
      </c>
      <c r="B5402" s="26">
        <v>-81.653733333333335</v>
      </c>
      <c r="C5402" s="26">
        <v>25.166733333333333</v>
      </c>
      <c r="D5402" s="86">
        <v>58</v>
      </c>
      <c r="E5402" s="39" t="s">
        <v>129</v>
      </c>
      <c r="F5402" s="31">
        <v>40361</v>
      </c>
      <c r="G5402" s="62">
        <v>0.7402777777777777</v>
      </c>
      <c r="H5402" s="32">
        <v>30.594499999999996</v>
      </c>
      <c r="I5402" s="32">
        <v>36.006</v>
      </c>
      <c r="J5402" s="76">
        <v>1.114533445337865</v>
      </c>
      <c r="K5402" s="76">
        <v>1.1696358817697852</v>
      </c>
      <c r="L5402" s="34">
        <v>0.73799999999999999</v>
      </c>
      <c r="M5402" s="27">
        <v>0.02</v>
      </c>
      <c r="N5402" s="34">
        <v>1.0760000000000001</v>
      </c>
      <c r="O5402" s="34">
        <v>5.7000000000000002E-2</v>
      </c>
      <c r="P5402" s="34">
        <v>1.0190000000000001</v>
      </c>
      <c r="Q5402" s="34">
        <v>1.1599999999999999</v>
      </c>
    </row>
    <row r="5403" spans="1:17" s="38" customFormat="1" ht="14" customHeight="1">
      <c r="A5403" s="29">
        <v>5402</v>
      </c>
      <c r="B5403" s="26">
        <v>-81.482733333333329</v>
      </c>
      <c r="C5403" s="26">
        <v>25.167349999999999</v>
      </c>
      <c r="D5403" s="86">
        <v>59</v>
      </c>
      <c r="E5403" s="39" t="s">
        <v>129</v>
      </c>
      <c r="F5403" s="31">
        <v>40361</v>
      </c>
      <c r="G5403" s="62">
        <v>0.78749999999999998</v>
      </c>
      <c r="H5403" s="32">
        <v>30.460999999999999</v>
      </c>
      <c r="I5403" s="32">
        <v>36.112000000000002</v>
      </c>
      <c r="J5403" s="76">
        <v>0.78648910126008675</v>
      </c>
      <c r="K5403" s="76">
        <v>0.30985933968214235</v>
      </c>
      <c r="L5403" s="34">
        <v>0.86799999999999999</v>
      </c>
      <c r="M5403" s="27">
        <v>5.5E-2</v>
      </c>
      <c r="N5403" s="34">
        <v>1.034</v>
      </c>
      <c r="O5403" s="34">
        <v>6.5000000000000002E-2</v>
      </c>
      <c r="P5403" s="34">
        <v>0.96900000000000008</v>
      </c>
      <c r="Q5403" s="34">
        <v>3.379</v>
      </c>
    </row>
    <row r="5404" spans="1:17" s="38" customFormat="1" ht="14" customHeight="1">
      <c r="A5404" s="29">
        <v>5403</v>
      </c>
      <c r="B5404" s="26">
        <v>-81.335366666666673</v>
      </c>
      <c r="C5404" s="26">
        <v>25.167100000000001</v>
      </c>
      <c r="D5404" s="86">
        <v>60</v>
      </c>
      <c r="E5404" s="39" t="s">
        <v>129</v>
      </c>
      <c r="F5404" s="31">
        <v>40361</v>
      </c>
      <c r="G5404" s="62">
        <v>0.82777777777777783</v>
      </c>
      <c r="H5404" s="32">
        <v>29.982500000000002</v>
      </c>
      <c r="I5404" s="32">
        <v>36.058999999999997</v>
      </c>
      <c r="J5404" s="76">
        <v>1.6472804322093642</v>
      </c>
      <c r="K5404" s="76">
        <v>0.60584770410052402</v>
      </c>
      <c r="L5404" s="34">
        <v>1.1519999999999999</v>
      </c>
      <c r="M5404" s="27">
        <v>6.7000000000000004E-2</v>
      </c>
      <c r="N5404" s="34">
        <v>0.94099999999999995</v>
      </c>
      <c r="O5404" s="34">
        <v>6.2E-2</v>
      </c>
      <c r="P5404" s="34">
        <v>0.879</v>
      </c>
      <c r="Q5404" s="34">
        <v>7.6849999999999996</v>
      </c>
    </row>
    <row r="5405" spans="1:17" s="38" customFormat="1" ht="14" customHeight="1">
      <c r="A5405" s="29">
        <v>5404</v>
      </c>
      <c r="B5405" s="26">
        <v>-81.271866666666668</v>
      </c>
      <c r="C5405" s="26">
        <v>25.167266666666666</v>
      </c>
      <c r="D5405" s="86">
        <v>61</v>
      </c>
      <c r="E5405" s="39" t="s">
        <v>129</v>
      </c>
      <c r="F5405" s="31">
        <v>40361</v>
      </c>
      <c r="G5405" s="62">
        <v>0.84583333333333333</v>
      </c>
      <c r="H5405" s="32">
        <v>30.021000000000001</v>
      </c>
      <c r="I5405" s="32">
        <v>36.329000000000001</v>
      </c>
      <c r="J5405" s="76">
        <v>2.1120408789152543</v>
      </c>
      <c r="K5405" s="76">
        <v>0.73714416579846564</v>
      </c>
      <c r="L5405" s="34">
        <v>0.65</v>
      </c>
      <c r="M5405" s="27">
        <v>6.4000000000000001E-2</v>
      </c>
      <c r="N5405" s="34">
        <v>1.177</v>
      </c>
      <c r="O5405" s="34">
        <v>0.08</v>
      </c>
      <c r="P5405" s="34">
        <v>1.097</v>
      </c>
      <c r="Q5405" s="34">
        <v>9.4250000000000007</v>
      </c>
    </row>
    <row r="5406" spans="1:17" s="38" customFormat="1" ht="14" customHeight="1">
      <c r="A5406" s="29">
        <v>5405</v>
      </c>
      <c r="B5406" s="26">
        <v>-81.233033333333339</v>
      </c>
      <c r="C5406" s="26">
        <v>25.166666666666668</v>
      </c>
      <c r="D5406" s="118">
        <v>62</v>
      </c>
      <c r="E5406" s="40" t="s">
        <v>129</v>
      </c>
      <c r="F5406" s="31">
        <v>40361</v>
      </c>
      <c r="G5406" s="62">
        <v>0.85763888888888884</v>
      </c>
      <c r="H5406" s="32">
        <v>30.061</v>
      </c>
      <c r="I5406" s="32">
        <v>36.427</v>
      </c>
      <c r="J5406" s="76">
        <v>1.90027952430106</v>
      </c>
      <c r="K5406" s="76">
        <v>0.61603828292176699</v>
      </c>
      <c r="L5406" s="34">
        <v>0.81399999999999995</v>
      </c>
      <c r="M5406" s="27">
        <v>6.4000000000000001E-2</v>
      </c>
      <c r="N5406" s="34">
        <v>1.05</v>
      </c>
      <c r="O5406" s="33">
        <v>6.4000000000000001E-2</v>
      </c>
      <c r="P5406" s="34">
        <v>0.98599999999999999</v>
      </c>
      <c r="Q5406" s="34">
        <v>12.708</v>
      </c>
    </row>
    <row r="5407" spans="1:17" s="38" customFormat="1" ht="14" customHeight="1">
      <c r="A5407" s="29">
        <v>5406</v>
      </c>
      <c r="B5407" s="26">
        <v>-81.108999999999995</v>
      </c>
      <c r="C5407" s="26">
        <v>25.068999999999999</v>
      </c>
      <c r="D5407" s="86">
        <v>66</v>
      </c>
      <c r="E5407" s="39" t="s">
        <v>129</v>
      </c>
      <c r="F5407" s="31">
        <v>40361</v>
      </c>
      <c r="G5407" s="62">
        <v>0.89930555555555547</v>
      </c>
      <c r="H5407" s="32">
        <v>30.061</v>
      </c>
      <c r="I5407" s="32">
        <v>36.768000000000001</v>
      </c>
      <c r="J5407" s="76">
        <v>2.52</v>
      </c>
      <c r="K5407" s="76">
        <v>0.94499999999999995</v>
      </c>
      <c r="L5407" s="34">
        <v>6.3</v>
      </c>
      <c r="M5407" s="27">
        <v>1.01</v>
      </c>
      <c r="N5407" s="34">
        <v>5.4749999999999996</v>
      </c>
      <c r="O5407" s="34">
        <v>0.47899999999999998</v>
      </c>
      <c r="P5407" s="34">
        <v>4.9959999999999996</v>
      </c>
      <c r="Q5407" s="34">
        <v>20.675000000000001</v>
      </c>
    </row>
    <row r="5408" spans="1:17" s="38" customFormat="1" ht="14" customHeight="1">
      <c r="A5408" s="29">
        <v>5407</v>
      </c>
      <c r="B5408" s="26">
        <v>-81.126999999999995</v>
      </c>
      <c r="C5408" s="26">
        <v>25.03</v>
      </c>
      <c r="D5408" s="86">
        <v>67</v>
      </c>
      <c r="E5408" s="39" t="s">
        <v>129</v>
      </c>
      <c r="F5408" s="31">
        <v>40361</v>
      </c>
      <c r="G5408" s="62">
        <v>0.89930555555555547</v>
      </c>
      <c r="H5408" s="32">
        <v>30.061</v>
      </c>
      <c r="I5408" s="32">
        <v>36.768000000000001</v>
      </c>
      <c r="J5408" s="76"/>
      <c r="K5408" s="76"/>
      <c r="L5408" s="34">
        <v>1.048</v>
      </c>
      <c r="M5408" s="27">
        <v>4.1000000000000002E-2</v>
      </c>
      <c r="N5408" s="34">
        <v>1.0369999999999999</v>
      </c>
      <c r="O5408" s="34">
        <v>6.2E-2</v>
      </c>
      <c r="P5408" s="34">
        <v>0.97499999999999998</v>
      </c>
      <c r="Q5408" s="34">
        <v>7.4859999999999998</v>
      </c>
    </row>
    <row r="5409" spans="1:47" s="38" customFormat="1" ht="14" customHeight="1">
      <c r="A5409" s="29">
        <v>5408</v>
      </c>
      <c r="B5409" s="26">
        <v>-81.094733333333338</v>
      </c>
      <c r="C5409" s="26">
        <v>24.930583333333335</v>
      </c>
      <c r="D5409" s="86">
        <v>69</v>
      </c>
      <c r="E5409" s="39" t="s">
        <v>129</v>
      </c>
      <c r="F5409" s="31">
        <v>40361</v>
      </c>
      <c r="G5409" s="62">
        <v>0.94166666666666676</v>
      </c>
      <c r="H5409" s="32">
        <v>30.3095</v>
      </c>
      <c r="I5409" s="32">
        <v>36.704999999999998</v>
      </c>
      <c r="J5409" s="76">
        <v>2.6284413752551314</v>
      </c>
      <c r="K5409" s="76">
        <v>0.66126439843959295</v>
      </c>
      <c r="L5409" s="34">
        <v>0.77700000000000002</v>
      </c>
      <c r="M5409" s="27">
        <v>9.7000000000000003E-2</v>
      </c>
      <c r="N5409" s="34">
        <v>1.109</v>
      </c>
      <c r="O5409" s="34">
        <v>6.5000000000000002E-2</v>
      </c>
      <c r="P5409" s="34">
        <v>1.044</v>
      </c>
      <c r="Q5409" s="34">
        <v>14.29</v>
      </c>
    </row>
    <row r="5410" spans="1:47" s="38" customFormat="1" ht="14" customHeight="1">
      <c r="A5410" s="29">
        <v>5409</v>
      </c>
      <c r="B5410" s="26">
        <v>-81.166766666666661</v>
      </c>
      <c r="C5410" s="26">
        <v>24.930346833333335</v>
      </c>
      <c r="D5410" s="86">
        <v>68</v>
      </c>
      <c r="E5410" s="39" t="s">
        <v>129</v>
      </c>
      <c r="F5410" s="31">
        <v>40361</v>
      </c>
      <c r="G5410" s="62">
        <v>0.96666666666666667</v>
      </c>
      <c r="H5410" s="32">
        <v>30.28</v>
      </c>
      <c r="I5410" s="32">
        <v>36.649000000000001</v>
      </c>
      <c r="J5410" s="76">
        <v>2.486524116548777</v>
      </c>
      <c r="K5410" s="76">
        <v>0.43035714213878584</v>
      </c>
      <c r="L5410" s="34">
        <v>0.95099999999999996</v>
      </c>
      <c r="M5410" s="27">
        <v>3.0000000000000001E-3</v>
      </c>
      <c r="N5410" s="34">
        <v>0.93600000000000005</v>
      </c>
      <c r="O5410" s="34">
        <v>7.3999999999999996E-2</v>
      </c>
      <c r="P5410" s="34">
        <v>0.8620000000000001</v>
      </c>
      <c r="Q5410" s="34">
        <v>4.5549999999999997</v>
      </c>
    </row>
    <row r="5411" spans="1:47" s="38" customFormat="1" ht="14" customHeight="1">
      <c r="A5411" s="29">
        <v>5410</v>
      </c>
      <c r="B5411" s="26">
        <v>-80.963566666666665</v>
      </c>
      <c r="C5411" s="26">
        <v>24.930466666666668</v>
      </c>
      <c r="D5411" s="86">
        <v>71</v>
      </c>
      <c r="E5411" s="39" t="s">
        <v>129</v>
      </c>
      <c r="F5411" s="31">
        <v>40369</v>
      </c>
      <c r="G5411" s="62">
        <v>0.49236111111111108</v>
      </c>
      <c r="H5411" s="32">
        <v>30.827000000000002</v>
      </c>
      <c r="I5411" s="32">
        <v>39.198</v>
      </c>
      <c r="J5411" s="76">
        <v>1.2716826611305039</v>
      </c>
      <c r="K5411" s="76">
        <v>0.46034974029780662</v>
      </c>
      <c r="L5411" s="34">
        <v>0.54800000000000004</v>
      </c>
      <c r="M5411" s="27">
        <v>0.81499999999999995</v>
      </c>
      <c r="N5411" s="34">
        <v>1.044</v>
      </c>
      <c r="O5411" s="34">
        <v>0.16700000000000001</v>
      </c>
      <c r="P5411" s="34">
        <v>0.877</v>
      </c>
      <c r="Q5411" s="34">
        <v>110.962</v>
      </c>
      <c r="R5411" s="29"/>
      <c r="S5411" s="29"/>
      <c r="T5411" s="29"/>
      <c r="U5411" s="29"/>
      <c r="V5411" s="29"/>
      <c r="W5411" s="29"/>
      <c r="X5411" s="144"/>
      <c r="Y5411" s="29"/>
      <c r="Z5411" s="29"/>
      <c r="AA5411" s="29"/>
      <c r="AB5411" s="29"/>
      <c r="AC5411" s="29"/>
      <c r="AD5411" s="29"/>
      <c r="AE5411" s="29"/>
      <c r="AF5411" s="29"/>
      <c r="AG5411" s="29"/>
      <c r="AH5411" s="29"/>
      <c r="AI5411" s="29"/>
      <c r="AJ5411" s="29"/>
      <c r="AK5411" s="29"/>
      <c r="AL5411" s="29"/>
      <c r="AM5411" s="29"/>
      <c r="AN5411" s="29"/>
      <c r="AO5411" s="29"/>
      <c r="AP5411" s="29"/>
      <c r="AQ5411" s="29"/>
      <c r="AR5411" s="29"/>
      <c r="AS5411" s="29"/>
      <c r="AT5411" s="29"/>
      <c r="AU5411" s="29"/>
    </row>
    <row r="5412" spans="1:47" s="38" customFormat="1" ht="14" customHeight="1">
      <c r="A5412" s="29">
        <v>5411</v>
      </c>
      <c r="B5412" s="26">
        <v>-81.024266666666662</v>
      </c>
      <c r="C5412" s="26">
        <v>24.921749999999999</v>
      </c>
      <c r="D5412" s="86">
        <v>70</v>
      </c>
      <c r="E5412" s="39" t="s">
        <v>129</v>
      </c>
      <c r="F5412" s="31">
        <v>40369</v>
      </c>
      <c r="G5412" s="62">
        <v>0.50138888888888888</v>
      </c>
      <c r="H5412" s="32">
        <v>30.771000000000001</v>
      </c>
      <c r="I5412" s="32">
        <v>36.438000000000002</v>
      </c>
      <c r="J5412" s="76">
        <v>1.106360200072054</v>
      </c>
      <c r="K5412" s="76">
        <v>0.49226112601268412</v>
      </c>
      <c r="L5412" s="34">
        <v>0.53900000000000003</v>
      </c>
      <c r="M5412" s="27">
        <v>0.60599999999999998</v>
      </c>
      <c r="N5412" s="34">
        <v>1.0860000000000001</v>
      </c>
      <c r="O5412" s="34">
        <v>0.20799999999999999</v>
      </c>
      <c r="P5412" s="34">
        <v>0.87800000000000011</v>
      </c>
      <c r="Q5412" s="34">
        <v>16.542999999999999</v>
      </c>
      <c r="R5412" s="29"/>
      <c r="S5412" s="29"/>
      <c r="T5412" s="29"/>
      <c r="U5412" s="29"/>
      <c r="V5412" s="29"/>
      <c r="W5412" s="29"/>
      <c r="X5412" s="144"/>
      <c r="Y5412" s="29"/>
      <c r="Z5412" s="29"/>
      <c r="AA5412" s="29"/>
      <c r="AB5412" s="29"/>
      <c r="AC5412" s="29"/>
      <c r="AD5412" s="29"/>
      <c r="AE5412" s="29"/>
      <c r="AF5412" s="29"/>
      <c r="AG5412" s="29"/>
      <c r="AH5412" s="29"/>
      <c r="AI5412" s="29"/>
      <c r="AJ5412" s="29"/>
      <c r="AK5412" s="29"/>
      <c r="AL5412" s="29"/>
      <c r="AM5412" s="29"/>
      <c r="AN5412" s="29"/>
      <c r="AO5412" s="29"/>
      <c r="AP5412" s="29"/>
      <c r="AQ5412" s="29"/>
      <c r="AR5412" s="29"/>
      <c r="AS5412" s="29"/>
      <c r="AT5412" s="29"/>
      <c r="AU5412" s="29"/>
    </row>
    <row r="5413" spans="1:47" s="38" customFormat="1" ht="14" customHeight="1">
      <c r="A5413" s="29">
        <v>5412</v>
      </c>
      <c r="B5413" s="26">
        <v>-81.093666666666664</v>
      </c>
      <c r="C5413" s="26">
        <v>25.101916666666668</v>
      </c>
      <c r="D5413" s="86">
        <v>65</v>
      </c>
      <c r="E5413" s="39" t="s">
        <v>129</v>
      </c>
      <c r="F5413" s="31">
        <v>40369</v>
      </c>
      <c r="G5413" s="62">
        <v>0.5229166666666667</v>
      </c>
      <c r="H5413" s="32">
        <v>30.693999999999999</v>
      </c>
      <c r="I5413" s="32">
        <v>37.253999999999998</v>
      </c>
      <c r="J5413" s="77">
        <v>2.9516560744031124</v>
      </c>
      <c r="K5413" s="77">
        <v>0.71681827211111049</v>
      </c>
      <c r="L5413" s="33">
        <v>0.35699999999999998</v>
      </c>
      <c r="M5413" s="32">
        <v>0.254</v>
      </c>
      <c r="N5413" s="33">
        <v>0.93899999999999995</v>
      </c>
      <c r="O5413" s="33">
        <v>0.14099999999999999</v>
      </c>
      <c r="P5413" s="33">
        <v>0.79799999999999993</v>
      </c>
      <c r="Q5413" s="33">
        <v>51.451999999999998</v>
      </c>
      <c r="R5413" s="29"/>
      <c r="S5413" s="29"/>
      <c r="T5413" s="29"/>
      <c r="U5413" s="29"/>
      <c r="V5413" s="29"/>
      <c r="W5413" s="29"/>
      <c r="X5413" s="144"/>
      <c r="Y5413" s="29"/>
      <c r="Z5413" s="29"/>
      <c r="AA5413" s="29"/>
      <c r="AB5413" s="29"/>
      <c r="AC5413" s="29"/>
      <c r="AD5413" s="29"/>
      <c r="AE5413" s="29"/>
      <c r="AF5413" s="29"/>
      <c r="AG5413" s="29"/>
      <c r="AH5413" s="29"/>
      <c r="AI5413" s="29"/>
      <c r="AJ5413" s="29"/>
      <c r="AK5413" s="29"/>
      <c r="AL5413" s="29"/>
      <c r="AM5413" s="29"/>
      <c r="AN5413" s="29"/>
      <c r="AO5413" s="29"/>
      <c r="AP5413" s="29"/>
      <c r="AQ5413" s="29"/>
      <c r="AR5413" s="29"/>
      <c r="AS5413" s="29"/>
      <c r="AT5413" s="29"/>
      <c r="AU5413" s="29"/>
    </row>
    <row r="5414" spans="1:47" s="38" customFormat="1" ht="14" customHeight="1">
      <c r="A5414" s="29">
        <v>5413</v>
      </c>
      <c r="B5414" s="26">
        <v>-81.156366666666671</v>
      </c>
      <c r="C5414" s="26">
        <v>25.166416666666667</v>
      </c>
      <c r="D5414" s="86">
        <v>64</v>
      </c>
      <c r="E5414" s="39" t="s">
        <v>129</v>
      </c>
      <c r="F5414" s="31">
        <v>40369</v>
      </c>
      <c r="G5414" s="62">
        <v>0.53402777777777777</v>
      </c>
      <c r="H5414" s="32">
        <v>30.384</v>
      </c>
      <c r="I5414" s="32">
        <v>37.625</v>
      </c>
      <c r="J5414" s="76">
        <v>2.0080177573503866</v>
      </c>
      <c r="K5414" s="76">
        <v>0.84909269777978325</v>
      </c>
      <c r="L5414" s="34">
        <v>0.26100000000000001</v>
      </c>
      <c r="M5414" s="27">
        <v>0.47299999999999998</v>
      </c>
      <c r="N5414" s="34">
        <v>0.97699999999999998</v>
      </c>
      <c r="O5414" s="34">
        <v>0.155</v>
      </c>
      <c r="P5414" s="34">
        <v>0.82199999999999995</v>
      </c>
      <c r="Q5414" s="34">
        <v>84.504999999999995</v>
      </c>
      <c r="R5414" s="29"/>
      <c r="S5414" s="29"/>
      <c r="T5414" s="29"/>
      <c r="U5414" s="29"/>
      <c r="V5414" s="29"/>
      <c r="W5414" s="29"/>
      <c r="X5414" s="144"/>
      <c r="Y5414" s="29"/>
      <c r="Z5414" s="29"/>
      <c r="AA5414" s="29"/>
      <c r="AB5414" s="29"/>
      <c r="AC5414" s="29"/>
      <c r="AD5414" s="29"/>
      <c r="AE5414" s="29"/>
      <c r="AF5414" s="29"/>
      <c r="AG5414" s="29"/>
      <c r="AH5414" s="29"/>
      <c r="AI5414" s="29"/>
      <c r="AJ5414" s="29"/>
      <c r="AK5414" s="29"/>
      <c r="AL5414" s="29"/>
      <c r="AM5414" s="29"/>
      <c r="AN5414" s="29"/>
      <c r="AO5414" s="29"/>
      <c r="AP5414" s="29"/>
      <c r="AQ5414" s="29"/>
      <c r="AR5414" s="29"/>
      <c r="AS5414" s="29"/>
      <c r="AT5414" s="29"/>
      <c r="AU5414" s="29"/>
    </row>
    <row r="5415" spans="1:47" s="38" customFormat="1" ht="14" customHeight="1">
      <c r="A5415" s="29">
        <v>5414</v>
      </c>
      <c r="B5415" s="26">
        <v>-81.200033333333337</v>
      </c>
      <c r="C5415" s="26">
        <v>25.166333333333334</v>
      </c>
      <c r="D5415" s="86">
        <v>63</v>
      </c>
      <c r="E5415" s="39" t="s">
        <v>129</v>
      </c>
      <c r="F5415" s="31">
        <v>40369</v>
      </c>
      <c r="G5415" s="62">
        <v>0.54027777777777775</v>
      </c>
      <c r="H5415" s="32">
        <v>30.256</v>
      </c>
      <c r="I5415" s="32">
        <v>36.747</v>
      </c>
      <c r="J5415" s="76">
        <v>1.4719271701428736</v>
      </c>
      <c r="K5415" s="76">
        <v>0.48069582120995746</v>
      </c>
      <c r="L5415" s="34">
        <v>0.59299999999999997</v>
      </c>
      <c r="M5415" s="27">
        <v>0.24099999999999999</v>
      </c>
      <c r="N5415" s="34">
        <v>0.98199999999999998</v>
      </c>
      <c r="O5415" s="32">
        <v>0.216</v>
      </c>
      <c r="P5415" s="34">
        <v>0.76600000000000001</v>
      </c>
      <c r="Q5415" s="34">
        <v>44.927999999999997</v>
      </c>
      <c r="R5415" s="29"/>
      <c r="S5415" s="29"/>
      <c r="T5415" s="29"/>
      <c r="U5415" s="29"/>
      <c r="V5415" s="29"/>
      <c r="W5415" s="29"/>
      <c r="X5415" s="144"/>
      <c r="Y5415" s="29"/>
      <c r="Z5415" s="29"/>
      <c r="AA5415" s="29"/>
      <c r="AB5415" s="29"/>
      <c r="AC5415" s="29"/>
      <c r="AD5415" s="29"/>
      <c r="AE5415" s="29"/>
      <c r="AF5415" s="29"/>
      <c r="AG5415" s="29"/>
      <c r="AH5415" s="29"/>
      <c r="AI5415" s="29"/>
      <c r="AJ5415" s="29"/>
      <c r="AK5415" s="29"/>
      <c r="AL5415" s="29"/>
      <c r="AM5415" s="29"/>
      <c r="AN5415" s="29"/>
      <c r="AO5415" s="29"/>
      <c r="AP5415" s="29"/>
      <c r="AQ5415" s="29"/>
      <c r="AR5415" s="29"/>
      <c r="AS5415" s="29"/>
      <c r="AT5415" s="29"/>
      <c r="AU5415" s="29"/>
    </row>
    <row r="5416" spans="1:47" s="38" customFormat="1" ht="14" customHeight="1">
      <c r="A5416" s="29">
        <v>5415</v>
      </c>
      <c r="B5416" s="26">
        <v>-81.152600000000007</v>
      </c>
      <c r="C5416" s="26">
        <v>25.345233333333333</v>
      </c>
      <c r="D5416" s="86">
        <v>54</v>
      </c>
      <c r="E5416" s="39" t="s">
        <v>129</v>
      </c>
      <c r="F5416" s="31">
        <v>40369</v>
      </c>
      <c r="G5416" s="62">
        <v>0.56180555555555556</v>
      </c>
      <c r="H5416" s="32">
        <v>30.021999999999998</v>
      </c>
      <c r="I5416" s="32">
        <v>32.186999999999998</v>
      </c>
      <c r="J5416" s="76">
        <v>3.5274983544943428</v>
      </c>
      <c r="K5416" s="76">
        <v>0.73240974434745021</v>
      </c>
      <c r="L5416" s="34">
        <v>0.997</v>
      </c>
      <c r="M5416" s="27">
        <v>0.378</v>
      </c>
      <c r="N5416" s="34">
        <v>1.046</v>
      </c>
      <c r="O5416" s="32">
        <v>0.60899999999999999</v>
      </c>
      <c r="P5416" s="34">
        <v>0.43700000000000006</v>
      </c>
      <c r="Q5416" s="34">
        <v>55.383000000000003</v>
      </c>
      <c r="R5416" s="29"/>
      <c r="S5416" s="29"/>
      <c r="T5416" s="29"/>
      <c r="U5416" s="29"/>
      <c r="V5416" s="29"/>
      <c r="W5416" s="29"/>
      <c r="X5416" s="144"/>
      <c r="Y5416" s="29"/>
      <c r="Z5416" s="29"/>
      <c r="AA5416" s="29"/>
      <c r="AB5416" s="29"/>
      <c r="AC5416" s="29"/>
      <c r="AD5416" s="29"/>
      <c r="AE5416" s="29"/>
      <c r="AF5416" s="29"/>
      <c r="AG5416" s="29"/>
      <c r="AH5416" s="29"/>
      <c r="AI5416" s="29"/>
      <c r="AJ5416" s="29"/>
      <c r="AK5416" s="29"/>
      <c r="AL5416" s="29"/>
      <c r="AM5416" s="29"/>
      <c r="AN5416" s="29"/>
      <c r="AO5416" s="29"/>
      <c r="AP5416" s="29"/>
      <c r="AQ5416" s="29"/>
      <c r="AR5416" s="29"/>
      <c r="AS5416" s="29"/>
      <c r="AT5416" s="29"/>
      <c r="AU5416" s="29"/>
    </row>
    <row r="5417" spans="1:47" s="38" customFormat="1" ht="14" customHeight="1">
      <c r="A5417" s="29">
        <v>5416</v>
      </c>
      <c r="B5417" s="26">
        <v>-81.193416666666664</v>
      </c>
      <c r="C5417" s="26">
        <v>25.350100000000001</v>
      </c>
      <c r="D5417" s="86">
        <v>55</v>
      </c>
      <c r="E5417" s="39" t="s">
        <v>129</v>
      </c>
      <c r="F5417" s="31">
        <v>40369</v>
      </c>
      <c r="G5417" s="62">
        <v>0.56736111111111109</v>
      </c>
      <c r="H5417" s="32">
        <v>30.053999999999998</v>
      </c>
      <c r="I5417" s="32">
        <v>34.252000000000002</v>
      </c>
      <c r="J5417" s="76">
        <v>2.2918522747630963</v>
      </c>
      <c r="K5417" s="76">
        <v>0.77131885119476951</v>
      </c>
      <c r="L5417" s="34">
        <v>0.68799999999999994</v>
      </c>
      <c r="M5417" s="27">
        <v>0.33600000000000002</v>
      </c>
      <c r="N5417" s="34">
        <v>1.2729999999999999</v>
      </c>
      <c r="O5417" s="32">
        <v>0.20899999999999999</v>
      </c>
      <c r="P5417" s="34">
        <v>1.0639999999999998</v>
      </c>
      <c r="Q5417" s="34">
        <v>71.477000000000004</v>
      </c>
      <c r="R5417" s="29"/>
      <c r="S5417" s="29"/>
      <c r="T5417" s="29"/>
      <c r="U5417" s="29"/>
      <c r="V5417" s="29"/>
      <c r="W5417" s="29"/>
      <c r="X5417" s="144"/>
      <c r="Y5417" s="29"/>
      <c r="Z5417" s="29"/>
      <c r="AA5417" s="29"/>
      <c r="AB5417" s="29"/>
      <c r="AC5417" s="29"/>
      <c r="AD5417" s="29"/>
      <c r="AE5417" s="29"/>
      <c r="AF5417" s="29"/>
      <c r="AG5417" s="29"/>
      <c r="AH5417" s="29"/>
      <c r="AI5417" s="29"/>
      <c r="AJ5417" s="29"/>
      <c r="AK5417" s="29"/>
      <c r="AL5417" s="29"/>
      <c r="AM5417" s="29"/>
      <c r="AN5417" s="29"/>
      <c r="AO5417" s="29"/>
      <c r="AP5417" s="29"/>
      <c r="AQ5417" s="29"/>
      <c r="AR5417" s="29"/>
      <c r="AS5417" s="29"/>
      <c r="AT5417" s="29"/>
      <c r="AU5417" s="29"/>
    </row>
    <row r="5418" spans="1:47" s="38" customFormat="1" ht="14" customHeight="1">
      <c r="A5418" s="29">
        <v>5417</v>
      </c>
      <c r="B5418" s="26">
        <v>-81.224716666666666</v>
      </c>
      <c r="C5418" s="26">
        <v>25.452716666666667</v>
      </c>
      <c r="D5418" s="86">
        <v>53</v>
      </c>
      <c r="E5418" s="39" t="s">
        <v>129</v>
      </c>
      <c r="F5418" s="31">
        <v>40369</v>
      </c>
      <c r="G5418" s="62">
        <v>0.58125000000000004</v>
      </c>
      <c r="H5418" s="32">
        <v>29.821000000000002</v>
      </c>
      <c r="I5418" s="32">
        <v>33.573</v>
      </c>
      <c r="J5418" s="76">
        <v>1.4195440982119942</v>
      </c>
      <c r="K5418" s="76">
        <v>0.62157930945786044</v>
      </c>
      <c r="L5418" s="34">
        <v>0.36599999999999999</v>
      </c>
      <c r="M5418" s="27">
        <v>0.313</v>
      </c>
      <c r="N5418" s="34">
        <v>1.123</v>
      </c>
      <c r="O5418" s="32">
        <v>0.215</v>
      </c>
      <c r="P5418" s="34">
        <v>0.90800000000000003</v>
      </c>
      <c r="Q5418" s="34">
        <v>67.543999999999997</v>
      </c>
      <c r="R5418" s="29"/>
      <c r="S5418" s="29"/>
      <c r="T5418" s="29"/>
      <c r="U5418" s="29"/>
      <c r="V5418" s="29"/>
      <c r="W5418" s="29"/>
      <c r="X5418" s="144"/>
      <c r="Y5418" s="29"/>
      <c r="Z5418" s="29"/>
      <c r="AA5418" s="29"/>
      <c r="AB5418" s="29"/>
      <c r="AC5418" s="29"/>
      <c r="AD5418" s="29"/>
      <c r="AE5418" s="29"/>
      <c r="AF5418" s="29"/>
      <c r="AG5418" s="29"/>
      <c r="AH5418" s="29"/>
      <c r="AI5418" s="29"/>
      <c r="AJ5418" s="29"/>
      <c r="AK5418" s="29"/>
      <c r="AL5418" s="29"/>
      <c r="AM5418" s="29"/>
      <c r="AN5418" s="29"/>
      <c r="AO5418" s="29"/>
      <c r="AP5418" s="29"/>
      <c r="AQ5418" s="29"/>
      <c r="AR5418" s="29"/>
      <c r="AS5418" s="29"/>
      <c r="AT5418" s="29"/>
      <c r="AU5418" s="29"/>
    </row>
    <row r="5419" spans="1:47" s="38" customFormat="1" ht="14" customHeight="1">
      <c r="A5419" s="29">
        <v>5418</v>
      </c>
      <c r="B5419" s="26">
        <v>-81.329899999999995</v>
      </c>
      <c r="C5419" s="26">
        <v>25.583516666666668</v>
      </c>
      <c r="D5419" s="86">
        <v>48</v>
      </c>
      <c r="E5419" s="39" t="s">
        <v>129</v>
      </c>
      <c r="F5419" s="31">
        <v>40369</v>
      </c>
      <c r="G5419" s="62">
        <v>0.60277777777777775</v>
      </c>
      <c r="H5419" s="32">
        <v>30.111000000000001</v>
      </c>
      <c r="I5419" s="32">
        <v>35.576999999999998</v>
      </c>
      <c r="J5419" s="76">
        <v>1.4206586316573322</v>
      </c>
      <c r="K5419" s="76">
        <v>0.68089603043795266</v>
      </c>
      <c r="L5419" s="34">
        <v>0.57099999999999995</v>
      </c>
      <c r="M5419" s="27">
        <v>0.19500000000000001</v>
      </c>
      <c r="N5419" s="34">
        <v>1.2130000000000001</v>
      </c>
      <c r="O5419" s="32">
        <v>0.183</v>
      </c>
      <c r="P5419" s="34">
        <v>1.03</v>
      </c>
      <c r="Q5419" s="34">
        <v>40.124000000000002</v>
      </c>
      <c r="R5419" s="29"/>
      <c r="S5419" s="29"/>
      <c r="T5419" s="29"/>
      <c r="U5419" s="29"/>
      <c r="V5419" s="29"/>
      <c r="W5419" s="29"/>
      <c r="X5419" s="144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29"/>
      <c r="AQ5419" s="29"/>
      <c r="AR5419" s="29"/>
      <c r="AS5419" s="29"/>
      <c r="AT5419" s="29"/>
      <c r="AU5419" s="29"/>
    </row>
    <row r="5420" spans="1:47" s="38" customFormat="1" ht="14" customHeight="1">
      <c r="A5420" s="29">
        <v>5419</v>
      </c>
      <c r="B5420" s="26">
        <v>-81.291683333333339</v>
      </c>
      <c r="C5420" s="26">
        <v>25.583300000000001</v>
      </c>
      <c r="D5420" s="86">
        <v>49</v>
      </c>
      <c r="E5420" s="39" t="s">
        <v>129</v>
      </c>
      <c r="F5420" s="31">
        <v>40369</v>
      </c>
      <c r="G5420" s="62">
        <v>0.60763888888888895</v>
      </c>
      <c r="H5420" s="32">
        <v>30.187999999999999</v>
      </c>
      <c r="I5420" s="32">
        <v>34.625</v>
      </c>
      <c r="J5420" s="77">
        <v>1.1301369135725952</v>
      </c>
      <c r="K5420" s="77">
        <v>0.38757918117755086</v>
      </c>
      <c r="L5420" s="34">
        <v>0.57299999999999995</v>
      </c>
      <c r="M5420" s="27">
        <v>0.219</v>
      </c>
      <c r="N5420" s="34">
        <v>1.115</v>
      </c>
      <c r="O5420" s="32">
        <v>0.46300000000000002</v>
      </c>
      <c r="P5420" s="33">
        <v>0.65199999999999991</v>
      </c>
      <c r="Q5420" s="34">
        <v>34.534999999999997</v>
      </c>
      <c r="R5420" s="29"/>
      <c r="S5420" s="29"/>
      <c r="T5420" s="29"/>
      <c r="U5420" s="29"/>
      <c r="V5420" s="29"/>
      <c r="W5420" s="29"/>
      <c r="X5420" s="144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29"/>
      <c r="AQ5420" s="29"/>
      <c r="AR5420" s="29"/>
      <c r="AS5420" s="29"/>
      <c r="AT5420" s="29"/>
      <c r="AU5420" s="29"/>
    </row>
    <row r="5421" spans="1:47" s="38" customFormat="1" ht="14" customHeight="1">
      <c r="A5421" s="29">
        <v>5420</v>
      </c>
      <c r="B5421" s="26">
        <v>-80.126006666666669</v>
      </c>
      <c r="C5421" s="26">
        <v>25.645783333333334</v>
      </c>
      <c r="D5421" s="86">
        <v>1</v>
      </c>
      <c r="E5421" s="39" t="s">
        <v>129</v>
      </c>
      <c r="F5421" s="31">
        <v>40406</v>
      </c>
      <c r="G5421" s="62">
        <v>0.6972222222222223</v>
      </c>
      <c r="H5421" s="32">
        <v>31.164020000000001</v>
      </c>
      <c r="I5421" s="32">
        <v>35.997999999999998</v>
      </c>
      <c r="J5421" s="80">
        <v>0.28416399696539996</v>
      </c>
      <c r="K5421" s="80">
        <v>6.9022330201668911E-2</v>
      </c>
      <c r="L5421" s="34">
        <v>0.30299999999999999</v>
      </c>
      <c r="M5421" s="27">
        <v>0</v>
      </c>
      <c r="N5421" s="34">
        <v>1.02</v>
      </c>
      <c r="O5421" s="34">
        <v>0.43099999999999999</v>
      </c>
      <c r="P5421" s="34">
        <v>0.58899999999999997</v>
      </c>
      <c r="Q5421" s="34">
        <v>1.845</v>
      </c>
      <c r="R5421" s="29"/>
      <c r="S5421" s="29"/>
      <c r="T5421" s="29"/>
      <c r="U5421" s="29"/>
      <c r="V5421" s="29"/>
      <c r="W5421" s="29"/>
      <c r="X5421" s="144"/>
      <c r="Y5421" s="29"/>
      <c r="Z5421" s="29"/>
      <c r="AA5421" s="29"/>
      <c r="AB5421" s="29"/>
      <c r="AC5421" s="29"/>
      <c r="AD5421" s="29"/>
      <c r="AE5421" s="29"/>
      <c r="AF5421" s="29"/>
      <c r="AG5421" s="29"/>
      <c r="AH5421" s="29"/>
      <c r="AI5421" s="29"/>
      <c r="AJ5421" s="29"/>
      <c r="AK5421" s="29"/>
      <c r="AL5421" s="29"/>
      <c r="AM5421" s="29"/>
      <c r="AN5421" s="29"/>
      <c r="AO5421" s="29"/>
      <c r="AP5421" s="29"/>
      <c r="AQ5421" s="29"/>
      <c r="AR5421" s="29"/>
      <c r="AS5421" s="29"/>
      <c r="AT5421" s="29"/>
      <c r="AU5421" s="29"/>
    </row>
    <row r="5422" spans="1:47" s="38" customFormat="1" ht="14" customHeight="1">
      <c r="A5422" s="29">
        <v>5421</v>
      </c>
      <c r="B5422" s="26">
        <v>-80.103883333333329</v>
      </c>
      <c r="C5422" s="26">
        <v>25.642099999999999</v>
      </c>
      <c r="D5422" s="86">
        <v>2</v>
      </c>
      <c r="E5422" s="39" t="s">
        <v>129</v>
      </c>
      <c r="F5422" s="31">
        <v>40406</v>
      </c>
      <c r="G5422" s="62">
        <v>0.71319444444444446</v>
      </c>
      <c r="H5422" s="32">
        <v>30.315999999999999</v>
      </c>
      <c r="I5422" s="32">
        <v>36.082999999999998</v>
      </c>
      <c r="J5422" s="80">
        <v>0.43403419388344794</v>
      </c>
      <c r="K5422" s="80">
        <v>8.5116141297713444E-2</v>
      </c>
      <c r="L5422" s="34">
        <v>0.39400000000000002</v>
      </c>
      <c r="M5422" s="27">
        <v>0</v>
      </c>
      <c r="N5422" s="34">
        <v>1.1819999999999999</v>
      </c>
      <c r="O5422" s="34">
        <v>0.45200000000000001</v>
      </c>
      <c r="P5422" s="34">
        <v>0.73</v>
      </c>
      <c r="Q5422" s="34">
        <v>1.488</v>
      </c>
      <c r="R5422" s="46"/>
      <c r="S5422" s="46"/>
      <c r="T5422" s="46"/>
      <c r="U5422" s="46"/>
      <c r="V5422" s="46"/>
      <c r="W5422" s="46"/>
      <c r="X5422" s="46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</row>
    <row r="5423" spans="1:47" s="38" customFormat="1" ht="14" customHeight="1">
      <c r="A5423" s="29">
        <v>5422</v>
      </c>
      <c r="B5423" s="26">
        <v>-80.083330000000004</v>
      </c>
      <c r="C5423" s="26">
        <v>25.646883333333335</v>
      </c>
      <c r="D5423" s="86">
        <v>3</v>
      </c>
      <c r="E5423" s="39" t="s">
        <v>129</v>
      </c>
      <c r="F5423" s="31">
        <v>40406</v>
      </c>
      <c r="G5423" s="62">
        <v>0.71944444444444444</v>
      </c>
      <c r="H5423" s="32">
        <v>30.538459999999997</v>
      </c>
      <c r="I5423" s="32">
        <v>36.146423333333331</v>
      </c>
      <c r="J5423" s="80">
        <v>0.13303084894972797</v>
      </c>
      <c r="K5423" s="80">
        <v>2.9949536448380897E-2</v>
      </c>
      <c r="L5423" s="34">
        <v>0.17599999999999999</v>
      </c>
      <c r="M5423" s="27">
        <v>0</v>
      </c>
      <c r="N5423" s="34">
        <v>0</v>
      </c>
      <c r="O5423" s="34">
        <v>0.36899999999999999</v>
      </c>
      <c r="P5423" s="34">
        <v>0</v>
      </c>
      <c r="Q5423" s="34">
        <v>1.268</v>
      </c>
    </row>
    <row r="5424" spans="1:47" s="38" customFormat="1" ht="14" customHeight="1">
      <c r="A5424" s="29">
        <v>5423</v>
      </c>
      <c r="B5424" s="26">
        <v>-80.378916666666669</v>
      </c>
      <c r="C5424" s="26">
        <v>25.108619999999998</v>
      </c>
      <c r="D5424" s="86">
        <v>4</v>
      </c>
      <c r="E5424" s="39" t="s">
        <v>129</v>
      </c>
      <c r="F5424" s="31">
        <v>40406</v>
      </c>
      <c r="G5424" s="62">
        <v>0.91388888888888886</v>
      </c>
      <c r="H5424" s="32">
        <v>31.935899999999997</v>
      </c>
      <c r="I5424" s="32">
        <v>35.740849999999995</v>
      </c>
      <c r="J5424" s="80">
        <v>0.37804336188878396</v>
      </c>
      <c r="K5424" s="80">
        <v>7.6586134221730218E-2</v>
      </c>
      <c r="L5424" s="34">
        <v>0.312</v>
      </c>
      <c r="M5424" s="27">
        <v>0</v>
      </c>
      <c r="N5424" s="34">
        <v>1.016</v>
      </c>
      <c r="O5424" s="34">
        <v>0.41299999999999998</v>
      </c>
      <c r="P5424" s="34">
        <v>0.60299999999999998</v>
      </c>
      <c r="Q5424" s="34">
        <v>2.1949999999999998</v>
      </c>
    </row>
    <row r="5425" spans="1:47" s="38" customFormat="1" ht="14" customHeight="1">
      <c r="A5425" s="29">
        <v>5424</v>
      </c>
      <c r="B5425" s="26">
        <v>-80.354583333333338</v>
      </c>
      <c r="C5425" s="26">
        <v>25.092516666666668</v>
      </c>
      <c r="D5425" s="86">
        <v>5</v>
      </c>
      <c r="E5425" s="39" t="s">
        <v>129</v>
      </c>
      <c r="F5425" s="31">
        <v>40406</v>
      </c>
      <c r="G5425" s="62">
        <v>0.92986111111111114</v>
      </c>
      <c r="H5425" s="32">
        <v>31.8323</v>
      </c>
      <c r="I5425" s="32">
        <v>36.036756666666669</v>
      </c>
      <c r="J5425" s="80">
        <v>0.32205252989411992</v>
      </c>
      <c r="K5425" s="80">
        <v>3.6355136850920289E-2</v>
      </c>
      <c r="L5425" s="34">
        <v>0.308</v>
      </c>
      <c r="M5425" s="27">
        <v>0</v>
      </c>
      <c r="N5425" s="34">
        <v>0</v>
      </c>
      <c r="O5425" s="34">
        <v>0.36499999999999999</v>
      </c>
      <c r="P5425" s="34">
        <v>0</v>
      </c>
      <c r="Q5425" s="34">
        <v>1.3939999999999999</v>
      </c>
    </row>
    <row r="5426" spans="1:47" s="38" customFormat="1" ht="14" customHeight="1">
      <c r="A5426" s="29">
        <v>5425</v>
      </c>
      <c r="B5426" s="26">
        <v>-80.332999999999998</v>
      </c>
      <c r="C5426" s="26">
        <v>25.079000000000001</v>
      </c>
      <c r="D5426" s="86">
        <v>5.5</v>
      </c>
      <c r="E5426" s="39" t="s">
        <v>129</v>
      </c>
      <c r="F5426" s="31">
        <v>40406</v>
      </c>
      <c r="G5426" s="62">
        <v>0.94652777777777775</v>
      </c>
      <c r="H5426" s="32">
        <v>31.306999999999999</v>
      </c>
      <c r="I5426" s="32">
        <v>36.135999999999996</v>
      </c>
      <c r="J5426" s="80">
        <v>0.35994106282283994</v>
      </c>
      <c r="K5426" s="80">
        <v>4.4339801642949574E-2</v>
      </c>
      <c r="L5426" s="34">
        <v>1.147</v>
      </c>
      <c r="M5426" s="27">
        <v>0</v>
      </c>
      <c r="N5426" s="34">
        <v>0</v>
      </c>
      <c r="O5426" s="34">
        <v>0.373</v>
      </c>
      <c r="P5426" s="34">
        <v>0</v>
      </c>
      <c r="Q5426" s="34">
        <v>1.258</v>
      </c>
    </row>
    <row r="5427" spans="1:47" s="41" customFormat="1" ht="14" customHeight="1">
      <c r="A5427" s="29">
        <v>5426</v>
      </c>
      <c r="B5427" s="26">
        <v>-80.315299999999993</v>
      </c>
      <c r="C5427" s="26">
        <v>25.063383333333334</v>
      </c>
      <c r="D5427" s="86">
        <v>6</v>
      </c>
      <c r="E5427" s="39" t="s">
        <v>129</v>
      </c>
      <c r="F5427" s="31">
        <v>40406</v>
      </c>
      <c r="G5427" s="62">
        <v>0.9506944444444444</v>
      </c>
      <c r="H5427" s="32">
        <v>30.819666666666667</v>
      </c>
      <c r="I5427" s="32">
        <v>36.111333333333334</v>
      </c>
      <c r="J5427" s="80">
        <v>0.51696798262742405</v>
      </c>
      <c r="K5427" s="80">
        <v>8.6469691455276609E-2</v>
      </c>
      <c r="L5427" s="34">
        <v>0.33900000000000002</v>
      </c>
      <c r="M5427" s="27">
        <v>0</v>
      </c>
      <c r="N5427" s="34">
        <v>0</v>
      </c>
      <c r="O5427" s="34">
        <v>0.34499999999999997</v>
      </c>
      <c r="P5427" s="34">
        <v>0</v>
      </c>
      <c r="Q5427" s="34">
        <v>1.5720000000000001</v>
      </c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38"/>
      <c r="AI5427" s="38"/>
      <c r="AJ5427" s="38"/>
      <c r="AK5427" s="38"/>
      <c r="AL5427" s="38"/>
      <c r="AM5427" s="38"/>
      <c r="AN5427" s="38"/>
      <c r="AO5427" s="38"/>
      <c r="AP5427" s="38"/>
      <c r="AQ5427" s="38"/>
      <c r="AR5427" s="38"/>
      <c r="AS5427" s="38"/>
      <c r="AT5427" s="38"/>
      <c r="AU5427" s="38"/>
    </row>
    <row r="5428" spans="1:47" s="46" customFormat="1" ht="14" customHeight="1">
      <c r="A5428" s="29">
        <v>5427</v>
      </c>
      <c r="B5428" s="26">
        <v>-80.285399999999996</v>
      </c>
      <c r="C5428" s="26">
        <v>25.047726666666666</v>
      </c>
      <c r="D5428" s="86">
        <v>6.5</v>
      </c>
      <c r="E5428" s="39" t="s">
        <v>129</v>
      </c>
      <c r="F5428" s="31">
        <v>40406</v>
      </c>
      <c r="G5428" s="62">
        <v>0.97013888888888899</v>
      </c>
      <c r="H5428" s="32">
        <v>30.743333333333336</v>
      </c>
      <c r="I5428" s="32">
        <v>36.275666666666673</v>
      </c>
      <c r="J5428" s="80">
        <v>0.10187805520833597</v>
      </c>
      <c r="K5428" s="80">
        <v>8.5159815830604391E-3</v>
      </c>
      <c r="L5428" s="34">
        <v>1.016</v>
      </c>
      <c r="M5428" s="27">
        <v>1.7999999999999999E-2</v>
      </c>
      <c r="N5428" s="34">
        <v>1.1140000000000001</v>
      </c>
      <c r="O5428" s="34">
        <v>0.40799999999999997</v>
      </c>
      <c r="P5428" s="34">
        <v>0.70600000000000018</v>
      </c>
      <c r="Q5428" s="34">
        <v>2.613</v>
      </c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38"/>
      <c r="AI5428" s="38"/>
      <c r="AJ5428" s="38"/>
      <c r="AK5428" s="38"/>
      <c r="AL5428" s="38"/>
      <c r="AM5428" s="38"/>
      <c r="AN5428" s="38"/>
      <c r="AO5428" s="38"/>
      <c r="AP5428" s="38"/>
      <c r="AQ5428" s="38"/>
      <c r="AR5428" s="38"/>
      <c r="AS5428" s="38"/>
      <c r="AT5428" s="38"/>
      <c r="AU5428" s="38"/>
    </row>
    <row r="5429" spans="1:47" ht="14" customHeight="1">
      <c r="A5429" s="29">
        <v>5428</v>
      </c>
      <c r="B5429" s="26">
        <v>-80.747433333333333</v>
      </c>
      <c r="C5429" s="26">
        <v>24.8201</v>
      </c>
      <c r="D5429" s="86">
        <v>7</v>
      </c>
      <c r="E5429" s="39" t="s">
        <v>129</v>
      </c>
      <c r="F5429" s="31">
        <v>40407</v>
      </c>
      <c r="G5429" s="62">
        <v>0.10972222222222222</v>
      </c>
      <c r="H5429" s="32">
        <v>32.200000000000003</v>
      </c>
      <c r="I5429" s="32">
        <v>37.216333333333331</v>
      </c>
      <c r="J5429" s="80">
        <v>0.84280936581441579</v>
      </c>
      <c r="K5429" s="80">
        <v>0.2126471345898131</v>
      </c>
      <c r="L5429" s="34">
        <v>0.18099999999999999</v>
      </c>
      <c r="M5429" s="27">
        <v>0</v>
      </c>
      <c r="N5429" s="34">
        <v>0</v>
      </c>
      <c r="O5429" s="34">
        <v>0.29899999999999999</v>
      </c>
      <c r="P5429" s="34">
        <v>0</v>
      </c>
      <c r="Q5429" s="34">
        <v>2.9980000000000002</v>
      </c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38"/>
      <c r="AI5429" s="38"/>
      <c r="AJ5429" s="38"/>
      <c r="AK5429" s="38"/>
      <c r="AL5429" s="38"/>
      <c r="AM5429" s="38"/>
      <c r="AN5429" s="38"/>
      <c r="AO5429" s="38"/>
      <c r="AP5429" s="38"/>
      <c r="AQ5429" s="38"/>
      <c r="AR5429" s="38"/>
      <c r="AS5429" s="38"/>
      <c r="AT5429" s="38"/>
      <c r="AU5429" s="38"/>
    </row>
    <row r="5430" spans="1:47" ht="14" customHeight="1">
      <c r="A5430" s="29">
        <v>5429</v>
      </c>
      <c r="B5430" s="26">
        <v>-80.74218333333333</v>
      </c>
      <c r="C5430" s="26">
        <v>24.791433333333334</v>
      </c>
      <c r="D5430" s="86">
        <v>8</v>
      </c>
      <c r="E5430" s="39" t="s">
        <v>129</v>
      </c>
      <c r="F5430" s="31">
        <v>40407</v>
      </c>
      <c r="G5430" s="62">
        <v>0.12291666666666667</v>
      </c>
      <c r="H5430" s="32">
        <v>31.293999999999997</v>
      </c>
      <c r="I5430" s="32">
        <v>36.433</v>
      </c>
      <c r="J5430" s="80">
        <v>0.38562106847452798</v>
      </c>
      <c r="K5430" s="80">
        <v>9.5861031179839351E-2</v>
      </c>
      <c r="L5430" s="34">
        <v>0.59699999999999998</v>
      </c>
      <c r="M5430" s="27">
        <v>0</v>
      </c>
      <c r="N5430" s="34">
        <v>0</v>
      </c>
      <c r="O5430" s="34">
        <v>0.33</v>
      </c>
      <c r="P5430" s="34">
        <v>0</v>
      </c>
      <c r="Q5430" s="34">
        <v>3.9420000000000002</v>
      </c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38"/>
      <c r="AI5430" s="38"/>
      <c r="AJ5430" s="38"/>
      <c r="AK5430" s="38"/>
      <c r="AL5430" s="38"/>
      <c r="AM5430" s="38"/>
      <c r="AN5430" s="38"/>
      <c r="AO5430" s="38"/>
      <c r="AP5430" s="38"/>
      <c r="AQ5430" s="38"/>
      <c r="AR5430" s="38"/>
      <c r="AS5430" s="38"/>
      <c r="AT5430" s="38"/>
      <c r="AU5430" s="38"/>
    </row>
    <row r="5431" spans="1:47" ht="14" customHeight="1">
      <c r="A5431" s="29">
        <v>5430</v>
      </c>
      <c r="B5431" s="26">
        <v>-80.72271666666667</v>
      </c>
      <c r="C5431" s="26">
        <v>24.7624</v>
      </c>
      <c r="D5431" s="86">
        <v>9</v>
      </c>
      <c r="E5431" s="39" t="s">
        <v>129</v>
      </c>
      <c r="F5431" s="31">
        <v>40407</v>
      </c>
      <c r="G5431" s="62">
        <v>0.1361111111111111</v>
      </c>
      <c r="H5431" s="32">
        <v>30.477666666666664</v>
      </c>
      <c r="I5431" s="32">
        <v>36.300666666666665</v>
      </c>
      <c r="J5431" s="80">
        <v>0.44750567225810389</v>
      </c>
      <c r="K5431" s="80">
        <v>8.3579153386992233E-2</v>
      </c>
      <c r="L5431" s="34">
        <v>0.61499999999999999</v>
      </c>
      <c r="M5431" s="27">
        <v>0</v>
      </c>
      <c r="N5431" s="34">
        <v>0</v>
      </c>
      <c r="O5431" s="34">
        <v>0.33700000000000002</v>
      </c>
      <c r="P5431" s="34">
        <v>0</v>
      </c>
      <c r="Q5431" s="34">
        <v>1.752</v>
      </c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38"/>
      <c r="AI5431" s="38"/>
      <c r="AJ5431" s="38"/>
      <c r="AK5431" s="38"/>
      <c r="AL5431" s="38"/>
      <c r="AM5431" s="38"/>
      <c r="AN5431" s="38"/>
      <c r="AO5431" s="38"/>
      <c r="AP5431" s="38"/>
      <c r="AQ5431" s="38"/>
      <c r="AR5431" s="38"/>
      <c r="AS5431" s="38"/>
      <c r="AT5431" s="38"/>
      <c r="AU5431" s="38"/>
    </row>
    <row r="5432" spans="1:47" ht="14" customHeight="1">
      <c r="A5432" s="29">
        <v>5431</v>
      </c>
      <c r="B5432" s="26">
        <v>-80.691599999999994</v>
      </c>
      <c r="C5432" s="26">
        <v>24.715483333333335</v>
      </c>
      <c r="D5432" s="86">
        <v>9.5</v>
      </c>
      <c r="E5432" s="39" t="s">
        <v>129</v>
      </c>
      <c r="F5432" s="31">
        <v>40407</v>
      </c>
      <c r="G5432" s="62">
        <v>0.16180555555555556</v>
      </c>
      <c r="H5432" s="32">
        <v>30.176333333333332</v>
      </c>
      <c r="I5432" s="32">
        <v>36.259333333333331</v>
      </c>
      <c r="J5432" s="80">
        <v>0.19870430602617598</v>
      </c>
      <c r="K5432" s="80">
        <v>4.3342078695500538E-2</v>
      </c>
      <c r="L5432" s="34">
        <v>0.38100000000000001</v>
      </c>
      <c r="M5432" s="27">
        <v>0</v>
      </c>
      <c r="N5432" s="34">
        <v>3.8130000000000002</v>
      </c>
      <c r="O5432" s="34">
        <v>0.28599999999999998</v>
      </c>
      <c r="P5432" s="34">
        <v>3.5270000000000001</v>
      </c>
      <c r="Q5432" s="34">
        <v>1.68</v>
      </c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38"/>
      <c r="AI5432" s="38"/>
      <c r="AJ5432" s="38"/>
      <c r="AK5432" s="38"/>
      <c r="AL5432" s="38"/>
      <c r="AM5432" s="38"/>
      <c r="AN5432" s="38"/>
      <c r="AO5432" s="38"/>
      <c r="AP5432" s="38"/>
      <c r="AQ5432" s="38"/>
      <c r="AR5432" s="38"/>
      <c r="AS5432" s="38"/>
      <c r="AT5432" s="38"/>
      <c r="AU5432" s="38"/>
    </row>
    <row r="5433" spans="1:47" ht="14" customHeight="1">
      <c r="A5433" s="29">
        <v>5432</v>
      </c>
      <c r="B5433" s="26">
        <v>-80.86033333333333</v>
      </c>
      <c r="C5433" s="26">
        <v>24.787666666666667</v>
      </c>
      <c r="D5433" s="86">
        <v>10</v>
      </c>
      <c r="E5433" s="39" t="s">
        <v>129</v>
      </c>
      <c r="F5433" s="31">
        <v>40407</v>
      </c>
      <c r="G5433" s="62">
        <v>0.22708333333333333</v>
      </c>
      <c r="H5433" s="32">
        <v>33.039000000000001</v>
      </c>
      <c r="I5433" s="32">
        <v>36.704999999999998</v>
      </c>
      <c r="J5433" s="80">
        <v>0.31910564399966401</v>
      </c>
      <c r="K5433" s="80">
        <v>0.19967173835449945</v>
      </c>
      <c r="L5433" s="34">
        <v>0.16200000000000001</v>
      </c>
      <c r="M5433" s="27">
        <v>0.217</v>
      </c>
      <c r="N5433" s="34">
        <v>0.318</v>
      </c>
      <c r="O5433" s="34">
        <v>0.29699999999999999</v>
      </c>
      <c r="P5433" s="34">
        <v>2.1000000000000019E-2</v>
      </c>
      <c r="Q5433" s="34">
        <v>17.239000000000001</v>
      </c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38"/>
      <c r="AI5433" s="38"/>
      <c r="AJ5433" s="38"/>
      <c r="AK5433" s="38"/>
      <c r="AL5433" s="38"/>
      <c r="AM5433" s="38"/>
      <c r="AN5433" s="38"/>
      <c r="AO5433" s="38"/>
      <c r="AP5433" s="38"/>
      <c r="AQ5433" s="38"/>
      <c r="AR5433" s="38"/>
      <c r="AS5433" s="38"/>
      <c r="AT5433" s="38"/>
      <c r="AU5433" s="38"/>
    </row>
    <row r="5434" spans="1:47" ht="14" customHeight="1">
      <c r="A5434" s="29">
        <v>5433</v>
      </c>
      <c r="B5434" s="26">
        <v>-80.846549999999993</v>
      </c>
      <c r="C5434" s="26">
        <v>24.753433333333334</v>
      </c>
      <c r="D5434" s="86">
        <v>11</v>
      </c>
      <c r="E5434" s="39" t="s">
        <v>129</v>
      </c>
      <c r="F5434" s="31">
        <v>40407</v>
      </c>
      <c r="G5434" s="62">
        <v>0.24722222222222223</v>
      </c>
      <c r="H5434" s="32">
        <v>31.644333333333332</v>
      </c>
      <c r="I5434" s="32">
        <v>36.914999999999999</v>
      </c>
      <c r="J5434" s="80">
        <v>0.43613911237948794</v>
      </c>
      <c r="K5434" s="80">
        <v>0.11471221309650015</v>
      </c>
      <c r="L5434" s="34">
        <v>0.39200000000000002</v>
      </c>
      <c r="M5434" s="27">
        <v>0.14899999999999999</v>
      </c>
      <c r="N5434" s="34">
        <v>3.4000000000000002E-2</v>
      </c>
      <c r="O5434" s="34">
        <v>0.27900000000000003</v>
      </c>
      <c r="P5434" s="34">
        <v>0</v>
      </c>
      <c r="Q5434" s="34">
        <v>5.3719999999999999</v>
      </c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38"/>
      <c r="AI5434" s="38"/>
      <c r="AJ5434" s="38"/>
      <c r="AK5434" s="38"/>
      <c r="AL5434" s="38"/>
      <c r="AM5434" s="38"/>
      <c r="AN5434" s="38"/>
      <c r="AO5434" s="38"/>
      <c r="AP5434" s="38"/>
      <c r="AQ5434" s="38"/>
      <c r="AR5434" s="38"/>
      <c r="AS5434" s="38"/>
      <c r="AT5434" s="38"/>
      <c r="AU5434" s="38"/>
    </row>
    <row r="5435" spans="1:47" ht="14" customHeight="1">
      <c r="A5435" s="29">
        <v>5434</v>
      </c>
      <c r="B5435" s="26">
        <v>-80.831100000000006</v>
      </c>
      <c r="C5435" s="26">
        <v>24.713116666666668</v>
      </c>
      <c r="D5435" s="86">
        <v>12</v>
      </c>
      <c r="E5435" s="39" t="s">
        <v>129</v>
      </c>
      <c r="F5435" s="31">
        <v>40407</v>
      </c>
      <c r="G5435" s="62">
        <v>0.26666666666666666</v>
      </c>
      <c r="H5435" s="32">
        <v>30.84033333333333</v>
      </c>
      <c r="I5435" s="32">
        <v>36.318666666666665</v>
      </c>
      <c r="J5435" s="80">
        <v>0.37004467160383203</v>
      </c>
      <c r="K5435" s="80">
        <v>7.6752815139725025E-2</v>
      </c>
      <c r="L5435" s="34">
        <v>1.171</v>
      </c>
      <c r="M5435" s="27">
        <v>0.189</v>
      </c>
      <c r="N5435" s="34">
        <v>0</v>
      </c>
      <c r="O5435" s="34">
        <v>0.30299999999999999</v>
      </c>
      <c r="P5435" s="34">
        <v>0</v>
      </c>
      <c r="Q5435" s="34">
        <v>5.4210000000000003</v>
      </c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38"/>
      <c r="AI5435" s="38"/>
      <c r="AJ5435" s="38"/>
      <c r="AK5435" s="38"/>
      <c r="AL5435" s="38"/>
      <c r="AM5435" s="38"/>
      <c r="AN5435" s="38"/>
      <c r="AO5435" s="38"/>
      <c r="AP5435" s="38"/>
      <c r="AQ5435" s="38"/>
      <c r="AR5435" s="38"/>
      <c r="AS5435" s="38"/>
      <c r="AT5435" s="38"/>
      <c r="AU5435" s="38"/>
    </row>
    <row r="5436" spans="1:47" ht="14" customHeight="1">
      <c r="A5436" s="29">
        <v>5435</v>
      </c>
      <c r="B5436" s="26">
        <v>-81.029466666666664</v>
      </c>
      <c r="C5436" s="26">
        <v>24.700666666666667</v>
      </c>
      <c r="D5436" s="86">
        <v>13</v>
      </c>
      <c r="E5436" s="39" t="s">
        <v>129</v>
      </c>
      <c r="F5436" s="31">
        <v>40407</v>
      </c>
      <c r="G5436" s="62">
        <v>0.32847222222222222</v>
      </c>
      <c r="H5436" s="32">
        <v>31.566333333333333</v>
      </c>
      <c r="I5436" s="32">
        <v>36.355333333333327</v>
      </c>
      <c r="J5436" s="80">
        <v>0.35320532363551194</v>
      </c>
      <c r="K5436" s="80">
        <v>0.11447752141993087</v>
      </c>
      <c r="L5436" s="34">
        <v>0.44600000000000001</v>
      </c>
      <c r="M5436" s="27">
        <v>0.14499999999999999</v>
      </c>
      <c r="N5436" s="34">
        <v>0</v>
      </c>
      <c r="O5436" s="34">
        <v>0.28599999999999998</v>
      </c>
      <c r="P5436" s="34">
        <v>0</v>
      </c>
      <c r="Q5436" s="34">
        <v>4.4400000000000004</v>
      </c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38"/>
      <c r="AI5436" s="38"/>
      <c r="AJ5436" s="38"/>
      <c r="AK5436" s="38"/>
      <c r="AL5436" s="38"/>
      <c r="AM5436" s="38"/>
      <c r="AN5436" s="38"/>
      <c r="AO5436" s="38"/>
      <c r="AP5436" s="38"/>
      <c r="AQ5436" s="38"/>
      <c r="AR5436" s="38"/>
      <c r="AS5436" s="38"/>
      <c r="AT5436" s="38"/>
      <c r="AU5436" s="38"/>
    </row>
    <row r="5437" spans="1:47" ht="14" customHeight="1">
      <c r="A5437" s="29">
        <v>5436</v>
      </c>
      <c r="B5437" s="26">
        <v>-81.023750000000007</v>
      </c>
      <c r="C5437" s="26">
        <v>24.674516666666666</v>
      </c>
      <c r="D5437" s="86">
        <v>14</v>
      </c>
      <c r="E5437" s="39" t="s">
        <v>129</v>
      </c>
      <c r="F5437" s="31">
        <v>40407</v>
      </c>
      <c r="G5437" s="62">
        <v>0.34166666666666662</v>
      </c>
      <c r="H5437" s="32">
        <v>31.212</v>
      </c>
      <c r="I5437" s="32">
        <v>36.215000000000003</v>
      </c>
      <c r="J5437" s="80">
        <v>0.47276469421058392</v>
      </c>
      <c r="K5437" s="80">
        <v>8.9648168902340897E-2</v>
      </c>
      <c r="L5437" s="34">
        <v>0.24</v>
      </c>
      <c r="M5437" s="27">
        <v>0.11799999999999999</v>
      </c>
      <c r="N5437" s="34">
        <v>0</v>
      </c>
      <c r="O5437" s="34">
        <v>0.26300000000000001</v>
      </c>
      <c r="P5437" s="34">
        <v>0</v>
      </c>
      <c r="Q5437" s="34">
        <v>2.7160000000000002</v>
      </c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38"/>
      <c r="AI5437" s="38"/>
      <c r="AJ5437" s="38"/>
      <c r="AK5437" s="38"/>
      <c r="AL5437" s="38"/>
      <c r="AM5437" s="38"/>
      <c r="AN5437" s="38"/>
      <c r="AO5437" s="38"/>
      <c r="AP5437" s="38"/>
      <c r="AQ5437" s="38"/>
      <c r="AR5437" s="38"/>
      <c r="AS5437" s="38"/>
      <c r="AT5437" s="38"/>
      <c r="AU5437" s="38"/>
    </row>
    <row r="5438" spans="1:47" ht="14" customHeight="1">
      <c r="A5438" s="29">
        <v>5437</v>
      </c>
      <c r="B5438" s="26">
        <v>-81.015950000000004</v>
      </c>
      <c r="C5438" s="26">
        <v>24.643219999999999</v>
      </c>
      <c r="D5438" s="86">
        <v>15</v>
      </c>
      <c r="E5438" s="39" t="s">
        <v>129</v>
      </c>
      <c r="F5438" s="31">
        <v>40407</v>
      </c>
      <c r="G5438" s="62">
        <v>0.35347222222222219</v>
      </c>
      <c r="H5438" s="32">
        <v>31.303666666666668</v>
      </c>
      <c r="I5438" s="32">
        <v>36.100666666666662</v>
      </c>
      <c r="J5438" s="80">
        <v>0.35615220952996796</v>
      </c>
      <c r="K5438" s="80">
        <v>0.10332567333151974</v>
      </c>
      <c r="L5438" s="34">
        <v>0.34699999999999998</v>
      </c>
      <c r="M5438" s="27">
        <v>0.114</v>
      </c>
      <c r="N5438" s="34">
        <v>0</v>
      </c>
      <c r="O5438" s="34">
        <v>0.29499999999999998</v>
      </c>
      <c r="P5438" s="34">
        <v>0</v>
      </c>
      <c r="Q5438" s="34">
        <v>2.8439999999999999</v>
      </c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38"/>
      <c r="AI5438" s="38"/>
      <c r="AJ5438" s="38"/>
      <c r="AK5438" s="38"/>
      <c r="AL5438" s="38"/>
      <c r="AM5438" s="38"/>
      <c r="AN5438" s="38"/>
      <c r="AO5438" s="38"/>
      <c r="AP5438" s="38"/>
      <c r="AQ5438" s="38"/>
      <c r="AR5438" s="38"/>
      <c r="AS5438" s="38"/>
      <c r="AT5438" s="38"/>
      <c r="AU5438" s="38"/>
    </row>
    <row r="5439" spans="1:47" ht="14" customHeight="1">
      <c r="A5439" s="29">
        <v>5438</v>
      </c>
      <c r="B5439" s="26">
        <v>-80.991399999999999</v>
      </c>
      <c r="C5439" s="26">
        <v>24.592016666666666</v>
      </c>
      <c r="D5439" s="86">
        <v>15.5</v>
      </c>
      <c r="E5439" s="39" t="s">
        <v>129</v>
      </c>
      <c r="F5439" s="31">
        <v>40407</v>
      </c>
      <c r="G5439" s="62">
        <v>0.38055555555555554</v>
      </c>
      <c r="H5439" s="32">
        <v>30.27033333333333</v>
      </c>
      <c r="I5439" s="32">
        <v>36.236333333333334</v>
      </c>
      <c r="J5439" s="80">
        <v>8.1249853947143985E-2</v>
      </c>
      <c r="K5439" s="80">
        <v>8.6317773593645591E-3</v>
      </c>
      <c r="L5439" s="34">
        <v>0.52400000000000002</v>
      </c>
      <c r="M5439" s="27">
        <v>7.6999999999999999E-2</v>
      </c>
      <c r="N5439" s="34">
        <v>0</v>
      </c>
      <c r="O5439" s="34">
        <v>0.13200000000000001</v>
      </c>
      <c r="P5439" s="34">
        <v>0</v>
      </c>
      <c r="Q5439" s="34">
        <v>1.758</v>
      </c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38"/>
      <c r="AI5439" s="38"/>
      <c r="AJ5439" s="38"/>
      <c r="AK5439" s="38"/>
      <c r="AL5439" s="38"/>
      <c r="AM5439" s="38"/>
      <c r="AN5439" s="38"/>
      <c r="AO5439" s="38"/>
      <c r="AP5439" s="38"/>
      <c r="AQ5439" s="38"/>
      <c r="AR5439" s="38"/>
      <c r="AS5439" s="38"/>
      <c r="AT5439" s="38"/>
      <c r="AU5439" s="38"/>
    </row>
    <row r="5440" spans="1:47" ht="14" customHeight="1">
      <c r="A5440" s="29">
        <v>5439</v>
      </c>
      <c r="B5440" s="26">
        <v>-81.202150000000003</v>
      </c>
      <c r="C5440" s="26">
        <v>24.673133333333332</v>
      </c>
      <c r="D5440" s="86">
        <v>16</v>
      </c>
      <c r="E5440" s="39" t="s">
        <v>129</v>
      </c>
      <c r="F5440" s="31">
        <v>40407</v>
      </c>
      <c r="G5440" s="62">
        <v>0.47222222222222227</v>
      </c>
      <c r="H5440" s="32">
        <v>32.226666666666667</v>
      </c>
      <c r="I5440" s="32">
        <v>35.996666666666663</v>
      </c>
      <c r="J5440" s="80">
        <v>0.47108075941375194</v>
      </c>
      <c r="K5440" s="80">
        <v>0.24424276276833684</v>
      </c>
      <c r="L5440" s="34">
        <v>0.63800000000000001</v>
      </c>
      <c r="M5440" s="27">
        <v>0.14000000000000001</v>
      </c>
      <c r="N5440" s="34">
        <v>0</v>
      </c>
      <c r="O5440" s="34">
        <v>0.29299999999999998</v>
      </c>
      <c r="P5440" s="34">
        <v>0</v>
      </c>
      <c r="Q5440" s="34">
        <v>1.8320000000000001</v>
      </c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38"/>
      <c r="AI5440" s="38"/>
      <c r="AJ5440" s="38"/>
      <c r="AK5440" s="38"/>
      <c r="AL5440" s="38"/>
      <c r="AM5440" s="38"/>
      <c r="AN5440" s="38"/>
      <c r="AO5440" s="38"/>
      <c r="AP5440" s="38"/>
      <c r="AQ5440" s="38"/>
      <c r="AR5440" s="38"/>
      <c r="AS5440" s="38"/>
      <c r="AT5440" s="38"/>
      <c r="AU5440" s="38"/>
    </row>
    <row r="5441" spans="1:47" ht="14" customHeight="1">
      <c r="A5441" s="29">
        <v>5440</v>
      </c>
      <c r="B5441" s="26">
        <v>-81.19253333333333</v>
      </c>
      <c r="C5441" s="26">
        <v>24.635750000000002</v>
      </c>
      <c r="D5441" s="86">
        <v>17</v>
      </c>
      <c r="E5441" s="39" t="s">
        <v>129</v>
      </c>
      <c r="F5441" s="31">
        <v>40407</v>
      </c>
      <c r="G5441" s="62">
        <v>0.48402777777777778</v>
      </c>
      <c r="H5441" s="32">
        <v>31.683333333333334</v>
      </c>
      <c r="I5441" s="32">
        <v>36.15</v>
      </c>
      <c r="J5441" s="80">
        <v>0.67820473942408788</v>
      </c>
      <c r="K5441" s="80">
        <v>0.16354979111030948</v>
      </c>
      <c r="L5441" s="34">
        <v>0.60199999999999998</v>
      </c>
      <c r="M5441" s="27">
        <v>0.121</v>
      </c>
      <c r="N5441" s="34">
        <v>1.1319999999999999</v>
      </c>
      <c r="O5441" s="34">
        <v>0.29099999999999998</v>
      </c>
      <c r="P5441" s="34">
        <v>0.84099999999999997</v>
      </c>
      <c r="Q5441" s="34">
        <v>3.7480000000000002</v>
      </c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38"/>
      <c r="AI5441" s="38"/>
      <c r="AJ5441" s="38"/>
      <c r="AK5441" s="38"/>
      <c r="AL5441" s="38"/>
      <c r="AM5441" s="38"/>
      <c r="AN5441" s="38"/>
      <c r="AO5441" s="38"/>
      <c r="AP5441" s="38"/>
      <c r="AQ5441" s="38"/>
      <c r="AR5441" s="38"/>
      <c r="AS5441" s="38"/>
      <c r="AT5441" s="38"/>
      <c r="AU5441" s="38"/>
    </row>
    <row r="5442" spans="1:47" ht="14" customHeight="1">
      <c r="A5442" s="29">
        <v>5441</v>
      </c>
      <c r="B5442" s="26">
        <v>-81.182001666666665</v>
      </c>
      <c r="C5442" s="26">
        <v>24.599139999999998</v>
      </c>
      <c r="D5442" s="86">
        <v>18</v>
      </c>
      <c r="E5442" s="39" t="s">
        <v>129</v>
      </c>
      <c r="F5442" s="31">
        <v>40407</v>
      </c>
      <c r="G5442" s="62">
        <v>0.50347222222222221</v>
      </c>
      <c r="H5442" s="32">
        <v>30.983639999999998</v>
      </c>
      <c r="I5442" s="32">
        <v>36.145869999999995</v>
      </c>
      <c r="J5442" s="80">
        <v>0.53549126539257597</v>
      </c>
      <c r="K5442" s="80">
        <v>0.11680322902685746</v>
      </c>
      <c r="L5442" s="34">
        <v>0.57599999999999996</v>
      </c>
      <c r="M5442" s="27">
        <v>0.14599999999999999</v>
      </c>
      <c r="N5442" s="34">
        <v>0</v>
      </c>
      <c r="O5442" s="34">
        <v>0.23899999999999999</v>
      </c>
      <c r="P5442" s="34">
        <v>0</v>
      </c>
      <c r="Q5442" s="34">
        <v>4.0620000000000003</v>
      </c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38"/>
      <c r="AI5442" s="38"/>
      <c r="AJ5442" s="38"/>
      <c r="AK5442" s="38"/>
      <c r="AL5442" s="38"/>
      <c r="AM5442" s="38"/>
      <c r="AN5442" s="38"/>
      <c r="AO5442" s="38"/>
      <c r="AP5442" s="38"/>
      <c r="AQ5442" s="38"/>
      <c r="AR5442" s="38"/>
      <c r="AS5442" s="38"/>
      <c r="AT5442" s="38"/>
      <c r="AU5442" s="38"/>
    </row>
    <row r="5443" spans="1:47" ht="14" customHeight="1">
      <c r="A5443" s="29">
        <v>5442</v>
      </c>
      <c r="B5443" s="26">
        <v>-81.421250000000001</v>
      </c>
      <c r="C5443" s="26">
        <v>24.608433333333334</v>
      </c>
      <c r="D5443" s="86">
        <v>19</v>
      </c>
      <c r="E5443" s="39" t="s">
        <v>129</v>
      </c>
      <c r="F5443" s="31">
        <v>40407</v>
      </c>
      <c r="G5443" s="62">
        <v>0.57847222222222217</v>
      </c>
      <c r="H5443" s="32">
        <v>32.356856666666665</v>
      </c>
      <c r="I5443" s="32">
        <v>36.097353333333331</v>
      </c>
      <c r="J5443" s="81">
        <v>0.51528404783059201</v>
      </c>
      <c r="K5443" s="81">
        <v>0.22129778549038059</v>
      </c>
      <c r="L5443" s="33">
        <v>0.39600000000000002</v>
      </c>
      <c r="M5443" s="32">
        <v>0.11799999999999999</v>
      </c>
      <c r="N5443" s="33">
        <v>0.91600000000000004</v>
      </c>
      <c r="O5443" s="33">
        <v>0.20799999999999999</v>
      </c>
      <c r="P5443" s="33">
        <v>0.70800000000000007</v>
      </c>
      <c r="Q5443" s="33">
        <v>2.19</v>
      </c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38"/>
      <c r="AI5443" s="38"/>
      <c r="AJ5443" s="38"/>
      <c r="AK5443" s="38"/>
      <c r="AL5443" s="38"/>
      <c r="AM5443" s="38"/>
      <c r="AN5443" s="38"/>
      <c r="AO5443" s="38"/>
      <c r="AP5443" s="38"/>
      <c r="AQ5443" s="38"/>
      <c r="AR5443" s="38"/>
      <c r="AS5443" s="38"/>
      <c r="AT5443" s="38"/>
      <c r="AU5443" s="38"/>
    </row>
    <row r="5444" spans="1:47" ht="14" customHeight="1">
      <c r="A5444" s="29">
        <v>5443</v>
      </c>
      <c r="B5444" s="26">
        <v>-81.419749999999993</v>
      </c>
      <c r="C5444" s="26">
        <v>24.576830000000001</v>
      </c>
      <c r="D5444" s="86">
        <v>20</v>
      </c>
      <c r="E5444" s="39" t="s">
        <v>129</v>
      </c>
      <c r="F5444" s="31">
        <v>40407</v>
      </c>
      <c r="G5444" s="62">
        <v>0.59444444444444444</v>
      </c>
      <c r="H5444" s="32">
        <v>31.541033333333335</v>
      </c>
      <c r="I5444" s="32">
        <v>36.334733333333332</v>
      </c>
      <c r="J5444" s="80">
        <v>0.48160535189395193</v>
      </c>
      <c r="K5444" s="80">
        <v>0.10169286953085864</v>
      </c>
      <c r="L5444" s="34">
        <v>0.61499999999999999</v>
      </c>
      <c r="M5444" s="27">
        <v>9.2999999999999999E-2</v>
      </c>
      <c r="N5444" s="34">
        <v>0.153</v>
      </c>
      <c r="O5444" s="34">
        <v>0.27700000000000002</v>
      </c>
      <c r="P5444" s="34">
        <v>0</v>
      </c>
      <c r="Q5444" s="34">
        <v>4.3209999999999997</v>
      </c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38"/>
      <c r="AI5444" s="38"/>
      <c r="AJ5444" s="38"/>
      <c r="AK5444" s="38"/>
      <c r="AL5444" s="38"/>
      <c r="AM5444" s="38"/>
      <c r="AN5444" s="38"/>
      <c r="AO5444" s="38"/>
      <c r="AP5444" s="38"/>
      <c r="AQ5444" s="38"/>
      <c r="AR5444" s="38"/>
      <c r="AS5444" s="38"/>
      <c r="AT5444" s="38"/>
      <c r="AU5444" s="38"/>
    </row>
    <row r="5445" spans="1:47" ht="14" customHeight="1">
      <c r="A5445" s="29">
        <v>5444</v>
      </c>
      <c r="B5445" s="26">
        <v>-81.413449999999997</v>
      </c>
      <c r="C5445" s="26">
        <v>24.537333333333333</v>
      </c>
      <c r="D5445" s="86">
        <v>21</v>
      </c>
      <c r="E5445" s="39" t="s">
        <v>129</v>
      </c>
      <c r="F5445" s="31">
        <v>40407</v>
      </c>
      <c r="G5445" s="62">
        <v>0.61527777777777781</v>
      </c>
      <c r="H5445" s="32">
        <v>31.235200000000003</v>
      </c>
      <c r="I5445" s="32">
        <v>36.030523333333328</v>
      </c>
      <c r="J5445" s="80">
        <v>0.71314638645835182</v>
      </c>
      <c r="K5445" s="80">
        <v>0.21625205842056638</v>
      </c>
      <c r="L5445" s="34">
        <v>0.40300000000000002</v>
      </c>
      <c r="M5445" s="27">
        <v>9.5000000000000001E-2</v>
      </c>
      <c r="N5445" s="34">
        <v>5.1999999999999998E-2</v>
      </c>
      <c r="O5445" s="34">
        <v>0.24</v>
      </c>
      <c r="P5445" s="34">
        <v>0</v>
      </c>
      <c r="Q5445" s="34">
        <v>2.4849999999999999</v>
      </c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38"/>
      <c r="AI5445" s="38"/>
      <c r="AJ5445" s="38"/>
      <c r="AK5445" s="38"/>
      <c r="AL5445" s="38"/>
      <c r="AM5445" s="38"/>
      <c r="AN5445" s="38"/>
      <c r="AO5445" s="38"/>
      <c r="AP5445" s="38"/>
      <c r="AQ5445" s="38"/>
      <c r="AR5445" s="38"/>
      <c r="AS5445" s="38"/>
      <c r="AT5445" s="38"/>
      <c r="AU5445" s="38"/>
    </row>
    <row r="5446" spans="1:47" ht="14" customHeight="1">
      <c r="A5446" s="29">
        <v>5445</v>
      </c>
      <c r="B5446" s="26">
        <v>-81.387083333333337</v>
      </c>
      <c r="C5446" s="26">
        <v>24.486283333333333</v>
      </c>
      <c r="D5446" s="86">
        <v>21.5</v>
      </c>
      <c r="E5446" s="39" t="s">
        <v>129</v>
      </c>
      <c r="F5446" s="31">
        <v>40407</v>
      </c>
      <c r="G5446" s="62">
        <v>0.64097222222222217</v>
      </c>
      <c r="H5446" s="32">
        <v>30.299310000000002</v>
      </c>
      <c r="I5446" s="32">
        <v>36.228609999999996</v>
      </c>
      <c r="J5446" s="80">
        <v>9.303739752496798E-2</v>
      </c>
      <c r="K5446" s="80">
        <v>9.1516770724732674E-3</v>
      </c>
      <c r="L5446" s="34">
        <v>0.50800000000000001</v>
      </c>
      <c r="M5446" s="27">
        <v>5.8999999999999997E-2</v>
      </c>
      <c r="N5446" s="34">
        <v>0</v>
      </c>
      <c r="O5446" s="34">
        <v>0.114</v>
      </c>
      <c r="P5446" s="34">
        <v>0</v>
      </c>
      <c r="Q5446" s="34">
        <v>1.9590000000000001</v>
      </c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38"/>
      <c r="AI5446" s="38"/>
      <c r="AJ5446" s="38"/>
      <c r="AK5446" s="38"/>
      <c r="AL5446" s="38"/>
      <c r="AM5446" s="38"/>
      <c r="AN5446" s="38"/>
      <c r="AO5446" s="38"/>
      <c r="AP5446" s="38"/>
      <c r="AQ5446" s="38"/>
      <c r="AR5446" s="38"/>
      <c r="AS5446" s="38"/>
      <c r="AT5446" s="38"/>
      <c r="AU5446" s="38"/>
    </row>
    <row r="5447" spans="1:47" ht="14" customHeight="1">
      <c r="A5447" s="29">
        <v>5446</v>
      </c>
      <c r="B5447" s="26">
        <v>-81.826549999999997</v>
      </c>
      <c r="C5447" s="26">
        <v>24.397766666666666</v>
      </c>
      <c r="D5447" s="86">
        <v>22.5</v>
      </c>
      <c r="E5447" s="39" t="s">
        <v>129</v>
      </c>
      <c r="F5447" s="31">
        <v>40407</v>
      </c>
      <c r="G5447" s="62">
        <v>0.8125</v>
      </c>
      <c r="H5447" s="32">
        <v>30.54955</v>
      </c>
      <c r="I5447" s="32">
        <v>36.262920000000001</v>
      </c>
      <c r="J5447" s="80">
        <v>7.4935098459024005E-2</v>
      </c>
      <c r="K5447" s="80">
        <v>1.6065391328478437E-2</v>
      </c>
      <c r="L5447" s="34">
        <v>0.49099999999999999</v>
      </c>
      <c r="M5447" s="27">
        <v>0.98699999999999999</v>
      </c>
      <c r="N5447" s="34">
        <v>0.97099999999999997</v>
      </c>
      <c r="O5447" s="34">
        <v>0.17499999999999999</v>
      </c>
      <c r="P5447" s="34">
        <v>0.79600000000000004</v>
      </c>
      <c r="Q5447" s="34">
        <v>10.134</v>
      </c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38"/>
      <c r="AI5447" s="38"/>
      <c r="AJ5447" s="38"/>
      <c r="AK5447" s="38"/>
      <c r="AL5447" s="38"/>
      <c r="AM5447" s="38"/>
      <c r="AN5447" s="38"/>
      <c r="AO5447" s="38"/>
      <c r="AP5447" s="38"/>
      <c r="AQ5447" s="38"/>
      <c r="AR5447" s="38"/>
      <c r="AS5447" s="38"/>
      <c r="AT5447" s="38"/>
      <c r="AU5447" s="38"/>
    </row>
    <row r="5448" spans="1:47" ht="14" customHeight="1">
      <c r="A5448" s="29">
        <v>5447</v>
      </c>
      <c r="B5448" s="26">
        <v>-81.828100000000006</v>
      </c>
      <c r="C5448" s="26">
        <v>24.455200000000001</v>
      </c>
      <c r="D5448" s="86">
        <v>22</v>
      </c>
      <c r="E5448" s="39" t="s">
        <v>129</v>
      </c>
      <c r="F5448" s="31">
        <v>40407</v>
      </c>
      <c r="G5448" s="62">
        <v>0.84097222222222223</v>
      </c>
      <c r="H5448" s="32">
        <v>30.255773333333334</v>
      </c>
      <c r="I5448" s="32">
        <v>36.257910000000003</v>
      </c>
      <c r="J5448" s="80">
        <v>0.10819281069645598</v>
      </c>
      <c r="K5448" s="80">
        <v>1.8984103309848656E-2</v>
      </c>
      <c r="L5448" s="34">
        <v>0.17499999999999999</v>
      </c>
      <c r="M5448" s="27">
        <v>4.3999999999999997E-2</v>
      </c>
      <c r="N5448" s="34">
        <v>0.14299999999999999</v>
      </c>
      <c r="O5448" s="34">
        <v>7.4999999999999997E-2</v>
      </c>
      <c r="P5448" s="34">
        <v>6.7999999999999991E-2</v>
      </c>
      <c r="Q5448" s="34">
        <v>1.54</v>
      </c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38"/>
      <c r="AI5448" s="38"/>
      <c r="AJ5448" s="38"/>
      <c r="AK5448" s="38"/>
      <c r="AL5448" s="38"/>
      <c r="AM5448" s="38"/>
      <c r="AN5448" s="38"/>
      <c r="AO5448" s="38"/>
      <c r="AP5448" s="38"/>
      <c r="AQ5448" s="38"/>
      <c r="AR5448" s="38"/>
      <c r="AS5448" s="38"/>
      <c r="AT5448" s="38"/>
      <c r="AU5448" s="38"/>
    </row>
    <row r="5449" spans="1:47" ht="14" customHeight="1">
      <c r="A5449" s="29">
        <v>5448</v>
      </c>
      <c r="B5449" s="26">
        <v>-81.828416666666669</v>
      </c>
      <c r="C5449" s="26">
        <v>24.486733333333333</v>
      </c>
      <c r="D5449" s="86">
        <v>23</v>
      </c>
      <c r="E5449" s="39" t="s">
        <v>129</v>
      </c>
      <c r="F5449" s="31">
        <v>40407</v>
      </c>
      <c r="G5449" s="62">
        <v>0.85763888888888884</v>
      </c>
      <c r="H5449" s="32">
        <v>30.806700000000003</v>
      </c>
      <c r="I5449" s="32">
        <v>36.286099999999998</v>
      </c>
      <c r="J5449" s="80">
        <v>0.22101644208419996</v>
      </c>
      <c r="K5449" s="80">
        <v>9.8413578275377521E-3</v>
      </c>
      <c r="L5449" s="34">
        <v>5.7000000000000002E-2</v>
      </c>
      <c r="M5449" s="27">
        <v>4.8000000000000001E-2</v>
      </c>
      <c r="N5449" s="34">
        <v>0.215</v>
      </c>
      <c r="O5449" s="34">
        <v>0.14399999999999999</v>
      </c>
      <c r="P5449" s="34">
        <v>7.1000000000000008E-2</v>
      </c>
      <c r="Q5449" s="34">
        <v>1.841</v>
      </c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38"/>
      <c r="AI5449" s="38"/>
      <c r="AJ5449" s="38"/>
      <c r="AK5449" s="38"/>
      <c r="AL5449" s="38"/>
      <c r="AM5449" s="38"/>
      <c r="AN5449" s="38"/>
      <c r="AO5449" s="38"/>
      <c r="AP5449" s="38"/>
      <c r="AQ5449" s="38"/>
      <c r="AR5449" s="38"/>
      <c r="AS5449" s="38"/>
      <c r="AT5449" s="38"/>
      <c r="AU5449" s="38"/>
    </row>
    <row r="5450" spans="1:47" ht="14" customHeight="1">
      <c r="A5450" s="29">
        <v>5449</v>
      </c>
      <c r="B5450" s="26">
        <v>-81.828299999999999</v>
      </c>
      <c r="C5450" s="26">
        <v>24.537483333333334</v>
      </c>
      <c r="D5450" s="86">
        <v>24</v>
      </c>
      <c r="E5450" s="39" t="s">
        <v>129</v>
      </c>
      <c r="F5450" s="31">
        <v>40407</v>
      </c>
      <c r="G5450" s="62">
        <v>0.87777777777777777</v>
      </c>
      <c r="H5450" s="32">
        <v>30.727733333333333</v>
      </c>
      <c r="I5450" s="32">
        <v>36.019620000000003</v>
      </c>
      <c r="J5450" s="80">
        <v>0.51696798262742394</v>
      </c>
      <c r="K5450" s="80">
        <v>7.192453120235609E-2</v>
      </c>
      <c r="L5450" s="34">
        <v>0.126</v>
      </c>
      <c r="M5450" s="27">
        <v>5.3999999999999999E-2</v>
      </c>
      <c r="N5450" s="34">
        <v>0.153</v>
      </c>
      <c r="O5450" s="34">
        <v>0.16400000000000001</v>
      </c>
      <c r="P5450" s="34">
        <v>0</v>
      </c>
      <c r="Q5450" s="34">
        <v>2.5640000000000001</v>
      </c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38"/>
      <c r="AI5450" s="38"/>
      <c r="AJ5450" s="38"/>
      <c r="AK5450" s="38"/>
      <c r="AL5450" s="38"/>
      <c r="AM5450" s="38"/>
      <c r="AN5450" s="38"/>
      <c r="AO5450" s="38"/>
      <c r="AP5450" s="38"/>
      <c r="AQ5450" s="38"/>
      <c r="AR5450" s="38"/>
      <c r="AS5450" s="38"/>
      <c r="AT5450" s="38"/>
      <c r="AU5450" s="38"/>
    </row>
    <row r="5451" spans="1:47" ht="14" customHeight="1">
      <c r="A5451" s="29">
        <v>5450</v>
      </c>
      <c r="B5451" s="26">
        <v>-82.767466666666664</v>
      </c>
      <c r="C5451" s="26">
        <v>26.384183333333333</v>
      </c>
      <c r="D5451" s="86" t="s">
        <v>38</v>
      </c>
      <c r="E5451" s="39" t="s">
        <v>129</v>
      </c>
      <c r="F5451" s="31">
        <v>40408</v>
      </c>
      <c r="G5451" s="62">
        <v>0.4291666666666667</v>
      </c>
      <c r="H5451" s="32">
        <v>30.356333333333335</v>
      </c>
      <c r="I5451" s="32">
        <v>35.361666666666672</v>
      </c>
      <c r="J5451" s="80">
        <v>0.20123020822142398</v>
      </c>
      <c r="K5451" s="80">
        <v>3.0746450171307629E-2</v>
      </c>
      <c r="L5451" s="34">
        <v>7.2999999999999995E-2</v>
      </c>
      <c r="M5451" s="27">
        <v>4.1000000000000002E-2</v>
      </c>
      <c r="N5451" s="34">
        <v>0.125</v>
      </c>
      <c r="O5451" s="34">
        <v>0.10100000000000001</v>
      </c>
      <c r="P5451" s="34">
        <v>2.3999999999999994E-2</v>
      </c>
      <c r="Q5451" s="34">
        <v>1.02</v>
      </c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38"/>
      <c r="AI5451" s="38"/>
      <c r="AJ5451" s="38"/>
      <c r="AK5451" s="38"/>
      <c r="AL5451" s="38"/>
      <c r="AM5451" s="38"/>
      <c r="AN5451" s="38"/>
      <c r="AO5451" s="38"/>
      <c r="AP5451" s="38"/>
      <c r="AQ5451" s="38"/>
      <c r="AR5451" s="38"/>
      <c r="AS5451" s="38"/>
      <c r="AT5451" s="38"/>
      <c r="AU5451" s="38"/>
    </row>
    <row r="5452" spans="1:47" ht="14" customHeight="1">
      <c r="A5452" s="29">
        <v>5451</v>
      </c>
      <c r="B5452" s="26">
        <v>-82.616683333333327</v>
      </c>
      <c r="C5452" s="26">
        <v>26.472950000000001</v>
      </c>
      <c r="D5452" s="86" t="s">
        <v>37</v>
      </c>
      <c r="E5452" s="39" t="s">
        <v>129</v>
      </c>
      <c r="F5452" s="31">
        <v>40408</v>
      </c>
      <c r="G5452" s="62">
        <v>0.51111111111111118</v>
      </c>
      <c r="H5452" s="32">
        <v>30.394840000000002</v>
      </c>
      <c r="I5452" s="32">
        <v>35.261276666666667</v>
      </c>
      <c r="J5452" s="80">
        <v>0.42715812679638399</v>
      </c>
      <c r="K5452" s="80">
        <v>6.5139604840924292E-2</v>
      </c>
      <c r="L5452" s="34">
        <v>5.8999999999999997E-2</v>
      </c>
      <c r="M5452" s="27">
        <v>0.04</v>
      </c>
      <c r="N5452" s="34">
        <v>0.24099999999999999</v>
      </c>
      <c r="O5452" s="34">
        <v>0.122</v>
      </c>
      <c r="P5452" s="34">
        <v>0.11899999999999999</v>
      </c>
      <c r="Q5452" s="34">
        <v>0.90800000000000003</v>
      </c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38"/>
      <c r="AI5452" s="38"/>
      <c r="AJ5452" s="38"/>
      <c r="AK5452" s="38"/>
      <c r="AL5452" s="38"/>
      <c r="AM5452" s="38"/>
      <c r="AN5452" s="38"/>
      <c r="AO5452" s="38"/>
      <c r="AP5452" s="38"/>
      <c r="AQ5452" s="38"/>
      <c r="AR5452" s="38"/>
      <c r="AS5452" s="38"/>
      <c r="AT5452" s="38"/>
      <c r="AU5452" s="38"/>
    </row>
    <row r="5453" spans="1:47" ht="14" customHeight="1">
      <c r="A5453" s="29">
        <v>5452</v>
      </c>
      <c r="B5453" s="26">
        <v>-82.466483333333329</v>
      </c>
      <c r="C5453" s="26">
        <v>26.55395</v>
      </c>
      <c r="D5453" s="86" t="s">
        <v>36</v>
      </c>
      <c r="E5453" s="39" t="s">
        <v>129</v>
      </c>
      <c r="F5453" s="31">
        <v>40408</v>
      </c>
      <c r="G5453" s="62">
        <v>0.56180555555555556</v>
      </c>
      <c r="H5453" s="32">
        <v>30.537659999999999</v>
      </c>
      <c r="I5453" s="32">
        <v>35.356533333333331</v>
      </c>
      <c r="J5453" s="80">
        <v>0.26479874680183196</v>
      </c>
      <c r="K5453" s="80">
        <v>0.10666226888813701</v>
      </c>
      <c r="L5453" s="34">
        <v>0.14499999999999999</v>
      </c>
      <c r="M5453" s="27">
        <v>5.8999999999999997E-2</v>
      </c>
      <c r="N5453" s="34">
        <v>0.125</v>
      </c>
      <c r="O5453" s="34">
        <v>6.6000000000000003E-2</v>
      </c>
      <c r="P5453" s="34">
        <v>5.8999999999999997E-2</v>
      </c>
      <c r="Q5453" s="34">
        <v>1.901</v>
      </c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38"/>
      <c r="AI5453" s="38"/>
      <c r="AJ5453" s="38"/>
      <c r="AK5453" s="38"/>
      <c r="AL5453" s="38"/>
      <c r="AM5453" s="38"/>
      <c r="AN5453" s="38"/>
      <c r="AO5453" s="38"/>
      <c r="AP5453" s="38"/>
      <c r="AQ5453" s="38"/>
      <c r="AR5453" s="38"/>
      <c r="AS5453" s="38"/>
      <c r="AT5453" s="38"/>
      <c r="AU5453" s="38"/>
    </row>
    <row r="5454" spans="1:47" ht="14" customHeight="1">
      <c r="A5454" s="29">
        <v>5453</v>
      </c>
      <c r="B5454" s="26">
        <v>-82.331000000000003</v>
      </c>
      <c r="C5454" s="26">
        <v>26.661999999999999</v>
      </c>
      <c r="D5454" s="86" t="s">
        <v>35</v>
      </c>
      <c r="E5454" s="39" t="s">
        <v>129</v>
      </c>
      <c r="F5454" s="31">
        <v>40408</v>
      </c>
      <c r="G5454" s="62">
        <v>0.6118055555555556</v>
      </c>
      <c r="H5454" s="32">
        <v>31.203939999999999</v>
      </c>
      <c r="I5454" s="32">
        <v>33.970976666666665</v>
      </c>
      <c r="J5454" s="80">
        <v>1.6104029773703359</v>
      </c>
      <c r="K5454" s="80">
        <v>0.38912144577473118</v>
      </c>
      <c r="L5454" s="34">
        <v>0.36699999999999999</v>
      </c>
      <c r="M5454" s="27">
        <v>0.46200000000000002</v>
      </c>
      <c r="N5454" s="34">
        <v>0.127</v>
      </c>
      <c r="O5454" s="34">
        <v>0.21</v>
      </c>
      <c r="P5454" s="34">
        <v>0</v>
      </c>
      <c r="Q5454" s="34">
        <v>9.9220000000000006</v>
      </c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38"/>
      <c r="AI5454" s="38"/>
      <c r="AJ5454" s="38"/>
      <c r="AK5454" s="38"/>
      <c r="AL5454" s="38"/>
      <c r="AM5454" s="38"/>
      <c r="AN5454" s="38"/>
      <c r="AO5454" s="38"/>
      <c r="AP5454" s="38"/>
      <c r="AQ5454" s="38"/>
      <c r="AR5454" s="38"/>
      <c r="AS5454" s="38"/>
      <c r="AT5454" s="38"/>
      <c r="AU5454" s="38"/>
    </row>
    <row r="5455" spans="1:47" ht="14" customHeight="1">
      <c r="A5455" s="29">
        <v>5454</v>
      </c>
      <c r="B5455" s="26">
        <v>-82.250816666666665</v>
      </c>
      <c r="C5455" s="26">
        <v>26.717833333333335</v>
      </c>
      <c r="D5455" s="86" t="s">
        <v>34</v>
      </c>
      <c r="E5455" s="39" t="s">
        <v>129</v>
      </c>
      <c r="F5455" s="31">
        <v>40408</v>
      </c>
      <c r="G5455" s="62">
        <v>0.64930555555555558</v>
      </c>
      <c r="H5455" s="32">
        <v>31.565000000000001</v>
      </c>
      <c r="I5455" s="32">
        <v>32.024000000000001</v>
      </c>
      <c r="J5455" s="80">
        <v>3.042449194176216</v>
      </c>
      <c r="K5455" s="80">
        <v>0.97910113934279508</v>
      </c>
      <c r="L5455" s="34">
        <v>0.81899999999999995</v>
      </c>
      <c r="M5455" s="27">
        <v>4.5999999999999999E-2</v>
      </c>
      <c r="N5455" s="34">
        <v>0.21</v>
      </c>
      <c r="O5455" s="34">
        <v>0.13500000000000001</v>
      </c>
      <c r="P5455" s="34">
        <v>7.4999999999999997E-2</v>
      </c>
      <c r="Q5455" s="34">
        <v>1.419</v>
      </c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38"/>
      <c r="AI5455" s="38"/>
      <c r="AJ5455" s="38"/>
      <c r="AK5455" s="38"/>
      <c r="AL5455" s="38"/>
      <c r="AM5455" s="38"/>
      <c r="AN5455" s="38"/>
      <c r="AO5455" s="38"/>
      <c r="AP5455" s="38"/>
      <c r="AQ5455" s="38"/>
      <c r="AR5455" s="38"/>
      <c r="AS5455" s="38"/>
      <c r="AT5455" s="38"/>
      <c r="AU5455" s="38"/>
    </row>
    <row r="5456" spans="1:47" ht="14" customHeight="1">
      <c r="A5456" s="29">
        <v>5455</v>
      </c>
      <c r="B5456" s="26">
        <v>-82.217100000000002</v>
      </c>
      <c r="C5456" s="26">
        <v>26.183350000000001</v>
      </c>
      <c r="D5456" s="86" t="s">
        <v>39</v>
      </c>
      <c r="E5456" s="39" t="s">
        <v>129</v>
      </c>
      <c r="F5456" s="31">
        <v>40408</v>
      </c>
      <c r="G5456" s="62">
        <v>0.81041666666666667</v>
      </c>
      <c r="H5456" s="32">
        <v>31.262336666666666</v>
      </c>
      <c r="I5456" s="32">
        <v>35.693815000000001</v>
      </c>
      <c r="J5456" s="80">
        <v>1.009518910700784</v>
      </c>
      <c r="K5456" s="80">
        <v>0.3379596532428486</v>
      </c>
      <c r="L5456" s="34">
        <v>0.436</v>
      </c>
      <c r="M5456" s="27">
        <v>0.05</v>
      </c>
      <c r="N5456" s="34">
        <v>0.185</v>
      </c>
      <c r="O5456" s="34">
        <v>9.5000000000000001E-2</v>
      </c>
      <c r="P5456" s="34">
        <v>0.09</v>
      </c>
      <c r="Q5456" s="34">
        <v>1.476</v>
      </c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38"/>
      <c r="AI5456" s="38"/>
      <c r="AJ5456" s="38"/>
      <c r="AK5456" s="38"/>
      <c r="AL5456" s="38"/>
      <c r="AM5456" s="38"/>
      <c r="AN5456" s="38"/>
      <c r="AO5456" s="38"/>
      <c r="AP5456" s="38"/>
      <c r="AQ5456" s="38"/>
      <c r="AR5456" s="38"/>
      <c r="AS5456" s="38"/>
      <c r="AT5456" s="38"/>
      <c r="AU5456" s="38"/>
    </row>
    <row r="5457" spans="1:47" ht="14" customHeight="1">
      <c r="A5457" s="29">
        <v>5456</v>
      </c>
      <c r="B5457" s="26">
        <v>-82.133733333333339</v>
      </c>
      <c r="C5457" s="26">
        <v>26.258849999999999</v>
      </c>
      <c r="D5457" s="86" t="s">
        <v>33</v>
      </c>
      <c r="E5457" s="39" t="s">
        <v>129</v>
      </c>
      <c r="F5457" s="31">
        <v>40408</v>
      </c>
      <c r="G5457" s="62">
        <v>0.84722222222222221</v>
      </c>
      <c r="H5457" s="32">
        <v>32.06366666666667</v>
      </c>
      <c r="I5457" s="32">
        <v>35.292999999999999</v>
      </c>
      <c r="J5457" s="80">
        <v>0.5464368415719838</v>
      </c>
      <c r="K5457" s="80">
        <v>0.24422315166369302</v>
      </c>
      <c r="L5457" s="34">
        <v>0.27200000000000002</v>
      </c>
      <c r="M5457" s="27">
        <v>4.1000000000000002E-2</v>
      </c>
      <c r="N5457" s="34">
        <v>0.504</v>
      </c>
      <c r="O5457" s="34">
        <v>6.8000000000000005E-2</v>
      </c>
      <c r="P5457" s="34">
        <v>0.436</v>
      </c>
      <c r="Q5457" s="34">
        <v>1.002</v>
      </c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38"/>
      <c r="AI5457" s="38"/>
      <c r="AJ5457" s="38"/>
      <c r="AK5457" s="38"/>
      <c r="AL5457" s="38"/>
      <c r="AM5457" s="38"/>
      <c r="AN5457" s="38"/>
      <c r="AO5457" s="38"/>
      <c r="AP5457" s="38"/>
      <c r="AQ5457" s="38"/>
      <c r="AR5457" s="38"/>
      <c r="AS5457" s="38"/>
      <c r="AT5457" s="38"/>
      <c r="AU5457" s="38"/>
    </row>
    <row r="5458" spans="1:47" ht="14" customHeight="1">
      <c r="A5458" s="29">
        <v>5457</v>
      </c>
      <c r="B5458" s="26">
        <v>-82.043016666666674</v>
      </c>
      <c r="C5458" s="26">
        <v>26.342266666666667</v>
      </c>
      <c r="D5458" s="86" t="s">
        <v>32</v>
      </c>
      <c r="E5458" s="39" t="s">
        <v>129</v>
      </c>
      <c r="F5458" s="31">
        <v>40408</v>
      </c>
      <c r="G5458" s="62">
        <v>0.88263888888888886</v>
      </c>
      <c r="H5458" s="32">
        <v>31.538566666666668</v>
      </c>
      <c r="I5458" s="32">
        <v>35.133100000000006</v>
      </c>
      <c r="J5458" s="80">
        <v>1.2595832280303356</v>
      </c>
      <c r="K5458" s="80">
        <v>0.36052385244880591</v>
      </c>
      <c r="L5458" s="34">
        <v>0.22900000000000001</v>
      </c>
      <c r="M5458" s="27">
        <v>8.6999999999999994E-2</v>
      </c>
      <c r="N5458" s="34">
        <v>0.18</v>
      </c>
      <c r="O5458" s="34">
        <v>8.5999999999999993E-2</v>
      </c>
      <c r="P5458" s="34">
        <v>9.4E-2</v>
      </c>
      <c r="Q5458" s="34">
        <v>3.0310000000000001</v>
      </c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38"/>
      <c r="AI5458" s="38"/>
      <c r="AJ5458" s="38"/>
      <c r="AK5458" s="38"/>
      <c r="AL5458" s="38"/>
      <c r="AM5458" s="38"/>
      <c r="AN5458" s="38"/>
      <c r="AO5458" s="38"/>
      <c r="AP5458" s="38"/>
      <c r="AQ5458" s="38"/>
      <c r="AR5458" s="38"/>
      <c r="AS5458" s="38"/>
      <c r="AT5458" s="38"/>
      <c r="AU5458" s="38"/>
    </row>
    <row r="5459" spans="1:47" ht="14" customHeight="1">
      <c r="A5459" s="29">
        <v>5458</v>
      </c>
      <c r="B5459" s="26">
        <v>-81.999766666666673</v>
      </c>
      <c r="C5459" s="26">
        <v>26.383483333333334</v>
      </c>
      <c r="D5459" s="86" t="s">
        <v>31</v>
      </c>
      <c r="E5459" s="39" t="s">
        <v>129</v>
      </c>
      <c r="F5459" s="31">
        <v>40408</v>
      </c>
      <c r="G5459" s="62">
        <v>0.90138888888888891</v>
      </c>
      <c r="H5459" s="32">
        <v>31.873999999999999</v>
      </c>
      <c r="I5459" s="32">
        <v>34.469000000000001</v>
      </c>
      <c r="J5459" s="80">
        <v>1.1640199283101198</v>
      </c>
      <c r="K5459" s="80">
        <v>0.38559906786640719</v>
      </c>
      <c r="L5459" s="34">
        <v>0.46</v>
      </c>
      <c r="M5459" s="27">
        <v>0.38400000000000001</v>
      </c>
      <c r="N5459" s="34">
        <v>0.17100000000000001</v>
      </c>
      <c r="O5459" s="34">
        <v>0.125</v>
      </c>
      <c r="P5459" s="34">
        <v>4.6000000000000013E-2</v>
      </c>
      <c r="Q5459" s="34">
        <v>0.94199999999999995</v>
      </c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38"/>
      <c r="AI5459" s="38"/>
      <c r="AJ5459" s="38"/>
      <c r="AK5459" s="38"/>
      <c r="AL5459" s="38"/>
      <c r="AM5459" s="38"/>
      <c r="AN5459" s="38"/>
      <c r="AO5459" s="38"/>
      <c r="AP5459" s="38"/>
      <c r="AQ5459" s="38"/>
      <c r="AR5459" s="38"/>
      <c r="AS5459" s="38"/>
      <c r="AT5459" s="38"/>
      <c r="AU5459" s="38"/>
    </row>
    <row r="5460" spans="1:47" ht="14" customHeight="1">
      <c r="A5460" s="29">
        <v>5459</v>
      </c>
      <c r="B5460" s="26">
        <v>-81.960016666666661</v>
      </c>
      <c r="C5460" s="26">
        <v>26.426850000000002</v>
      </c>
      <c r="D5460" s="86" t="s">
        <v>30</v>
      </c>
      <c r="E5460" s="39" t="s">
        <v>129</v>
      </c>
      <c r="F5460" s="31">
        <v>40408</v>
      </c>
      <c r="G5460" s="62">
        <v>0.92013888888888884</v>
      </c>
      <c r="H5460" s="32">
        <v>31.484560000000002</v>
      </c>
      <c r="I5460" s="32">
        <v>32.343400000000003</v>
      </c>
      <c r="J5460" s="81">
        <v>5.7843160271179199</v>
      </c>
      <c r="K5460" s="81">
        <v>1.0966636309944566</v>
      </c>
      <c r="L5460" s="33">
        <v>0</v>
      </c>
      <c r="M5460" s="32">
        <v>5.7000000000000002E-2</v>
      </c>
      <c r="N5460" s="33">
        <v>5.7000000000000002E-2</v>
      </c>
      <c r="O5460" s="33">
        <v>6.0999999999999999E-2</v>
      </c>
      <c r="P5460" s="33">
        <v>0</v>
      </c>
      <c r="Q5460" s="33">
        <v>0.94299999999999995</v>
      </c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38"/>
      <c r="AI5460" s="38"/>
      <c r="AJ5460" s="38"/>
      <c r="AK5460" s="38"/>
      <c r="AL5460" s="38"/>
      <c r="AM5460" s="38"/>
      <c r="AN5460" s="38"/>
      <c r="AO5460" s="38"/>
      <c r="AP5460" s="38"/>
      <c r="AQ5460" s="38"/>
      <c r="AR5460" s="38"/>
      <c r="AS5460" s="38"/>
      <c r="AT5460" s="38"/>
      <c r="AU5460" s="38"/>
    </row>
    <row r="5461" spans="1:47" ht="14" customHeight="1">
      <c r="A5461" s="29">
        <v>5460</v>
      </c>
      <c r="B5461" s="26">
        <v>-81.942683333333335</v>
      </c>
      <c r="C5461" s="26">
        <v>25.742149999999999</v>
      </c>
      <c r="D5461" s="86">
        <v>31</v>
      </c>
      <c r="E5461" s="39" t="s">
        <v>129</v>
      </c>
      <c r="F5461" s="31">
        <v>40409</v>
      </c>
      <c r="G5461" s="62">
        <v>0.10486111111111111</v>
      </c>
      <c r="H5461" s="32">
        <v>31.325999999999997</v>
      </c>
      <c r="I5461" s="32">
        <v>36.117333333333335</v>
      </c>
      <c r="J5461" s="81">
        <v>0.64957784787794393</v>
      </c>
      <c r="K5461" s="81">
        <v>0.36597270003750343</v>
      </c>
      <c r="L5461" s="33">
        <v>5.8999999999999997E-2</v>
      </c>
      <c r="M5461" s="32">
        <v>6.9000000000000006E-2</v>
      </c>
      <c r="N5461" s="33">
        <v>5.0999999999999997E-2</v>
      </c>
      <c r="O5461" s="33">
        <v>6.0999999999999999E-2</v>
      </c>
      <c r="P5461" s="33">
        <v>0</v>
      </c>
      <c r="Q5461" s="33">
        <v>1.39</v>
      </c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38"/>
      <c r="AI5461" s="38"/>
      <c r="AJ5461" s="38"/>
      <c r="AK5461" s="38"/>
      <c r="AL5461" s="38"/>
      <c r="AM5461" s="38"/>
      <c r="AN5461" s="38"/>
      <c r="AO5461" s="38"/>
      <c r="AP5461" s="38"/>
      <c r="AQ5461" s="38"/>
      <c r="AR5461" s="38"/>
      <c r="AS5461" s="38"/>
      <c r="AT5461" s="38"/>
      <c r="AU5461" s="38"/>
    </row>
    <row r="5462" spans="1:47" ht="14" customHeight="1">
      <c r="A5462" s="29">
        <v>5461</v>
      </c>
      <c r="B5462" s="26">
        <v>-81.833183333333338</v>
      </c>
      <c r="C5462" s="26">
        <v>25.873316666666668</v>
      </c>
      <c r="D5462" s="86">
        <v>32</v>
      </c>
      <c r="E5462" s="39" t="s">
        <v>129</v>
      </c>
      <c r="F5462" s="31">
        <v>40409</v>
      </c>
      <c r="G5462" s="62">
        <v>0.16111111111111112</v>
      </c>
      <c r="H5462" s="32">
        <v>31.587333333333333</v>
      </c>
      <c r="I5462" s="32">
        <v>35.947000000000003</v>
      </c>
      <c r="J5462" s="80">
        <v>4.6981780831612792</v>
      </c>
      <c r="K5462" s="80">
        <v>0.94459818931786699</v>
      </c>
      <c r="L5462" s="34">
        <v>0.122</v>
      </c>
      <c r="M5462" s="27">
        <v>0.13600000000000001</v>
      </c>
      <c r="N5462" s="34">
        <v>0.10199999999999999</v>
      </c>
      <c r="O5462" s="34">
        <v>0.109</v>
      </c>
      <c r="P5462" s="34">
        <v>0</v>
      </c>
      <c r="Q5462" s="34">
        <v>14.03</v>
      </c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38"/>
      <c r="AI5462" s="38"/>
      <c r="AJ5462" s="38"/>
      <c r="AK5462" s="38"/>
      <c r="AL5462" s="38"/>
      <c r="AM5462" s="38"/>
      <c r="AN5462" s="38"/>
      <c r="AO5462" s="38"/>
      <c r="AP5462" s="38"/>
      <c r="AQ5462" s="38"/>
      <c r="AR5462" s="38"/>
      <c r="AS5462" s="38"/>
      <c r="AT5462" s="38"/>
      <c r="AU5462" s="38"/>
    </row>
    <row r="5463" spans="1:47" ht="14" customHeight="1">
      <c r="A5463" s="29">
        <v>5462</v>
      </c>
      <c r="B5463" s="26">
        <v>-81.800719999999998</v>
      </c>
      <c r="C5463" s="26">
        <v>25.91095</v>
      </c>
      <c r="D5463" s="86">
        <v>33</v>
      </c>
      <c r="E5463" s="39" t="s">
        <v>129</v>
      </c>
      <c r="F5463" s="31">
        <v>40409</v>
      </c>
      <c r="G5463" s="62">
        <v>0.17916666666666667</v>
      </c>
      <c r="H5463" s="32">
        <v>31.631999999999998</v>
      </c>
      <c r="I5463" s="32">
        <v>35.460999999999999</v>
      </c>
      <c r="J5463" s="80">
        <v>3.4204925560649997</v>
      </c>
      <c r="K5463" s="80">
        <v>0.74539052150222229</v>
      </c>
      <c r="L5463" s="34">
        <v>3.8439999999999999</v>
      </c>
      <c r="M5463" s="27">
        <v>0.20200000000000001</v>
      </c>
      <c r="N5463" s="34">
        <v>5.2999999999999999E-2</v>
      </c>
      <c r="O5463" s="34">
        <v>0.83699999999999997</v>
      </c>
      <c r="P5463" s="34">
        <v>0</v>
      </c>
      <c r="Q5463" s="34">
        <v>1.0049999999999999</v>
      </c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38"/>
      <c r="AI5463" s="38"/>
      <c r="AJ5463" s="38"/>
      <c r="AK5463" s="38"/>
      <c r="AL5463" s="38"/>
      <c r="AM5463" s="38"/>
      <c r="AN5463" s="38"/>
      <c r="AO5463" s="38"/>
      <c r="AP5463" s="38"/>
      <c r="AQ5463" s="38"/>
      <c r="AR5463" s="38"/>
      <c r="AS5463" s="38"/>
      <c r="AT5463" s="38"/>
      <c r="AU5463" s="38"/>
    </row>
    <row r="5464" spans="1:47" ht="14" customHeight="1">
      <c r="A5464" s="29">
        <v>5463</v>
      </c>
      <c r="B5464" s="26">
        <v>-81.768000000000001</v>
      </c>
      <c r="C5464" s="26">
        <v>25.949466666666666</v>
      </c>
      <c r="D5464" s="86">
        <v>34</v>
      </c>
      <c r="E5464" s="39" t="s">
        <v>129</v>
      </c>
      <c r="F5464" s="31">
        <v>40409</v>
      </c>
      <c r="G5464" s="62">
        <v>0.19513888888888889</v>
      </c>
      <c r="H5464" s="32">
        <v>31.743333333333336</v>
      </c>
      <c r="I5464" s="32">
        <v>35.006</v>
      </c>
      <c r="J5464" s="80">
        <v>5.2959749360366395</v>
      </c>
      <c r="K5464" s="80">
        <v>1.0610060001436019</v>
      </c>
      <c r="L5464" s="34">
        <v>0.20799999999999999</v>
      </c>
      <c r="M5464" s="27">
        <v>0</v>
      </c>
      <c r="N5464" s="34">
        <v>0.05</v>
      </c>
      <c r="O5464" s="34">
        <v>0</v>
      </c>
      <c r="P5464" s="34">
        <v>0.05</v>
      </c>
      <c r="Q5464" s="34">
        <v>1.925</v>
      </c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38"/>
      <c r="AI5464" s="38"/>
      <c r="AJ5464" s="38"/>
      <c r="AK5464" s="38"/>
      <c r="AL5464" s="38"/>
      <c r="AM5464" s="38"/>
      <c r="AN5464" s="38"/>
      <c r="AO5464" s="38"/>
      <c r="AP5464" s="38"/>
      <c r="AQ5464" s="38"/>
      <c r="AR5464" s="38"/>
      <c r="AS5464" s="38"/>
      <c r="AT5464" s="38"/>
      <c r="AU5464" s="38"/>
    </row>
    <row r="5465" spans="1:47" ht="14" customHeight="1">
      <c r="A5465" s="29">
        <v>5464</v>
      </c>
      <c r="B5465" s="26">
        <v>-81.718500000000006</v>
      </c>
      <c r="C5465" s="26">
        <v>25.654816666666665</v>
      </c>
      <c r="D5465" s="86">
        <v>42</v>
      </c>
      <c r="E5465" s="39" t="s">
        <v>129</v>
      </c>
      <c r="F5465" s="31">
        <v>40409</v>
      </c>
      <c r="G5465" s="62">
        <v>0.28263888888888888</v>
      </c>
      <c r="H5465" s="32">
        <v>31.566999999999997</v>
      </c>
      <c r="I5465" s="32">
        <v>35.942</v>
      </c>
      <c r="J5465" s="80">
        <v>5.8685127669595181</v>
      </c>
      <c r="K5465" s="80">
        <v>2.3830685303703643</v>
      </c>
      <c r="L5465" s="34">
        <v>9.8000000000000004E-2</v>
      </c>
      <c r="M5465" s="27">
        <v>0.183</v>
      </c>
      <c r="N5465" s="34">
        <v>7.0000000000000007E-2</v>
      </c>
      <c r="O5465" s="34">
        <v>6.5000000000000002E-2</v>
      </c>
      <c r="P5465" s="34">
        <v>5.0000000000000001E-3</v>
      </c>
      <c r="Q5465" s="34">
        <v>40.890999999999998</v>
      </c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38"/>
      <c r="AI5465" s="38"/>
      <c r="AJ5465" s="38"/>
      <c r="AK5465" s="38"/>
      <c r="AL5465" s="38"/>
      <c r="AM5465" s="38"/>
      <c r="AN5465" s="38"/>
      <c r="AO5465" s="38"/>
      <c r="AP5465" s="38"/>
      <c r="AQ5465" s="38"/>
      <c r="AR5465" s="38"/>
      <c r="AS5465" s="38"/>
      <c r="AT5465" s="38"/>
      <c r="AU5465" s="38"/>
    </row>
    <row r="5466" spans="1:47" ht="14" customHeight="1">
      <c r="A5466" s="29">
        <v>5465</v>
      </c>
      <c r="B5466" s="26">
        <v>-81.575483333333338</v>
      </c>
      <c r="C5466" s="26">
        <v>25.733650000000001</v>
      </c>
      <c r="D5466" s="86">
        <v>41</v>
      </c>
      <c r="E5466" s="39" t="s">
        <v>129</v>
      </c>
      <c r="F5466" s="31">
        <v>40409</v>
      </c>
      <c r="G5466" s="62">
        <v>0.33611111111111108</v>
      </c>
      <c r="H5466" s="32">
        <v>31.648</v>
      </c>
      <c r="I5466" s="32">
        <v>35.061</v>
      </c>
      <c r="J5466" s="80">
        <v>6.718899839359679</v>
      </c>
      <c r="K5466" s="80">
        <v>0.73269764405957671</v>
      </c>
      <c r="L5466" s="34">
        <v>0.20399999999999999</v>
      </c>
      <c r="M5466" s="27">
        <v>2.3E-2</v>
      </c>
      <c r="N5466" s="34">
        <v>0.14899999999999999</v>
      </c>
      <c r="O5466" s="34">
        <v>3.4000000000000002E-2</v>
      </c>
      <c r="P5466" s="34">
        <v>0.115</v>
      </c>
      <c r="Q5466" s="34">
        <v>79.361000000000004</v>
      </c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38"/>
      <c r="AI5466" s="38"/>
      <c r="AJ5466" s="38"/>
      <c r="AK5466" s="38"/>
      <c r="AL5466" s="38"/>
      <c r="AM5466" s="38"/>
      <c r="AN5466" s="38"/>
      <c r="AO5466" s="38"/>
      <c r="AP5466" s="38"/>
      <c r="AQ5466" s="38"/>
      <c r="AR5466" s="38"/>
      <c r="AS5466" s="38"/>
      <c r="AT5466" s="38"/>
      <c r="AU5466" s="38"/>
    </row>
    <row r="5467" spans="1:47" ht="14" customHeight="1">
      <c r="A5467" s="29">
        <v>5466</v>
      </c>
      <c r="B5467" s="26">
        <v>-81.524783333333332</v>
      </c>
      <c r="C5467" s="26">
        <v>25.759516666666666</v>
      </c>
      <c r="D5467" s="86">
        <v>40</v>
      </c>
      <c r="E5467" s="39" t="s">
        <v>129</v>
      </c>
      <c r="F5467" s="31">
        <v>40409</v>
      </c>
      <c r="G5467" s="62">
        <v>0.35694444444444445</v>
      </c>
      <c r="H5467" s="32">
        <v>31.477999999999998</v>
      </c>
      <c r="I5467" s="32">
        <v>33.704000000000001</v>
      </c>
      <c r="J5467" s="80">
        <v>6.845194949122078</v>
      </c>
      <c r="K5467" s="80">
        <v>1.3355253110781904</v>
      </c>
      <c r="L5467" s="34">
        <v>0.25700000000000001</v>
      </c>
      <c r="M5467" s="27">
        <v>3.1E-2</v>
      </c>
      <c r="N5467" s="34">
        <v>0.92400000000000004</v>
      </c>
      <c r="O5467" s="34">
        <v>3.5000000000000003E-2</v>
      </c>
      <c r="P5467" s="34">
        <v>0.88900000000000001</v>
      </c>
      <c r="Q5467" s="34">
        <v>3.0449999999999999</v>
      </c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38"/>
      <c r="AI5467" s="38"/>
      <c r="AJ5467" s="38"/>
      <c r="AK5467" s="38"/>
      <c r="AL5467" s="38"/>
      <c r="AM5467" s="38"/>
      <c r="AN5467" s="38"/>
      <c r="AO5467" s="38"/>
      <c r="AP5467" s="38"/>
      <c r="AQ5467" s="38"/>
      <c r="AR5467" s="38"/>
      <c r="AS5467" s="38"/>
      <c r="AT5467" s="38"/>
      <c r="AU5467" s="38"/>
    </row>
    <row r="5468" spans="1:47" ht="14" customHeight="1">
      <c r="A5468" s="29">
        <v>5467</v>
      </c>
      <c r="B5468" s="26">
        <v>-81.482083333333335</v>
      </c>
      <c r="C5468" s="26">
        <v>25.782666666666668</v>
      </c>
      <c r="D5468" s="86">
        <v>39</v>
      </c>
      <c r="E5468" s="39" t="s">
        <v>129</v>
      </c>
      <c r="F5468" s="31">
        <v>40409</v>
      </c>
      <c r="G5468" s="62">
        <v>0.375</v>
      </c>
      <c r="H5468" s="32">
        <v>31.710999999999999</v>
      </c>
      <c r="I5468" s="32">
        <v>30.937000000000001</v>
      </c>
      <c r="J5468" s="80">
        <v>8.0197394699123983</v>
      </c>
      <c r="K5468" s="80">
        <v>2.0723640286524194</v>
      </c>
      <c r="L5468" s="34">
        <v>0.20899999999999999</v>
      </c>
      <c r="M5468" s="27">
        <v>0.27200000000000002</v>
      </c>
      <c r="N5468" s="34">
        <v>0</v>
      </c>
      <c r="O5468" s="34">
        <v>6.4000000000000001E-2</v>
      </c>
      <c r="P5468" s="34">
        <v>0</v>
      </c>
      <c r="Q5468" s="34">
        <v>1.381</v>
      </c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38"/>
      <c r="AI5468" s="38"/>
      <c r="AJ5468" s="38"/>
      <c r="AK5468" s="38"/>
      <c r="AL5468" s="38"/>
      <c r="AM5468" s="38"/>
      <c r="AN5468" s="38"/>
      <c r="AO5468" s="38"/>
      <c r="AP5468" s="38"/>
      <c r="AQ5468" s="38"/>
      <c r="AR5468" s="38"/>
      <c r="AS5468" s="38"/>
      <c r="AT5468" s="38"/>
      <c r="AU5468" s="38"/>
    </row>
    <row r="5469" spans="1:47" ht="14" customHeight="1">
      <c r="A5469" s="29">
        <v>5468</v>
      </c>
      <c r="B5469" s="26">
        <v>-81.470133333333337</v>
      </c>
      <c r="C5469" s="26">
        <v>25.58268</v>
      </c>
      <c r="D5469" s="86">
        <v>45</v>
      </c>
      <c r="E5469" s="39" t="s">
        <v>129</v>
      </c>
      <c r="F5469" s="31">
        <v>40409</v>
      </c>
      <c r="G5469" s="62">
        <v>0.4381944444444445</v>
      </c>
      <c r="H5469" s="32">
        <v>31.165999999999997</v>
      </c>
      <c r="I5469" s="32">
        <v>36.114333333333327</v>
      </c>
      <c r="J5469" s="80">
        <v>2.0548214358342474</v>
      </c>
      <c r="K5469" s="80">
        <v>0.64572998445798646</v>
      </c>
      <c r="L5469" s="34">
        <v>0.42</v>
      </c>
      <c r="M5469" s="27">
        <v>0.47899999999999998</v>
      </c>
      <c r="N5469" s="34">
        <v>0.28299999999999997</v>
      </c>
      <c r="O5469" s="34">
        <v>7.0999999999999994E-2</v>
      </c>
      <c r="P5469" s="34">
        <v>0.21199999999999997</v>
      </c>
      <c r="Q5469" s="34">
        <v>4.79</v>
      </c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38"/>
      <c r="AI5469" s="38"/>
      <c r="AJ5469" s="38"/>
      <c r="AK5469" s="38"/>
      <c r="AL5469" s="38"/>
      <c r="AM5469" s="38"/>
      <c r="AN5469" s="38"/>
      <c r="AO5469" s="38"/>
      <c r="AP5469" s="38"/>
      <c r="AQ5469" s="38"/>
      <c r="AR5469" s="38"/>
      <c r="AS5469" s="38"/>
      <c r="AT5469" s="38"/>
      <c r="AU5469" s="38"/>
    </row>
    <row r="5470" spans="1:47" ht="14" customHeight="1">
      <c r="A5470" s="29">
        <v>5469</v>
      </c>
      <c r="B5470" s="26">
        <v>-81.409283333333335</v>
      </c>
      <c r="C5470" s="26">
        <v>25.5837</v>
      </c>
      <c r="D5470" s="86">
        <v>46</v>
      </c>
      <c r="E5470" s="39" t="s">
        <v>129</v>
      </c>
      <c r="F5470" s="31">
        <v>40409</v>
      </c>
      <c r="G5470" s="62">
        <v>0.45763888888888887</v>
      </c>
      <c r="H5470" s="32">
        <v>30.984999999999999</v>
      </c>
      <c r="I5470" s="32">
        <v>35.687999999999995</v>
      </c>
      <c r="J5470" s="80">
        <v>2.8020675019284473</v>
      </c>
      <c r="K5470" s="80">
        <v>0.56606947869013646</v>
      </c>
      <c r="L5470" s="34">
        <v>0.124</v>
      </c>
      <c r="M5470" s="27">
        <v>5.2999999999999999E-2</v>
      </c>
      <c r="N5470" s="34">
        <v>0.10100000000000001</v>
      </c>
      <c r="O5470" s="34">
        <v>3.7999999999999999E-2</v>
      </c>
      <c r="P5470" s="34">
        <v>6.3E-2</v>
      </c>
      <c r="Q5470" s="34">
        <v>4.8890000000000002</v>
      </c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38"/>
      <c r="AI5470" s="38"/>
      <c r="AJ5470" s="38"/>
      <c r="AK5470" s="38"/>
      <c r="AL5470" s="38"/>
      <c r="AM5470" s="38"/>
      <c r="AN5470" s="38"/>
      <c r="AO5470" s="38"/>
      <c r="AP5470" s="38"/>
      <c r="AQ5470" s="38"/>
      <c r="AR5470" s="38"/>
      <c r="AS5470" s="38"/>
      <c r="AT5470" s="38"/>
      <c r="AU5470" s="38"/>
    </row>
    <row r="5471" spans="1:47" ht="14" customHeight="1">
      <c r="A5471" s="29">
        <v>5470</v>
      </c>
      <c r="B5471" s="26">
        <v>-81.3673</v>
      </c>
      <c r="C5471" s="26">
        <v>25.583500000000001</v>
      </c>
      <c r="D5471" s="86">
        <v>47</v>
      </c>
      <c r="E5471" s="39" t="s">
        <v>129</v>
      </c>
      <c r="F5471" s="31">
        <v>40409</v>
      </c>
      <c r="G5471" s="62">
        <v>0.46736111111111112</v>
      </c>
      <c r="H5471" s="32">
        <v>30.87</v>
      </c>
      <c r="I5471" s="32">
        <v>35.1</v>
      </c>
      <c r="J5471" s="80">
        <v>4.1466894371988001</v>
      </c>
      <c r="K5471" s="80">
        <v>0.98514146229314148</v>
      </c>
      <c r="L5471" s="34">
        <v>7.4999999999999997E-2</v>
      </c>
      <c r="M5471" s="27">
        <v>5.7000000000000002E-2</v>
      </c>
      <c r="N5471" s="34">
        <v>0.13600000000000001</v>
      </c>
      <c r="O5471" s="34">
        <v>4.2999999999999997E-2</v>
      </c>
      <c r="P5471" s="34">
        <v>9.3000000000000013E-2</v>
      </c>
      <c r="Q5471" s="34">
        <v>42.612000000000002</v>
      </c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38"/>
      <c r="AI5471" s="38"/>
      <c r="AJ5471" s="38"/>
      <c r="AK5471" s="38"/>
      <c r="AL5471" s="38"/>
      <c r="AM5471" s="38"/>
      <c r="AN5471" s="38"/>
      <c r="AO5471" s="38"/>
      <c r="AP5471" s="38"/>
      <c r="AQ5471" s="38"/>
      <c r="AR5471" s="38"/>
      <c r="AS5471" s="38"/>
      <c r="AT5471" s="38"/>
      <c r="AU5471" s="38"/>
    </row>
    <row r="5472" spans="1:47" ht="14" customHeight="1">
      <c r="A5472" s="29">
        <v>5471</v>
      </c>
      <c r="B5472" s="26">
        <v>-81.328950000000006</v>
      </c>
      <c r="C5472" s="26">
        <v>25.583283333333334</v>
      </c>
      <c r="D5472" s="86">
        <v>48</v>
      </c>
      <c r="E5472" s="39" t="s">
        <v>129</v>
      </c>
      <c r="F5472" s="31">
        <v>40409</v>
      </c>
      <c r="G5472" s="62">
        <v>0.47638888888888892</v>
      </c>
      <c r="H5472" s="32">
        <v>30.610999999999997</v>
      </c>
      <c r="I5472" s="32">
        <v>32.991</v>
      </c>
      <c r="J5472" s="80">
        <v>2.4304792234275201</v>
      </c>
      <c r="K5472" s="80">
        <v>1.48154729656309</v>
      </c>
      <c r="L5472" s="34">
        <v>7.4999999999999997E-2</v>
      </c>
      <c r="M5472" s="27">
        <v>0.245</v>
      </c>
      <c r="N5472" s="34">
        <v>0.28699999999999998</v>
      </c>
      <c r="O5472" s="34">
        <v>0.04</v>
      </c>
      <c r="P5472" s="34">
        <v>0.24699999999999997</v>
      </c>
      <c r="Q5472" s="34">
        <v>4.2510000000000003</v>
      </c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38"/>
      <c r="AI5472" s="38"/>
      <c r="AJ5472" s="38"/>
      <c r="AK5472" s="38"/>
      <c r="AL5472" s="38"/>
      <c r="AM5472" s="38"/>
      <c r="AN5472" s="38"/>
      <c r="AO5472" s="38"/>
      <c r="AP5472" s="38"/>
      <c r="AQ5472" s="38"/>
      <c r="AR5472" s="38"/>
      <c r="AS5472" s="38"/>
      <c r="AT5472" s="38"/>
      <c r="AU5472" s="38"/>
    </row>
    <row r="5473" spans="1:47" ht="14" customHeight="1">
      <c r="A5473" s="29">
        <v>5472</v>
      </c>
      <c r="B5473" s="26">
        <v>-81.291333333333327</v>
      </c>
      <c r="C5473" s="26">
        <v>25.583116666666665</v>
      </c>
      <c r="D5473" s="86">
        <v>49</v>
      </c>
      <c r="E5473" s="39" t="s">
        <v>129</v>
      </c>
      <c r="F5473" s="31">
        <v>40409</v>
      </c>
      <c r="G5473" s="62">
        <v>0.48749999999999999</v>
      </c>
      <c r="H5473" s="32">
        <v>30.986333333333334</v>
      </c>
      <c r="I5473" s="32">
        <v>32.93833333333334</v>
      </c>
      <c r="J5473" s="80">
        <v>2.87952850258272</v>
      </c>
      <c r="K5473" s="80">
        <v>1.2419731885717451</v>
      </c>
      <c r="L5473" s="34">
        <v>6.8000000000000005E-2</v>
      </c>
      <c r="M5473" s="27">
        <v>0.249</v>
      </c>
      <c r="N5473" s="34">
        <v>0.11600000000000001</v>
      </c>
      <c r="O5473" s="34">
        <v>6.5000000000000002E-2</v>
      </c>
      <c r="P5473" s="34">
        <v>5.1000000000000004E-2</v>
      </c>
      <c r="Q5473" s="34">
        <v>0.183</v>
      </c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38"/>
      <c r="AI5473" s="38"/>
      <c r="AJ5473" s="38"/>
      <c r="AK5473" s="38"/>
      <c r="AL5473" s="38"/>
      <c r="AM5473" s="38"/>
      <c r="AN5473" s="38"/>
      <c r="AO5473" s="38"/>
      <c r="AP5473" s="38"/>
      <c r="AQ5473" s="38"/>
      <c r="AR5473" s="38"/>
      <c r="AS5473" s="38"/>
      <c r="AT5473" s="38"/>
      <c r="AU5473" s="38"/>
    </row>
    <row r="5474" spans="1:47" ht="14" customHeight="1">
      <c r="A5474" s="29">
        <v>5473</v>
      </c>
      <c r="B5474" s="26">
        <v>-81.35211666666666</v>
      </c>
      <c r="C5474" s="26">
        <v>25.453066666666668</v>
      </c>
      <c r="D5474" s="86">
        <v>50</v>
      </c>
      <c r="E5474" s="39" t="s">
        <v>129</v>
      </c>
      <c r="F5474" s="31">
        <v>40409</v>
      </c>
      <c r="G5474" s="62">
        <v>0.53541666666666665</v>
      </c>
      <c r="H5474" s="32">
        <v>31.231999999999999</v>
      </c>
      <c r="I5474" s="32">
        <v>36.506</v>
      </c>
      <c r="J5474" s="80">
        <v>1.2334822386794397</v>
      </c>
      <c r="K5474" s="80">
        <v>0.2311035129415524</v>
      </c>
      <c r="L5474" s="34">
        <v>1.7999999999999999E-2</v>
      </c>
      <c r="M5474" s="27">
        <v>7.2999999999999995E-2</v>
      </c>
      <c r="N5474" s="34">
        <v>7.0000000000000001E-3</v>
      </c>
      <c r="O5474" s="34">
        <v>0.13200000000000001</v>
      </c>
      <c r="P5474" s="34">
        <v>0</v>
      </c>
      <c r="Q5474" s="34">
        <v>0.129</v>
      </c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38"/>
      <c r="AI5474" s="38"/>
      <c r="AJ5474" s="38"/>
      <c r="AK5474" s="38"/>
      <c r="AL5474" s="38"/>
      <c r="AM5474" s="38"/>
      <c r="AN5474" s="38"/>
      <c r="AO5474" s="38"/>
      <c r="AP5474" s="38"/>
      <c r="AQ5474" s="38"/>
      <c r="AR5474" s="38"/>
      <c r="AS5474" s="38"/>
      <c r="AT5474" s="38"/>
      <c r="AU5474" s="38"/>
    </row>
    <row r="5475" spans="1:47" ht="14" customHeight="1">
      <c r="A5475" s="29">
        <v>5474</v>
      </c>
      <c r="B5475" s="26">
        <v>-81.30916666666667</v>
      </c>
      <c r="C5475" s="26">
        <v>25.451149999999998</v>
      </c>
      <c r="D5475" s="86">
        <v>51</v>
      </c>
      <c r="E5475" s="39" t="s">
        <v>129</v>
      </c>
      <c r="F5475" s="31">
        <v>40409</v>
      </c>
      <c r="G5475" s="62">
        <v>0.55069444444444449</v>
      </c>
      <c r="H5475" s="32">
        <v>31.224</v>
      </c>
      <c r="I5475" s="32">
        <v>36.488999999999997</v>
      </c>
      <c r="J5475" s="80">
        <v>2.0657670120136555</v>
      </c>
      <c r="K5475" s="80">
        <v>0.32113108077329366</v>
      </c>
      <c r="L5475" s="34">
        <v>1.4990000000000001</v>
      </c>
      <c r="M5475" s="27">
        <v>1E-3</v>
      </c>
      <c r="N5475" s="34">
        <v>3.9E-2</v>
      </c>
      <c r="O5475" s="34">
        <v>0</v>
      </c>
      <c r="P5475" s="34">
        <v>3.9E-2</v>
      </c>
      <c r="Q5475" s="34">
        <v>23.462</v>
      </c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38"/>
      <c r="AI5475" s="38"/>
      <c r="AJ5475" s="38"/>
      <c r="AK5475" s="38"/>
      <c r="AL5475" s="38"/>
      <c r="AM5475" s="38"/>
      <c r="AN5475" s="38"/>
      <c r="AO5475" s="38"/>
      <c r="AP5475" s="38"/>
      <c r="AQ5475" s="38"/>
      <c r="AR5475" s="38"/>
      <c r="AS5475" s="38"/>
      <c r="AT5475" s="38"/>
      <c r="AU5475" s="38"/>
    </row>
    <row r="5476" spans="1:47" ht="14" customHeight="1">
      <c r="A5476" s="29">
        <v>5475</v>
      </c>
      <c r="B5476" s="26">
        <v>-81.260850000000005</v>
      </c>
      <c r="C5476" s="26">
        <v>25.453366666666668</v>
      </c>
      <c r="D5476" s="86">
        <v>52</v>
      </c>
      <c r="E5476" s="39" t="s">
        <v>129</v>
      </c>
      <c r="F5476" s="31">
        <v>40409</v>
      </c>
      <c r="G5476" s="62">
        <v>0.55069444444444449</v>
      </c>
      <c r="H5476" s="32">
        <v>30.748999999999999</v>
      </c>
      <c r="I5476" s="32">
        <v>30.902000000000001</v>
      </c>
      <c r="J5476" s="80">
        <v>4.0667025343492798</v>
      </c>
      <c r="K5476" s="80">
        <v>1.218039024211826</v>
      </c>
      <c r="L5476" s="34">
        <v>0.24299999999999999</v>
      </c>
      <c r="M5476" s="27">
        <v>0.22500000000000001</v>
      </c>
      <c r="N5476" s="34">
        <v>3.2000000000000001E-2</v>
      </c>
      <c r="O5476" s="34">
        <v>0.23899999999999999</v>
      </c>
      <c r="P5476" s="34">
        <v>0</v>
      </c>
      <c r="Q5476" s="34">
        <v>62.686999999999998</v>
      </c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38"/>
      <c r="AI5476" s="38"/>
      <c r="AJ5476" s="38"/>
      <c r="AK5476" s="38"/>
      <c r="AL5476" s="38"/>
      <c r="AM5476" s="38"/>
      <c r="AN5476" s="38"/>
      <c r="AO5476" s="38"/>
      <c r="AP5476" s="38"/>
      <c r="AQ5476" s="38"/>
      <c r="AR5476" s="38"/>
      <c r="AS5476" s="38"/>
      <c r="AT5476" s="38"/>
      <c r="AU5476" s="38"/>
    </row>
    <row r="5477" spans="1:47" ht="14" customHeight="1">
      <c r="A5477" s="29">
        <v>5476</v>
      </c>
      <c r="B5477" s="26">
        <v>-81.224800000000002</v>
      </c>
      <c r="C5477" s="26">
        <v>25.453583333333334</v>
      </c>
      <c r="D5477" s="86">
        <v>53</v>
      </c>
      <c r="E5477" s="39" t="s">
        <v>129</v>
      </c>
      <c r="F5477" s="31">
        <v>40409</v>
      </c>
      <c r="G5477" s="62">
        <v>0.57361111111111118</v>
      </c>
      <c r="H5477" s="32">
        <v>31.074966666666665</v>
      </c>
      <c r="I5477" s="32">
        <v>32.526333333333334</v>
      </c>
      <c r="J5477" s="80">
        <v>5.3233388764851597</v>
      </c>
      <c r="K5477" s="80">
        <v>1.2611432841638388</v>
      </c>
      <c r="L5477" s="34">
        <v>0.81299999999999994</v>
      </c>
      <c r="M5477" s="27">
        <v>0.45300000000000001</v>
      </c>
      <c r="N5477" s="34">
        <v>0.23499999999999999</v>
      </c>
      <c r="O5477" s="34">
        <v>0.183</v>
      </c>
      <c r="P5477" s="34">
        <v>5.1999999999999991E-2</v>
      </c>
      <c r="Q5477" s="34">
        <v>69.856999999999999</v>
      </c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38"/>
      <c r="AI5477" s="38"/>
      <c r="AJ5477" s="38"/>
      <c r="AK5477" s="38"/>
      <c r="AL5477" s="38"/>
      <c r="AM5477" s="38"/>
      <c r="AN5477" s="38"/>
      <c r="AO5477" s="38"/>
      <c r="AP5477" s="38"/>
      <c r="AQ5477" s="38"/>
      <c r="AR5477" s="38"/>
      <c r="AS5477" s="38"/>
      <c r="AT5477" s="38"/>
      <c r="AU5477" s="38"/>
    </row>
    <row r="5478" spans="1:47" ht="14" customHeight="1">
      <c r="A5478" s="29">
        <v>5477</v>
      </c>
      <c r="B5478" s="26">
        <v>-81.264733333333339</v>
      </c>
      <c r="C5478" s="26">
        <v>25.352266666666665</v>
      </c>
      <c r="D5478" s="86">
        <v>57</v>
      </c>
      <c r="E5478" s="39" t="s">
        <v>129</v>
      </c>
      <c r="F5478" s="31">
        <v>40409</v>
      </c>
      <c r="G5478" s="62">
        <v>0.60833333333333328</v>
      </c>
      <c r="H5478" s="32">
        <v>31.398999999999997</v>
      </c>
      <c r="I5478" s="32">
        <v>36.826000000000001</v>
      </c>
      <c r="J5478" s="80">
        <v>2.2602614810477517</v>
      </c>
      <c r="K5478" s="80">
        <v>0.40411351502568038</v>
      </c>
      <c r="L5478" s="34">
        <v>1.2090000000000001</v>
      </c>
      <c r="M5478" s="27">
        <v>0.52900000000000003</v>
      </c>
      <c r="N5478" s="34">
        <v>2.4E-2</v>
      </c>
      <c r="O5478" s="34">
        <v>0.23400000000000001</v>
      </c>
      <c r="P5478" s="34">
        <v>0</v>
      </c>
      <c r="Q5478" s="34">
        <v>18.613</v>
      </c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38"/>
      <c r="AI5478" s="38"/>
      <c r="AJ5478" s="38"/>
      <c r="AK5478" s="38"/>
      <c r="AL5478" s="38"/>
      <c r="AM5478" s="38"/>
      <c r="AN5478" s="38"/>
      <c r="AO5478" s="38"/>
      <c r="AP5478" s="38"/>
      <c r="AQ5478" s="38"/>
      <c r="AR5478" s="38"/>
      <c r="AS5478" s="38"/>
      <c r="AT5478" s="38"/>
      <c r="AU5478" s="38"/>
    </row>
    <row r="5479" spans="1:47" ht="14" customHeight="1">
      <c r="A5479" s="29">
        <v>5478</v>
      </c>
      <c r="B5479" s="26">
        <v>-81.227766666666668</v>
      </c>
      <c r="C5479" s="26">
        <v>25.350333333333332</v>
      </c>
      <c r="D5479" s="86">
        <v>56</v>
      </c>
      <c r="E5479" s="39" t="s">
        <v>129</v>
      </c>
      <c r="F5479" s="31">
        <v>40409</v>
      </c>
      <c r="G5479" s="62">
        <v>0.61944444444444446</v>
      </c>
      <c r="H5479" s="32">
        <v>31.237933333333331</v>
      </c>
      <c r="I5479" s="32">
        <v>35.791599999999995</v>
      </c>
      <c r="J5479" s="80">
        <v>2.1171270233170318</v>
      </c>
      <c r="K5479" s="80">
        <v>0.54836683123739394</v>
      </c>
      <c r="L5479" s="34">
        <v>1.4750000000000001</v>
      </c>
      <c r="M5479" s="27">
        <v>0.18099999999999999</v>
      </c>
      <c r="N5479" s="34">
        <v>0.121</v>
      </c>
      <c r="O5479" s="34">
        <v>0.13400000000000001</v>
      </c>
      <c r="P5479" s="34">
        <v>0</v>
      </c>
      <c r="Q5479" s="34">
        <v>34.198</v>
      </c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38"/>
      <c r="AI5479" s="38"/>
      <c r="AJ5479" s="38"/>
      <c r="AK5479" s="38"/>
      <c r="AL5479" s="38"/>
      <c r="AM5479" s="38"/>
      <c r="AN5479" s="38"/>
      <c r="AO5479" s="38"/>
      <c r="AP5479" s="38"/>
      <c r="AQ5479" s="38"/>
      <c r="AR5479" s="38"/>
      <c r="AS5479" s="38"/>
      <c r="AT5479" s="38"/>
      <c r="AU5479" s="38"/>
    </row>
    <row r="5480" spans="1:47" ht="14" customHeight="1">
      <c r="A5480" s="29">
        <v>5479</v>
      </c>
      <c r="B5480" s="26">
        <v>-81.194916666666671</v>
      </c>
      <c r="C5480" s="26">
        <v>25.34995</v>
      </c>
      <c r="D5480" s="86">
        <v>55</v>
      </c>
      <c r="E5480" s="39" t="s">
        <v>129</v>
      </c>
      <c r="F5480" s="31">
        <v>40409</v>
      </c>
      <c r="G5480" s="62">
        <v>0.63541666666666663</v>
      </c>
      <c r="H5480" s="32">
        <v>31.295000000000002</v>
      </c>
      <c r="I5480" s="32">
        <v>32.673999999999999</v>
      </c>
      <c r="J5480" s="80">
        <v>3.3468204087035991</v>
      </c>
      <c r="K5480" s="80">
        <v>0.77430832962386709</v>
      </c>
      <c r="L5480" s="34">
        <v>2.8889999999999998</v>
      </c>
      <c r="M5480" s="27">
        <v>0.27300000000000002</v>
      </c>
      <c r="N5480" s="34">
        <v>0.13</v>
      </c>
      <c r="O5480" s="34">
        <v>0.16400000000000001</v>
      </c>
      <c r="P5480" s="34">
        <v>0</v>
      </c>
      <c r="Q5480" s="34">
        <v>60.57</v>
      </c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38"/>
      <c r="AI5480" s="38"/>
      <c r="AJ5480" s="38"/>
      <c r="AK5480" s="38"/>
      <c r="AL5480" s="38"/>
      <c r="AM5480" s="38"/>
      <c r="AN5480" s="38"/>
      <c r="AO5480" s="38"/>
      <c r="AP5480" s="38"/>
      <c r="AQ5480" s="38"/>
      <c r="AR5480" s="38"/>
      <c r="AS5480" s="38"/>
      <c r="AT5480" s="38"/>
      <c r="AU5480" s="38"/>
    </row>
    <row r="5481" spans="1:47" ht="14" customHeight="1">
      <c r="A5481" s="29">
        <v>5480</v>
      </c>
      <c r="B5481" s="26">
        <v>-81.153149999999997</v>
      </c>
      <c r="C5481" s="26">
        <v>25.345220000000001</v>
      </c>
      <c r="D5481" s="86">
        <v>54</v>
      </c>
      <c r="E5481" s="39" t="s">
        <v>129</v>
      </c>
      <c r="F5481" s="31">
        <v>40409</v>
      </c>
      <c r="G5481" s="62">
        <v>0.65694444444444444</v>
      </c>
      <c r="H5481" s="32">
        <v>31.664633333333338</v>
      </c>
      <c r="I5481" s="32">
        <v>32.485199999999999</v>
      </c>
      <c r="J5481" s="80">
        <v>6.8872933190428789</v>
      </c>
      <c r="K5481" s="80">
        <v>0.99133515128904226</v>
      </c>
      <c r="L5481" s="34">
        <v>0.68700000000000006</v>
      </c>
      <c r="M5481" s="27">
        <v>0.436</v>
      </c>
      <c r="N5481" s="34">
        <v>0.14499999999999999</v>
      </c>
      <c r="O5481" s="34">
        <v>0.151</v>
      </c>
      <c r="P5481" s="34">
        <v>0</v>
      </c>
      <c r="Q5481" s="34">
        <v>52.932000000000002</v>
      </c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38"/>
      <c r="AI5481" s="38"/>
      <c r="AJ5481" s="38"/>
      <c r="AK5481" s="38"/>
      <c r="AL5481" s="38"/>
      <c r="AM5481" s="38"/>
      <c r="AN5481" s="38"/>
      <c r="AO5481" s="38"/>
      <c r="AP5481" s="38"/>
      <c r="AQ5481" s="38"/>
      <c r="AR5481" s="38"/>
      <c r="AS5481" s="38"/>
      <c r="AT5481" s="38"/>
      <c r="AU5481" s="38"/>
    </row>
    <row r="5482" spans="1:47" ht="14" customHeight="1">
      <c r="A5482" s="29">
        <v>5481</v>
      </c>
      <c r="B5482" s="26">
        <v>-81.654233333333337</v>
      </c>
      <c r="C5482" s="26">
        <v>25.16705</v>
      </c>
      <c r="D5482" s="86">
        <v>58</v>
      </c>
      <c r="E5482" s="39" t="s">
        <v>129</v>
      </c>
      <c r="F5482" s="31">
        <v>40409</v>
      </c>
      <c r="G5482" s="62">
        <v>0.80069444444444438</v>
      </c>
      <c r="H5482" s="32">
        <v>31.485896666666662</v>
      </c>
      <c r="I5482" s="32">
        <v>36.080506666666672</v>
      </c>
      <c r="J5482" s="80">
        <v>0.80492083288569605</v>
      </c>
      <c r="K5482" s="80">
        <v>0.37957734565982743</v>
      </c>
      <c r="L5482" s="34">
        <v>1.5</v>
      </c>
      <c r="M5482" s="27">
        <v>4.2999999999999997E-2</v>
      </c>
      <c r="N5482" s="34">
        <v>0</v>
      </c>
      <c r="O5482" s="34">
        <v>8.8999999999999996E-2</v>
      </c>
      <c r="P5482" s="34">
        <v>0</v>
      </c>
      <c r="Q5482" s="34">
        <v>1.173</v>
      </c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38"/>
      <c r="AI5482" s="38"/>
      <c r="AJ5482" s="38"/>
      <c r="AK5482" s="38"/>
      <c r="AL5482" s="38"/>
      <c r="AM5482" s="38"/>
      <c r="AN5482" s="38"/>
      <c r="AO5482" s="38"/>
      <c r="AP5482" s="38"/>
      <c r="AQ5482" s="38"/>
      <c r="AR5482" s="38"/>
      <c r="AS5482" s="38"/>
      <c r="AT5482" s="38"/>
      <c r="AU5482" s="38"/>
    </row>
    <row r="5483" spans="1:47" ht="14" customHeight="1">
      <c r="A5483" s="29">
        <v>5482</v>
      </c>
      <c r="B5483" s="26">
        <v>-81.490216666666669</v>
      </c>
      <c r="C5483" s="26">
        <v>25.166333333333334</v>
      </c>
      <c r="D5483" s="86">
        <v>59</v>
      </c>
      <c r="E5483" s="39" t="s">
        <v>129</v>
      </c>
      <c r="F5483" s="31">
        <v>40409</v>
      </c>
      <c r="G5483" s="62">
        <v>0.85763888888888884</v>
      </c>
      <c r="H5483" s="32">
        <v>31.796166666666664</v>
      </c>
      <c r="I5483" s="32">
        <v>36.438066666666664</v>
      </c>
      <c r="J5483" s="80">
        <v>1.0326730141572238</v>
      </c>
      <c r="K5483" s="80">
        <v>0.2831045594915817</v>
      </c>
      <c r="L5483" s="34">
        <v>1.2090000000000001</v>
      </c>
      <c r="M5483" s="27">
        <v>4.5999999999999999E-2</v>
      </c>
      <c r="N5483" s="34">
        <v>0</v>
      </c>
      <c r="O5483" s="34">
        <v>6.7000000000000004E-2</v>
      </c>
      <c r="P5483" s="34">
        <v>0</v>
      </c>
      <c r="Q5483" s="34">
        <v>1.258</v>
      </c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38"/>
      <c r="AI5483" s="38"/>
      <c r="AJ5483" s="38"/>
      <c r="AK5483" s="38"/>
      <c r="AL5483" s="38"/>
      <c r="AM5483" s="38"/>
      <c r="AN5483" s="38"/>
      <c r="AO5483" s="38"/>
      <c r="AP5483" s="38"/>
      <c r="AQ5483" s="38"/>
      <c r="AR5483" s="38"/>
      <c r="AS5483" s="38"/>
      <c r="AT5483" s="38"/>
      <c r="AU5483" s="38"/>
    </row>
    <row r="5484" spans="1:47" ht="14" customHeight="1">
      <c r="A5484" s="29">
        <v>5483</v>
      </c>
      <c r="B5484" s="26">
        <v>-81.33626666666666</v>
      </c>
      <c r="C5484" s="26">
        <v>25.16685</v>
      </c>
      <c r="D5484" s="86">
        <v>60</v>
      </c>
      <c r="E5484" s="39" t="s">
        <v>129</v>
      </c>
      <c r="F5484" s="31">
        <v>40409</v>
      </c>
      <c r="G5484" s="62">
        <v>0.90486111111111101</v>
      </c>
      <c r="H5484" s="32">
        <v>32.110999999999997</v>
      </c>
      <c r="I5484" s="32">
        <v>36.814</v>
      </c>
      <c r="J5484" s="80">
        <v>1.2044343634340879</v>
      </c>
      <c r="K5484" s="80">
        <v>0.52569380100945218</v>
      </c>
      <c r="L5484" s="34">
        <v>1.607</v>
      </c>
      <c r="M5484" s="27">
        <v>0.122</v>
      </c>
      <c r="N5484" s="34">
        <v>0</v>
      </c>
      <c r="O5484" s="34">
        <v>0.11799999999999999</v>
      </c>
      <c r="P5484" s="34">
        <v>0</v>
      </c>
      <c r="Q5484" s="34">
        <v>5.9470000000000001</v>
      </c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38"/>
      <c r="AI5484" s="38"/>
      <c r="AJ5484" s="38"/>
      <c r="AK5484" s="38"/>
      <c r="AL5484" s="38"/>
      <c r="AM5484" s="38"/>
      <c r="AN5484" s="38"/>
      <c r="AO5484" s="38"/>
      <c r="AP5484" s="38"/>
      <c r="AQ5484" s="38"/>
      <c r="AR5484" s="38"/>
      <c r="AS5484" s="38"/>
      <c r="AT5484" s="38"/>
      <c r="AU5484" s="38"/>
    </row>
    <row r="5485" spans="1:47" ht="14" customHeight="1">
      <c r="A5485" s="29">
        <v>5484</v>
      </c>
      <c r="B5485" s="26">
        <v>-81.276783333333327</v>
      </c>
      <c r="C5485" s="26">
        <v>25.166716666666666</v>
      </c>
      <c r="D5485" s="86">
        <v>61</v>
      </c>
      <c r="E5485" s="39" t="s">
        <v>129</v>
      </c>
      <c r="F5485" s="31">
        <v>40409</v>
      </c>
      <c r="G5485" s="62">
        <v>0.92500000000000004</v>
      </c>
      <c r="H5485" s="32">
        <v>32.170999999999999</v>
      </c>
      <c r="I5485" s="32">
        <v>36.585999999999999</v>
      </c>
      <c r="J5485" s="80">
        <v>0.98804874204117588</v>
      </c>
      <c r="K5485" s="80">
        <v>0.26954819059594792</v>
      </c>
      <c r="L5485" s="34">
        <v>0.70099999999999996</v>
      </c>
      <c r="M5485" s="27">
        <v>9.5000000000000001E-2</v>
      </c>
      <c r="N5485" s="34">
        <v>0</v>
      </c>
      <c r="O5485" s="34">
        <v>0.10100000000000001</v>
      </c>
      <c r="P5485" s="34">
        <v>0</v>
      </c>
      <c r="Q5485" s="34">
        <v>10.257</v>
      </c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38"/>
      <c r="AI5485" s="38"/>
      <c r="AJ5485" s="38"/>
      <c r="AK5485" s="38"/>
      <c r="AL5485" s="38"/>
      <c r="AM5485" s="38"/>
      <c r="AN5485" s="38"/>
      <c r="AO5485" s="38"/>
      <c r="AP5485" s="38"/>
      <c r="AQ5485" s="38"/>
      <c r="AR5485" s="38"/>
      <c r="AS5485" s="38"/>
      <c r="AT5485" s="38"/>
      <c r="AU5485" s="38"/>
    </row>
    <row r="5486" spans="1:47" ht="14" customHeight="1">
      <c r="A5486" s="29">
        <v>5485</v>
      </c>
      <c r="B5486" s="26">
        <v>-81.237700000000004</v>
      </c>
      <c r="C5486" s="26">
        <v>25.166416666666667</v>
      </c>
      <c r="D5486" s="86">
        <v>62</v>
      </c>
      <c r="E5486" s="39" t="s">
        <v>129</v>
      </c>
      <c r="F5486" s="31">
        <v>40409</v>
      </c>
      <c r="G5486" s="62">
        <v>0.93541666666666667</v>
      </c>
      <c r="H5486" s="32">
        <v>32.24</v>
      </c>
      <c r="I5486" s="32">
        <v>36.524999999999999</v>
      </c>
      <c r="J5486" s="80">
        <v>1.3707229246212478</v>
      </c>
      <c r="K5486" s="80">
        <v>0.32807720235446336</v>
      </c>
      <c r="L5486" s="34">
        <v>1.7889999999999999</v>
      </c>
      <c r="M5486" s="27">
        <v>0.128</v>
      </c>
      <c r="N5486" s="34">
        <v>0</v>
      </c>
      <c r="O5486" s="34">
        <v>0.11</v>
      </c>
      <c r="P5486" s="34">
        <v>0</v>
      </c>
      <c r="Q5486" s="34">
        <v>15.176</v>
      </c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38"/>
      <c r="AI5486" s="38"/>
      <c r="AJ5486" s="38"/>
      <c r="AK5486" s="38"/>
      <c r="AL5486" s="38"/>
      <c r="AM5486" s="38"/>
      <c r="AN5486" s="38"/>
      <c r="AO5486" s="38"/>
      <c r="AP5486" s="38"/>
      <c r="AQ5486" s="38"/>
      <c r="AR5486" s="38"/>
      <c r="AS5486" s="38"/>
      <c r="AT5486" s="38"/>
      <c r="AU5486" s="38"/>
    </row>
    <row r="5487" spans="1:47" ht="14" customHeight="1">
      <c r="A5487" s="29">
        <v>5486</v>
      </c>
      <c r="B5487" s="26">
        <v>-81.201400000000007</v>
      </c>
      <c r="C5487" s="26">
        <v>25.166899999999998</v>
      </c>
      <c r="D5487" s="86">
        <v>63</v>
      </c>
      <c r="E5487" s="39" t="s">
        <v>129</v>
      </c>
      <c r="F5487" s="31">
        <v>40409</v>
      </c>
      <c r="G5487" s="62">
        <v>0.9472222222222223</v>
      </c>
      <c r="H5487" s="32">
        <v>32.277999999999999</v>
      </c>
      <c r="I5487" s="32">
        <v>36.704000000000001</v>
      </c>
      <c r="J5487" s="80">
        <v>1.3724068594180796</v>
      </c>
      <c r="K5487" s="80">
        <v>0.32788507886562357</v>
      </c>
      <c r="L5487" s="34">
        <v>0.96899999999999997</v>
      </c>
      <c r="M5487" s="27">
        <v>0.17199999999999999</v>
      </c>
      <c r="N5487" s="34">
        <v>0.11799999999999999</v>
      </c>
      <c r="O5487" s="34">
        <v>0.13300000000000001</v>
      </c>
      <c r="P5487" s="34">
        <v>0</v>
      </c>
      <c r="Q5487" s="34">
        <v>19.100000000000001</v>
      </c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38"/>
      <c r="AI5487" s="38"/>
      <c r="AJ5487" s="38"/>
      <c r="AK5487" s="38"/>
      <c r="AL5487" s="38"/>
      <c r="AM5487" s="38"/>
      <c r="AN5487" s="38"/>
      <c r="AO5487" s="38"/>
      <c r="AP5487" s="38"/>
      <c r="AQ5487" s="38"/>
      <c r="AR5487" s="38"/>
      <c r="AS5487" s="38"/>
      <c r="AT5487" s="38"/>
      <c r="AU5487" s="38"/>
    </row>
    <row r="5488" spans="1:47" ht="14" customHeight="1">
      <c r="A5488" s="29">
        <v>5487</v>
      </c>
      <c r="B5488" s="26">
        <v>-81.157966666666667</v>
      </c>
      <c r="C5488" s="26">
        <v>25.166733333333333</v>
      </c>
      <c r="D5488" s="86">
        <v>64</v>
      </c>
      <c r="E5488" s="39" t="s">
        <v>129</v>
      </c>
      <c r="F5488" s="31">
        <v>40409</v>
      </c>
      <c r="G5488" s="62">
        <v>0.96527777777777779</v>
      </c>
      <c r="H5488" s="32">
        <v>32.533000000000001</v>
      </c>
      <c r="I5488" s="32">
        <v>36.957000000000001</v>
      </c>
      <c r="J5488" s="80">
        <v>1.4877563930010718</v>
      </c>
      <c r="K5488" s="80">
        <v>0.32964273295999102</v>
      </c>
      <c r="L5488" s="34">
        <v>3.0590000000000002</v>
      </c>
      <c r="M5488" s="27">
        <v>0.31</v>
      </c>
      <c r="N5488" s="34">
        <v>0.111</v>
      </c>
      <c r="O5488" s="34">
        <v>0.17399999999999999</v>
      </c>
      <c r="P5488" s="34">
        <v>0</v>
      </c>
      <c r="Q5488" s="34">
        <v>32.667999999999999</v>
      </c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38"/>
      <c r="AI5488" s="38"/>
      <c r="AJ5488" s="38"/>
      <c r="AK5488" s="38"/>
      <c r="AL5488" s="38"/>
      <c r="AM5488" s="38"/>
      <c r="AN5488" s="38"/>
      <c r="AO5488" s="38"/>
      <c r="AP5488" s="38"/>
      <c r="AQ5488" s="38"/>
      <c r="AR5488" s="38"/>
      <c r="AS5488" s="38"/>
      <c r="AT5488" s="38"/>
      <c r="AU5488" s="38"/>
    </row>
    <row r="5489" spans="1:47" ht="14" customHeight="1">
      <c r="A5489" s="29">
        <v>5488</v>
      </c>
      <c r="B5489" s="26">
        <v>-81.093733333333333</v>
      </c>
      <c r="C5489" s="26">
        <v>25.100999999999999</v>
      </c>
      <c r="D5489" s="86">
        <v>65</v>
      </c>
      <c r="E5489" s="39" t="s">
        <v>129</v>
      </c>
      <c r="F5489" s="31">
        <v>40410</v>
      </c>
      <c r="G5489" s="62">
        <v>2.013888888888889E-2</v>
      </c>
      <c r="H5489" s="32">
        <v>32.806000000000004</v>
      </c>
      <c r="I5489" s="32">
        <v>37.284999999999997</v>
      </c>
      <c r="J5489" s="80">
        <v>2.4981172711002717</v>
      </c>
      <c r="K5489" s="80">
        <v>0.13530264033232989</v>
      </c>
      <c r="L5489" s="34">
        <v>0.10100000000000001</v>
      </c>
      <c r="M5489" s="27">
        <v>0.112</v>
      </c>
      <c r="N5489" s="34">
        <v>0</v>
      </c>
      <c r="O5489" s="34">
        <v>0.13400000000000001</v>
      </c>
      <c r="P5489" s="34">
        <v>0</v>
      </c>
      <c r="Q5489" s="34">
        <v>1.86</v>
      </c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38"/>
      <c r="AI5489" s="38"/>
      <c r="AJ5489" s="38"/>
      <c r="AK5489" s="38"/>
      <c r="AL5489" s="38"/>
      <c r="AM5489" s="38"/>
      <c r="AN5489" s="38"/>
      <c r="AO5489" s="38"/>
      <c r="AP5489" s="38"/>
      <c r="AQ5489" s="38"/>
      <c r="AR5489" s="38"/>
      <c r="AS5489" s="38"/>
      <c r="AT5489" s="38"/>
      <c r="AU5489" s="38"/>
    </row>
    <row r="5490" spans="1:47" ht="14" customHeight="1">
      <c r="A5490" s="29">
        <v>5489</v>
      </c>
      <c r="B5490" s="26">
        <v>-81.111149999999995</v>
      </c>
      <c r="C5490" s="26">
        <v>25.064483333333332</v>
      </c>
      <c r="D5490" s="86">
        <v>66</v>
      </c>
      <c r="E5490" s="39" t="s">
        <v>129</v>
      </c>
      <c r="F5490" s="31">
        <v>40410</v>
      </c>
      <c r="G5490" s="62">
        <v>4.027777777777778E-2</v>
      </c>
      <c r="H5490" s="32">
        <v>32.435000000000002</v>
      </c>
      <c r="I5490" s="32">
        <v>36.286999999999999</v>
      </c>
      <c r="J5490" s="80">
        <v>1.402296702061848</v>
      </c>
      <c r="K5490" s="80">
        <v>0.31030267951278812</v>
      </c>
      <c r="L5490" s="34">
        <v>0.11600000000000001</v>
      </c>
      <c r="M5490" s="27">
        <v>9.6000000000000002E-2</v>
      </c>
      <c r="N5490" s="34">
        <v>0</v>
      </c>
      <c r="O5490" s="34">
        <v>0.129</v>
      </c>
      <c r="P5490" s="34">
        <v>0</v>
      </c>
      <c r="Q5490" s="34">
        <v>2.302</v>
      </c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38"/>
      <c r="AI5490" s="38"/>
      <c r="AJ5490" s="38"/>
      <c r="AK5490" s="38"/>
      <c r="AL5490" s="38"/>
      <c r="AM5490" s="38"/>
      <c r="AN5490" s="38"/>
      <c r="AO5490" s="38"/>
      <c r="AP5490" s="38"/>
      <c r="AQ5490" s="38"/>
      <c r="AR5490" s="38"/>
      <c r="AS5490" s="38"/>
      <c r="AT5490" s="38"/>
      <c r="AU5490" s="38"/>
    </row>
    <row r="5491" spans="1:47" ht="14" customHeight="1">
      <c r="A5491" s="29">
        <v>5490</v>
      </c>
      <c r="B5491" s="26">
        <v>-81.128249999999994</v>
      </c>
      <c r="C5491" s="26">
        <v>25.030333333333335</v>
      </c>
      <c r="D5491" s="86">
        <v>67</v>
      </c>
      <c r="E5491" s="39" t="s">
        <v>129</v>
      </c>
      <c r="F5491" s="31">
        <v>40410</v>
      </c>
      <c r="G5491" s="62">
        <v>5.486111111111111E-2</v>
      </c>
      <c r="H5491" s="32">
        <v>32.324000000000005</v>
      </c>
      <c r="I5491" s="32">
        <v>36.193999999999996</v>
      </c>
      <c r="J5491" s="80">
        <v>1.807283020699944</v>
      </c>
      <c r="K5491" s="80">
        <v>0.56581581748808052</v>
      </c>
      <c r="L5491" s="34">
        <v>0.114</v>
      </c>
      <c r="M5491" s="27">
        <v>6.9000000000000006E-2</v>
      </c>
      <c r="N5491" s="34">
        <v>0</v>
      </c>
      <c r="O5491" s="34">
        <v>8.3000000000000004E-2</v>
      </c>
      <c r="P5491" s="34">
        <v>0</v>
      </c>
      <c r="Q5491" s="34">
        <v>2.569</v>
      </c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38"/>
      <c r="AI5491" s="38"/>
      <c r="AJ5491" s="38"/>
      <c r="AK5491" s="38"/>
      <c r="AL5491" s="38"/>
      <c r="AM5491" s="38"/>
      <c r="AN5491" s="38"/>
      <c r="AO5491" s="38"/>
      <c r="AP5491" s="38"/>
      <c r="AQ5491" s="38"/>
      <c r="AR5491" s="38"/>
      <c r="AS5491" s="38"/>
      <c r="AT5491" s="38"/>
      <c r="AU5491" s="38"/>
    </row>
    <row r="5492" spans="1:47" ht="14" customHeight="1">
      <c r="A5492" s="29">
        <v>5491</v>
      </c>
      <c r="B5492" s="26">
        <v>-81.166466666666665</v>
      </c>
      <c r="C5492" s="26">
        <v>24.929733333333335</v>
      </c>
      <c r="D5492" s="86">
        <v>68</v>
      </c>
      <c r="E5492" s="39" t="s">
        <v>129</v>
      </c>
      <c r="F5492" s="31">
        <v>40410</v>
      </c>
      <c r="G5492" s="62">
        <v>9.3055555555555558E-2</v>
      </c>
      <c r="H5492" s="32">
        <v>32.331666666666671</v>
      </c>
      <c r="I5492" s="32">
        <v>35.68966666666666</v>
      </c>
      <c r="J5492" s="80">
        <v>2.1524896540505036</v>
      </c>
      <c r="K5492" s="80">
        <v>0.84866174480208645</v>
      </c>
      <c r="L5492" s="34">
        <v>5.6000000000000001E-2</v>
      </c>
      <c r="M5492" s="27">
        <v>0.06</v>
      </c>
      <c r="N5492" s="34">
        <v>0</v>
      </c>
      <c r="O5492" s="34">
        <v>9.8000000000000004E-2</v>
      </c>
      <c r="P5492" s="34">
        <v>0</v>
      </c>
      <c r="Q5492" s="34">
        <v>1.2150000000000001</v>
      </c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38"/>
      <c r="AI5492" s="38"/>
      <c r="AJ5492" s="38"/>
      <c r="AK5492" s="38"/>
      <c r="AL5492" s="38"/>
      <c r="AM5492" s="38"/>
      <c r="AN5492" s="38"/>
      <c r="AO5492" s="38"/>
      <c r="AP5492" s="38"/>
      <c r="AQ5492" s="38"/>
      <c r="AR5492" s="38"/>
      <c r="AS5492" s="38"/>
      <c r="AT5492" s="38"/>
      <c r="AU5492" s="38"/>
    </row>
    <row r="5493" spans="1:47" ht="14" customHeight="1">
      <c r="A5493" s="29">
        <v>5492</v>
      </c>
      <c r="B5493" s="26">
        <v>-81.094533333333331</v>
      </c>
      <c r="C5493" s="26">
        <v>24.930233333333334</v>
      </c>
      <c r="D5493" s="86">
        <v>69</v>
      </c>
      <c r="E5493" s="39" t="s">
        <v>129</v>
      </c>
      <c r="F5493" s="31">
        <v>40410</v>
      </c>
      <c r="G5493" s="62">
        <v>0.12013888888888889</v>
      </c>
      <c r="H5493" s="32">
        <v>32.552</v>
      </c>
      <c r="I5493" s="32">
        <v>35.877333333333333</v>
      </c>
      <c r="J5493" s="80">
        <v>2.0043033919292879</v>
      </c>
      <c r="K5493" s="80">
        <v>0.15360166508091322</v>
      </c>
      <c r="L5493" s="34">
        <v>0.115</v>
      </c>
      <c r="M5493" s="27">
        <v>8.7999999999999995E-2</v>
      </c>
      <c r="N5493" s="34">
        <v>0</v>
      </c>
      <c r="O5493" s="34">
        <v>0.13400000000000001</v>
      </c>
      <c r="P5493" s="34">
        <v>0</v>
      </c>
      <c r="Q5493" s="34">
        <v>1.6930000000000001</v>
      </c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38"/>
      <c r="AI5493" s="38"/>
      <c r="AJ5493" s="38"/>
      <c r="AK5493" s="38"/>
      <c r="AL5493" s="38"/>
      <c r="AM5493" s="38"/>
      <c r="AN5493" s="38"/>
      <c r="AO5493" s="38"/>
      <c r="AP5493" s="38"/>
      <c r="AQ5493" s="38"/>
      <c r="AR5493" s="38"/>
      <c r="AS5493" s="38"/>
      <c r="AT5493" s="38"/>
      <c r="AU5493" s="38"/>
    </row>
    <row r="5494" spans="1:47" ht="14" customHeight="1">
      <c r="A5494" s="29">
        <v>5493</v>
      </c>
      <c r="B5494" s="26">
        <v>-81.026049999999998</v>
      </c>
      <c r="C5494" s="26">
        <v>24.929849999999998</v>
      </c>
      <c r="D5494" s="86">
        <v>70</v>
      </c>
      <c r="E5494" s="39" t="s">
        <v>129</v>
      </c>
      <c r="F5494" s="31">
        <v>40410</v>
      </c>
      <c r="G5494" s="62">
        <v>0.1451388888888889</v>
      </c>
      <c r="H5494" s="32">
        <v>32.475000000000001</v>
      </c>
      <c r="I5494" s="32">
        <v>36.155999999999999</v>
      </c>
      <c r="J5494" s="80">
        <v>1.563112475159304</v>
      </c>
      <c r="K5494" s="80">
        <v>0.21326183983198352</v>
      </c>
      <c r="L5494" s="34">
        <v>8.3000000000000004E-2</v>
      </c>
      <c r="M5494" s="27">
        <v>8.3000000000000004E-2</v>
      </c>
      <c r="N5494" s="34">
        <v>0</v>
      </c>
      <c r="O5494" s="34">
        <v>0.124</v>
      </c>
      <c r="P5494" s="34">
        <v>0</v>
      </c>
      <c r="Q5494" s="34">
        <v>1.9570000000000001</v>
      </c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38"/>
      <c r="AI5494" s="38"/>
      <c r="AJ5494" s="38"/>
      <c r="AK5494" s="38"/>
      <c r="AL5494" s="38"/>
      <c r="AM5494" s="38"/>
      <c r="AN5494" s="38"/>
      <c r="AO5494" s="38"/>
      <c r="AP5494" s="38"/>
      <c r="AQ5494" s="38"/>
      <c r="AR5494" s="38"/>
      <c r="AS5494" s="38"/>
      <c r="AT5494" s="38"/>
      <c r="AU5494" s="38"/>
    </row>
    <row r="5495" spans="1:47" ht="14" customHeight="1">
      <c r="A5495" s="29">
        <v>5494</v>
      </c>
      <c r="B5495" s="26">
        <v>-80.963733333333337</v>
      </c>
      <c r="C5495" s="26">
        <v>24.929766666666666</v>
      </c>
      <c r="D5495" s="86">
        <v>71</v>
      </c>
      <c r="E5495" s="39" t="s">
        <v>129</v>
      </c>
      <c r="F5495" s="31">
        <v>40410</v>
      </c>
      <c r="G5495" s="62">
        <v>0.16458333333333333</v>
      </c>
      <c r="H5495" s="32">
        <v>32.559000000000005</v>
      </c>
      <c r="I5495" s="32">
        <v>36.882999999999996</v>
      </c>
      <c r="J5495" s="81">
        <v>2.1689080183196161</v>
      </c>
      <c r="K5495" s="81">
        <v>0.20642853683039644</v>
      </c>
      <c r="L5495" s="34">
        <v>0</v>
      </c>
      <c r="M5495" s="27">
        <v>0</v>
      </c>
      <c r="N5495" s="34">
        <v>6.0000000000000001E-3</v>
      </c>
      <c r="O5495" s="33">
        <v>0.52200000000000002</v>
      </c>
      <c r="P5495" s="34">
        <v>0</v>
      </c>
      <c r="Q5495" s="34">
        <v>2.0059999999999998</v>
      </c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38"/>
      <c r="AI5495" s="38"/>
      <c r="AJ5495" s="38"/>
      <c r="AK5495" s="38"/>
      <c r="AL5495" s="38"/>
      <c r="AM5495" s="38"/>
      <c r="AN5495" s="38"/>
      <c r="AO5495" s="38"/>
      <c r="AP5495" s="38"/>
      <c r="AQ5495" s="38"/>
      <c r="AR5495" s="38"/>
      <c r="AS5495" s="38"/>
      <c r="AT5495" s="38"/>
      <c r="AU5495" s="38"/>
    </row>
    <row r="5496" spans="1:47" ht="14" customHeight="1">
      <c r="A5496" s="29">
        <v>5495</v>
      </c>
      <c r="B5496" s="26">
        <v>-80.126999999999995</v>
      </c>
      <c r="C5496" s="26">
        <v>25.642700000000001</v>
      </c>
      <c r="D5496" s="86">
        <v>1</v>
      </c>
      <c r="E5496" s="39" t="s">
        <v>129</v>
      </c>
      <c r="F5496" s="31">
        <v>40463</v>
      </c>
      <c r="G5496" s="62">
        <v>0.62152777777777779</v>
      </c>
      <c r="H5496" s="32">
        <v>26.437999999999999</v>
      </c>
      <c r="I5496" s="32">
        <v>34.0595</v>
      </c>
      <c r="J5496" s="76">
        <v>0.67483686983042401</v>
      </c>
      <c r="K5496" s="76">
        <v>0.2679878768204208</v>
      </c>
      <c r="L5496" s="34">
        <v>0.91</v>
      </c>
      <c r="M5496" s="27">
        <v>3.4000000000000002E-2</v>
      </c>
      <c r="N5496" s="34">
        <v>6.3E-2</v>
      </c>
      <c r="O5496" s="34">
        <v>0.14000000000000001</v>
      </c>
      <c r="P5496" s="34">
        <v>0</v>
      </c>
      <c r="Q5496" s="34">
        <v>0.06</v>
      </c>
      <c r="R5496" s="41"/>
      <c r="S5496" s="41"/>
      <c r="T5496" s="41"/>
      <c r="U5496" s="41"/>
      <c r="V5496" s="41"/>
      <c r="W5496" s="41"/>
      <c r="X5496" s="41"/>
      <c r="Y5496" s="41"/>
      <c r="Z5496" s="41"/>
      <c r="AA5496" s="41"/>
      <c r="AB5496" s="41"/>
      <c r="AC5496" s="41"/>
      <c r="AD5496" s="41"/>
      <c r="AE5496" s="41"/>
      <c r="AF5496" s="41"/>
      <c r="AG5496" s="41"/>
      <c r="AH5496" s="41"/>
      <c r="AI5496" s="41"/>
      <c r="AJ5496" s="41"/>
      <c r="AK5496" s="41"/>
      <c r="AL5496" s="41"/>
      <c r="AM5496" s="41"/>
      <c r="AN5496" s="41"/>
      <c r="AO5496" s="41"/>
      <c r="AP5496" s="41"/>
      <c r="AQ5496" s="41"/>
      <c r="AR5496" s="41"/>
      <c r="AS5496" s="41"/>
      <c r="AT5496" s="41"/>
      <c r="AU5496" s="41"/>
    </row>
    <row r="5497" spans="1:47" ht="14" customHeight="1">
      <c r="A5497" s="29">
        <v>5496</v>
      </c>
      <c r="B5497" s="26">
        <v>-80.105000000000004</v>
      </c>
      <c r="C5497" s="26">
        <v>25.641670000000001</v>
      </c>
      <c r="D5497" s="86">
        <v>2</v>
      </c>
      <c r="E5497" s="39" t="s">
        <v>129</v>
      </c>
      <c r="F5497" s="31">
        <v>40463</v>
      </c>
      <c r="G5497" s="62">
        <v>0.64583333333333337</v>
      </c>
      <c r="H5497" s="32">
        <v>27.123999999999999</v>
      </c>
      <c r="I5497" s="32">
        <v>35.051000000000002</v>
      </c>
      <c r="J5497" s="76">
        <v>0.50097060205751986</v>
      </c>
      <c r="K5497" s="76">
        <v>0.14386483582195428</v>
      </c>
      <c r="L5497" s="34">
        <v>0.88400000000000001</v>
      </c>
      <c r="M5497" s="27">
        <v>0.05</v>
      </c>
      <c r="N5497" s="34">
        <v>0.13400000000000001</v>
      </c>
      <c r="O5497" s="34">
        <v>0.114</v>
      </c>
      <c r="P5497" s="34">
        <v>0.02</v>
      </c>
      <c r="Q5497" s="34">
        <v>0.76600000000000001</v>
      </c>
      <c r="R5497" s="46"/>
      <c r="S5497" s="46"/>
      <c r="T5497" s="46"/>
      <c r="U5497" s="46"/>
      <c r="V5497" s="46"/>
      <c r="W5497" s="46"/>
      <c r="X5497" s="46"/>
      <c r="Y5497" s="46"/>
      <c r="Z5497" s="46"/>
      <c r="AA5497" s="46"/>
      <c r="AB5497" s="46"/>
      <c r="AC5497" s="46"/>
      <c r="AD5497" s="46"/>
      <c r="AE5497" s="46"/>
      <c r="AF5497" s="46"/>
      <c r="AG5497" s="46"/>
      <c r="AH5497" s="46"/>
      <c r="AI5497" s="46"/>
      <c r="AJ5497" s="46"/>
      <c r="AK5497" s="46"/>
      <c r="AL5497" s="46"/>
      <c r="AM5497" s="46"/>
      <c r="AN5497" s="46"/>
      <c r="AO5497" s="46"/>
      <c r="AP5497" s="46"/>
      <c r="AQ5497" s="46"/>
      <c r="AR5497" s="46"/>
      <c r="AS5497" s="46"/>
      <c r="AT5497" s="46"/>
      <c r="AU5497" s="46"/>
    </row>
    <row r="5498" spans="1:47" ht="14" customHeight="1">
      <c r="A5498" s="29">
        <v>5497</v>
      </c>
      <c r="B5498" s="26">
        <v>-80.085800000000006</v>
      </c>
      <c r="C5498" s="26">
        <v>25.644166666666667</v>
      </c>
      <c r="D5498" s="86">
        <v>3</v>
      </c>
      <c r="E5498" s="39" t="s">
        <v>129</v>
      </c>
      <c r="F5498" s="31">
        <v>40463</v>
      </c>
      <c r="G5498" s="62">
        <v>0.6694444444444444</v>
      </c>
      <c r="H5498" s="32">
        <v>27.816333333333333</v>
      </c>
      <c r="I5498" s="32">
        <v>36.041333333333334</v>
      </c>
      <c r="J5498" s="76">
        <v>0.43613911237948788</v>
      </c>
      <c r="K5498" s="76">
        <v>0.10315067545956338</v>
      </c>
      <c r="L5498" s="34">
        <v>0.54700000000000004</v>
      </c>
      <c r="M5498" s="27">
        <v>1.7000000000000001E-2</v>
      </c>
      <c r="N5498" s="34">
        <v>0.214</v>
      </c>
      <c r="O5498" s="34">
        <v>5.5E-2</v>
      </c>
      <c r="P5498" s="34">
        <v>0.159</v>
      </c>
      <c r="Q5498" s="34">
        <v>0.40400000000000003</v>
      </c>
    </row>
    <row r="5499" spans="1:47" ht="14" customHeight="1">
      <c r="A5499" s="29">
        <v>5498</v>
      </c>
      <c r="B5499" s="26">
        <v>-80.379499999999993</v>
      </c>
      <c r="C5499" s="26">
        <v>25.106000000000002</v>
      </c>
      <c r="D5499" s="86">
        <v>4</v>
      </c>
      <c r="E5499" s="39" t="s">
        <v>129</v>
      </c>
      <c r="F5499" s="31">
        <v>40463</v>
      </c>
      <c r="G5499" s="62">
        <v>0.83750000000000002</v>
      </c>
      <c r="H5499" s="32">
        <v>25.910999999999998</v>
      </c>
      <c r="I5499" s="32">
        <v>33.293999999999997</v>
      </c>
      <c r="J5499" s="76">
        <v>0.62137194003100782</v>
      </c>
      <c r="K5499" s="76">
        <v>0.13273867615886895</v>
      </c>
      <c r="L5499" s="34">
        <v>0.58799999999999997</v>
      </c>
      <c r="M5499" s="27">
        <v>3.5999999999999997E-2</v>
      </c>
      <c r="N5499" s="34">
        <v>7.4999999999999997E-2</v>
      </c>
      <c r="O5499" s="34">
        <v>7.4999999999999997E-2</v>
      </c>
      <c r="P5499" s="34">
        <v>0</v>
      </c>
      <c r="Q5499" s="34">
        <v>0.185</v>
      </c>
    </row>
    <row r="5500" spans="1:47" ht="14" customHeight="1">
      <c r="A5500" s="29">
        <v>5499</v>
      </c>
      <c r="B5500" s="26">
        <v>-80.356166666666667</v>
      </c>
      <c r="C5500" s="26">
        <v>25.0916</v>
      </c>
      <c r="D5500" s="86">
        <v>5</v>
      </c>
      <c r="E5500" s="39" t="s">
        <v>129</v>
      </c>
      <c r="F5500" s="31">
        <v>40463</v>
      </c>
      <c r="G5500" s="62">
        <v>0.8618055555555556</v>
      </c>
      <c r="H5500" s="32">
        <v>26.302</v>
      </c>
      <c r="I5500" s="32">
        <v>34.805999999999997</v>
      </c>
      <c r="J5500" s="76">
        <v>0.54601585787277584</v>
      </c>
      <c r="K5500" s="76">
        <v>0.13425009857150458</v>
      </c>
      <c r="L5500" s="34">
        <v>0.434</v>
      </c>
      <c r="M5500" s="27">
        <v>0.02</v>
      </c>
      <c r="N5500" s="34">
        <v>3.6999999999999998E-2</v>
      </c>
      <c r="O5500" s="34">
        <v>8.5999999999999993E-2</v>
      </c>
      <c r="P5500" s="34">
        <v>0</v>
      </c>
      <c r="Q5500" s="34">
        <v>0.54500000000000004</v>
      </c>
    </row>
    <row r="5501" spans="1:47" ht="14" customHeight="1">
      <c r="A5501" s="29">
        <v>5500</v>
      </c>
      <c r="B5501" s="26">
        <v>-80.332816666666673</v>
      </c>
      <c r="C5501" s="26">
        <v>25.078316666666666</v>
      </c>
      <c r="D5501" s="86">
        <v>5.5</v>
      </c>
      <c r="E5501" s="39" t="s">
        <v>129</v>
      </c>
      <c r="F5501" s="31">
        <v>40463</v>
      </c>
      <c r="G5501" s="62">
        <v>0.88263888888888886</v>
      </c>
      <c r="H5501" s="32">
        <v>27.238999999999997</v>
      </c>
      <c r="I5501" s="32">
        <v>35.791999999999994</v>
      </c>
      <c r="J5501" s="76">
        <v>0.74261524540291202</v>
      </c>
      <c r="K5501" s="76">
        <v>0.20356607669091459</v>
      </c>
      <c r="L5501" s="34">
        <v>0.45800000000000002</v>
      </c>
      <c r="M5501" s="27">
        <v>2.4E-2</v>
      </c>
      <c r="N5501" s="34">
        <v>5.1999999999999998E-2</v>
      </c>
      <c r="O5501" s="34">
        <v>7.4999999999999997E-2</v>
      </c>
      <c r="P5501" s="34">
        <v>0</v>
      </c>
      <c r="Q5501" s="34">
        <v>0.56799999999999995</v>
      </c>
    </row>
    <row r="5502" spans="1:47" ht="14" customHeight="1">
      <c r="A5502" s="29">
        <v>5501</v>
      </c>
      <c r="B5502" s="26">
        <v>-80.317800000000005</v>
      </c>
      <c r="C5502" s="26">
        <v>25.065000000000001</v>
      </c>
      <c r="D5502" s="86">
        <v>6</v>
      </c>
      <c r="E5502" s="39" t="s">
        <v>129</v>
      </c>
      <c r="F5502" s="31">
        <v>40463</v>
      </c>
      <c r="G5502" s="62">
        <v>0.89930555555555547</v>
      </c>
      <c r="H5502" s="32">
        <v>27.956499999999998</v>
      </c>
      <c r="I5502" s="32">
        <v>35.735999999999997</v>
      </c>
      <c r="J5502" s="76">
        <v>0.30942301891787999</v>
      </c>
      <c r="K5502" s="76">
        <v>9.7468515336895226E-2</v>
      </c>
      <c r="L5502" s="34">
        <v>0.44450000000000001</v>
      </c>
      <c r="M5502" s="27">
        <v>1.2E-2</v>
      </c>
      <c r="N5502" s="34">
        <v>7.7499999999999999E-2</v>
      </c>
      <c r="O5502" s="34">
        <v>4.4499999999999998E-2</v>
      </c>
      <c r="P5502" s="34">
        <v>3.3000000000000002E-2</v>
      </c>
      <c r="Q5502" s="34">
        <v>0.56400000000000006</v>
      </c>
    </row>
    <row r="5503" spans="1:47" ht="14" customHeight="1">
      <c r="A5503" s="29">
        <v>5502</v>
      </c>
      <c r="B5503" s="26">
        <v>-80.291633333333294</v>
      </c>
      <c r="C5503" s="26">
        <v>25.0491833333333</v>
      </c>
      <c r="D5503" s="86">
        <v>6.5</v>
      </c>
      <c r="E5503" s="39" t="s">
        <v>129</v>
      </c>
      <c r="F5503" s="31">
        <v>40463</v>
      </c>
      <c r="G5503" s="62">
        <v>0.92569444444444438</v>
      </c>
      <c r="H5503" s="32">
        <v>28.074999999999999</v>
      </c>
      <c r="I5503" s="32">
        <v>35.862499999999997</v>
      </c>
      <c r="J5503" s="76">
        <v>0.39193582396264792</v>
      </c>
      <c r="K5503" s="76">
        <v>0.11602592640857456</v>
      </c>
      <c r="L5503" s="34">
        <v>0.67200000000000004</v>
      </c>
      <c r="M5503" s="27">
        <v>3.2000000000000001E-2</v>
      </c>
      <c r="N5503" s="34">
        <v>0.24</v>
      </c>
      <c r="O5503" s="34">
        <v>0.109</v>
      </c>
      <c r="P5503" s="34">
        <v>0.13100000000000001</v>
      </c>
      <c r="Q5503" s="34">
        <v>0.61199999999999999</v>
      </c>
    </row>
    <row r="5504" spans="1:47" ht="14" customHeight="1">
      <c r="A5504" s="29">
        <v>5503</v>
      </c>
      <c r="B5504" s="26">
        <v>-80.756399999999999</v>
      </c>
      <c r="C5504" s="26">
        <v>24.819933333333335</v>
      </c>
      <c r="D5504" s="86">
        <v>7</v>
      </c>
      <c r="E5504" s="39" t="s">
        <v>129</v>
      </c>
      <c r="F5504" s="31">
        <v>40464</v>
      </c>
      <c r="G5504" s="62">
        <v>6.1805555555555558E-2</v>
      </c>
      <c r="H5504" s="32">
        <v>25.943999999999999</v>
      </c>
      <c r="I5504" s="32">
        <v>34.159499999999994</v>
      </c>
      <c r="J5504" s="76">
        <v>0.44582173746127202</v>
      </c>
      <c r="K5504" s="76">
        <v>0.35155140666036799</v>
      </c>
      <c r="L5504" s="34">
        <v>1.1120000000000001</v>
      </c>
      <c r="M5504" s="27">
        <v>2.4E-2</v>
      </c>
      <c r="N5504" s="34">
        <v>0.32</v>
      </c>
      <c r="O5504" s="34">
        <v>0.13200000000000001</v>
      </c>
      <c r="P5504" s="34">
        <v>0.188</v>
      </c>
      <c r="Q5504" s="34">
        <v>1.9390000000000001</v>
      </c>
    </row>
    <row r="5505" spans="1:17" ht="14" customHeight="1">
      <c r="A5505" s="29">
        <v>5504</v>
      </c>
      <c r="B5505" s="26">
        <v>-80.741799999999998</v>
      </c>
      <c r="C5505" s="26">
        <v>24.79365</v>
      </c>
      <c r="D5505" s="86">
        <v>8</v>
      </c>
      <c r="E5505" s="39" t="s">
        <v>129</v>
      </c>
      <c r="F5505" s="31">
        <v>40464</v>
      </c>
      <c r="G5505" s="62">
        <v>7.5694444444444439E-2</v>
      </c>
      <c r="H5505" s="32">
        <v>26.535</v>
      </c>
      <c r="I5505" s="32">
        <v>34.878999999999998</v>
      </c>
      <c r="J5505" s="76">
        <v>0.46350305282800786</v>
      </c>
      <c r="K5505" s="76">
        <v>0.16939789458753163</v>
      </c>
      <c r="L5505" s="34">
        <v>0.65200000000000002</v>
      </c>
      <c r="M5505" s="27">
        <v>1.7999999999999999E-2</v>
      </c>
      <c r="N5505" s="34">
        <v>1.3680000000000001</v>
      </c>
      <c r="O5505" s="34">
        <v>9.6000000000000002E-2</v>
      </c>
      <c r="P5505" s="34">
        <v>1.272</v>
      </c>
      <c r="Q5505" s="34">
        <v>0.90500000000000003</v>
      </c>
    </row>
    <row r="5506" spans="1:17" ht="14" customHeight="1">
      <c r="A5506" s="29">
        <v>5505</v>
      </c>
      <c r="B5506" s="26">
        <v>-80.726600000000005</v>
      </c>
      <c r="C5506" s="26">
        <v>24.765866666666668</v>
      </c>
      <c r="D5506" s="86">
        <v>9</v>
      </c>
      <c r="E5506" s="39" t="s">
        <v>129</v>
      </c>
      <c r="F5506" s="31">
        <v>40464</v>
      </c>
      <c r="G5506" s="62">
        <v>9.4444444444444442E-2</v>
      </c>
      <c r="H5506" s="32">
        <v>28.033000000000001</v>
      </c>
      <c r="I5506" s="32">
        <v>35.897999999999996</v>
      </c>
      <c r="J5506" s="76">
        <v>0.21512267029528792</v>
      </c>
      <c r="K5506" s="76">
        <v>8.5477308265068511E-2</v>
      </c>
      <c r="L5506" s="34">
        <v>0.58599999999999997</v>
      </c>
      <c r="M5506" s="27">
        <v>8.0000000000000002E-3</v>
      </c>
      <c r="N5506" s="34">
        <v>0.13900000000000001</v>
      </c>
      <c r="O5506" s="34">
        <v>4.3999999999999997E-2</v>
      </c>
      <c r="P5506" s="34">
        <v>9.5000000000000001E-2</v>
      </c>
      <c r="Q5506" s="34">
        <v>0.46200000000000002</v>
      </c>
    </row>
    <row r="5507" spans="1:17" ht="14" customHeight="1">
      <c r="A5507" s="29">
        <v>5506</v>
      </c>
      <c r="B5507" s="26">
        <v>-80.695616666666666</v>
      </c>
      <c r="C5507" s="26">
        <v>24.718883333333334</v>
      </c>
      <c r="D5507" s="86">
        <v>9.5</v>
      </c>
      <c r="E5507" s="39" t="s">
        <v>129</v>
      </c>
      <c r="F5507" s="31">
        <v>40464</v>
      </c>
      <c r="G5507" s="62">
        <v>0.1423611111111111</v>
      </c>
      <c r="H5507" s="32">
        <v>28.131499999999999</v>
      </c>
      <c r="I5507" s="32">
        <v>36.029499999999999</v>
      </c>
      <c r="J5507" s="76">
        <v>0.17891807216339997</v>
      </c>
      <c r="K5507" s="76">
        <v>7.5062803022211327E-2</v>
      </c>
      <c r="L5507" s="34">
        <v>0.53100000000000003</v>
      </c>
      <c r="M5507" s="27">
        <v>0.45700000000000002</v>
      </c>
      <c r="N5507" s="34">
        <v>10.606999999999999</v>
      </c>
      <c r="O5507" s="34">
        <v>0.113</v>
      </c>
      <c r="P5507" s="34">
        <v>10.494</v>
      </c>
      <c r="Q5507" s="34">
        <v>3.7080000000000002</v>
      </c>
    </row>
    <row r="5508" spans="1:17" ht="14" customHeight="1">
      <c r="A5508" s="29">
        <v>5507</v>
      </c>
      <c r="B5508" s="26">
        <v>-80.860916666666668</v>
      </c>
      <c r="C5508" s="26">
        <v>24.791250000000002</v>
      </c>
      <c r="D5508" s="86">
        <v>10</v>
      </c>
      <c r="E5508" s="39" t="s">
        <v>129</v>
      </c>
      <c r="F5508" s="31">
        <v>40464</v>
      </c>
      <c r="G5508" s="62">
        <v>0.22222222222222221</v>
      </c>
      <c r="H5508" s="32">
        <v>25.85</v>
      </c>
      <c r="I5508" s="32">
        <v>34.430999999999997</v>
      </c>
      <c r="J5508" s="76">
        <v>0.47992141709712005</v>
      </c>
      <c r="K5508" s="76">
        <v>0.20780359588711966</v>
      </c>
      <c r="L5508" s="34">
        <v>0.99099999999999999</v>
      </c>
      <c r="M5508" s="27">
        <v>3.5000000000000003E-2</v>
      </c>
      <c r="N5508" s="34">
        <v>0.185</v>
      </c>
      <c r="O5508" s="34">
        <v>0.17100000000000001</v>
      </c>
      <c r="P5508" s="34">
        <v>1.3999999999999985E-2</v>
      </c>
      <c r="Q5508" s="34">
        <v>2.484</v>
      </c>
    </row>
    <row r="5509" spans="1:17" ht="14" customHeight="1">
      <c r="A5509" s="29">
        <v>5508</v>
      </c>
      <c r="B5509" s="26">
        <v>-80.847316666666671</v>
      </c>
      <c r="C5509" s="26">
        <v>24.754183333333334</v>
      </c>
      <c r="D5509" s="86">
        <v>11</v>
      </c>
      <c r="E5509" s="39" t="s">
        <v>129</v>
      </c>
      <c r="F5509" s="31">
        <v>40464</v>
      </c>
      <c r="G5509" s="62">
        <v>0.2388888888888889</v>
      </c>
      <c r="H5509" s="32">
        <v>27.6</v>
      </c>
      <c r="I5509" s="32">
        <v>35.608999999999995</v>
      </c>
      <c r="J5509" s="76">
        <v>0.35531024213155199</v>
      </c>
      <c r="K5509" s="76">
        <v>0.12505299904182152</v>
      </c>
      <c r="L5509" s="34">
        <v>0.68799999999999994</v>
      </c>
      <c r="M5509" s="27">
        <v>1.4E-2</v>
      </c>
      <c r="N5509" s="34">
        <v>0.26300000000000001</v>
      </c>
      <c r="O5509" s="34">
        <v>0.122</v>
      </c>
      <c r="P5509" s="34">
        <v>0.14100000000000001</v>
      </c>
      <c r="Q5509" s="34">
        <v>0.61799999999999999</v>
      </c>
    </row>
    <row r="5510" spans="1:17" ht="14" customHeight="1">
      <c r="A5510" s="29">
        <v>5509</v>
      </c>
      <c r="B5510" s="26">
        <v>-80.832466666666662</v>
      </c>
      <c r="C5510" s="26">
        <v>24.712900000000001</v>
      </c>
      <c r="D5510" s="86">
        <v>12</v>
      </c>
      <c r="E5510" s="39" t="s">
        <v>129</v>
      </c>
      <c r="F5510" s="31">
        <v>40464</v>
      </c>
      <c r="G5510" s="62">
        <v>0.25763888888888892</v>
      </c>
      <c r="H5510" s="32">
        <v>28.070999999999998</v>
      </c>
      <c r="I5510" s="32">
        <v>35.989499999999992</v>
      </c>
      <c r="J5510" s="76">
        <v>0.19070561574122397</v>
      </c>
      <c r="K5510" s="76">
        <v>6.4767070752379183E-2</v>
      </c>
      <c r="L5510" s="34">
        <v>0.56499999999999995</v>
      </c>
      <c r="M5510" s="27">
        <v>1.6E-2</v>
      </c>
      <c r="N5510" s="34">
        <v>0.218</v>
      </c>
      <c r="O5510" s="34">
        <v>0.107</v>
      </c>
      <c r="P5510" s="34">
        <v>0.111</v>
      </c>
      <c r="Q5510" s="34">
        <v>0.48799999999999999</v>
      </c>
    </row>
    <row r="5511" spans="1:17" ht="14" customHeight="1">
      <c r="A5511" s="29">
        <v>5510</v>
      </c>
      <c r="B5511" s="26">
        <v>-81.03</v>
      </c>
      <c r="C5511" s="26">
        <v>24.700299999999999</v>
      </c>
      <c r="D5511" s="86">
        <v>13</v>
      </c>
      <c r="E5511" s="39" t="s">
        <v>129</v>
      </c>
      <c r="F5511" s="31">
        <v>40464</v>
      </c>
      <c r="G5511" s="62">
        <v>0.31319444444444444</v>
      </c>
      <c r="H5511" s="32">
        <v>27.914999999999999</v>
      </c>
      <c r="I5511" s="32">
        <v>34.210999999999999</v>
      </c>
      <c r="J5511" s="76">
        <v>0.39404074245868803</v>
      </c>
      <c r="K5511" s="76">
        <v>0.18478204504214701</v>
      </c>
      <c r="L5511" s="34">
        <v>0.77149999999999996</v>
      </c>
      <c r="M5511" s="27">
        <v>2.4500000000000001E-2</v>
      </c>
      <c r="N5511" s="34">
        <v>0.40049999999999997</v>
      </c>
      <c r="O5511" s="34">
        <v>9.0499999999999997E-2</v>
      </c>
      <c r="P5511" s="34">
        <v>0.31</v>
      </c>
      <c r="Q5511" s="34">
        <v>3.8340000000000001</v>
      </c>
    </row>
    <row r="5512" spans="1:17" ht="14" customHeight="1">
      <c r="A5512" s="29">
        <v>5511</v>
      </c>
      <c r="B5512" s="26">
        <v>-81.022999999999996</v>
      </c>
      <c r="C5512" s="26">
        <v>24.6755</v>
      </c>
      <c r="D5512" s="86">
        <v>14</v>
      </c>
      <c r="E5512" s="39" t="s">
        <v>129</v>
      </c>
      <c r="F5512" s="31">
        <v>40464</v>
      </c>
      <c r="G5512" s="62">
        <v>0.33333333333333331</v>
      </c>
      <c r="H5512" s="32">
        <v>27.54</v>
      </c>
      <c r="I5512" s="32">
        <v>36.006999999999998</v>
      </c>
      <c r="J5512" s="76">
        <v>0.33047220387827997</v>
      </c>
      <c r="K5512" s="76">
        <v>0.12825977332921179</v>
      </c>
      <c r="L5512" s="34">
        <v>0.67200000000000004</v>
      </c>
      <c r="M5512" s="27">
        <v>1.2999999999999999E-2</v>
      </c>
      <c r="N5512" s="34">
        <v>1.8939999999999999</v>
      </c>
      <c r="O5512" s="34">
        <v>6.3E-2</v>
      </c>
      <c r="P5512" s="34">
        <v>1.831</v>
      </c>
      <c r="Q5512" s="34">
        <v>0.67</v>
      </c>
    </row>
    <row r="5513" spans="1:17" ht="14" customHeight="1">
      <c r="A5513" s="29">
        <v>5512</v>
      </c>
      <c r="B5513" s="26">
        <v>-81.016999999999996</v>
      </c>
      <c r="C5513" s="26">
        <v>24.644400000000001</v>
      </c>
      <c r="D5513" s="86">
        <v>15</v>
      </c>
      <c r="E5513" s="39" t="s">
        <v>129</v>
      </c>
      <c r="F5513" s="31">
        <v>40464</v>
      </c>
      <c r="G5513" s="62">
        <v>0.34930555555555554</v>
      </c>
      <c r="H5513" s="32">
        <v>27.986000000000001</v>
      </c>
      <c r="I5513" s="32">
        <v>36.034999999999997</v>
      </c>
      <c r="J5513" s="76">
        <v>0.23617185525568798</v>
      </c>
      <c r="K5513" s="76">
        <v>0.1047070286204482</v>
      </c>
      <c r="L5513" s="34">
        <v>0.73799999999999999</v>
      </c>
      <c r="M5513" s="27">
        <v>8.0000000000000002E-3</v>
      </c>
      <c r="N5513" s="34">
        <v>1.0509999999999999</v>
      </c>
      <c r="O5513" s="34">
        <v>5.8999999999999997E-2</v>
      </c>
      <c r="P5513" s="34">
        <v>0.99199999999999999</v>
      </c>
      <c r="Q5513" s="34">
        <v>0.53600000000000003</v>
      </c>
    </row>
    <row r="5514" spans="1:17" ht="14" customHeight="1">
      <c r="A5514" s="29">
        <v>5513</v>
      </c>
      <c r="B5514" s="26">
        <v>-80.992066666666673</v>
      </c>
      <c r="C5514" s="26">
        <v>24.592533333333332</v>
      </c>
      <c r="D5514" s="86">
        <v>15.5</v>
      </c>
      <c r="E5514" s="39" t="s">
        <v>129</v>
      </c>
      <c r="F5514" s="31">
        <v>40464</v>
      </c>
      <c r="G5514" s="62">
        <v>0.36527777777777781</v>
      </c>
      <c r="H5514" s="32">
        <v>27.934999999999999</v>
      </c>
      <c r="I5514" s="32">
        <v>35.85</v>
      </c>
      <c r="J5514" s="76">
        <v>0.21217578440083196</v>
      </c>
      <c r="K5514" s="76">
        <v>8.2829901754554985E-2</v>
      </c>
      <c r="L5514" s="34">
        <v>0.92</v>
      </c>
      <c r="M5514" s="27">
        <v>1.7000000000000001E-2</v>
      </c>
      <c r="N5514" s="34">
        <v>0.223</v>
      </c>
      <c r="O5514" s="34">
        <v>0.106</v>
      </c>
      <c r="P5514" s="34">
        <v>0.11700000000000001</v>
      </c>
      <c r="Q5514" s="34">
        <v>0.46700000000000003</v>
      </c>
    </row>
    <row r="5515" spans="1:17" ht="14" customHeight="1">
      <c r="A5515" s="29">
        <v>5514</v>
      </c>
      <c r="B5515" s="26">
        <v>-81.205116666666669</v>
      </c>
      <c r="C5515" s="26">
        <v>24.672066666666666</v>
      </c>
      <c r="D5515" s="86">
        <v>16</v>
      </c>
      <c r="E5515" s="39" t="s">
        <v>129</v>
      </c>
      <c r="F5515" s="31">
        <v>40464</v>
      </c>
      <c r="G5515" s="62">
        <v>0.43472222222222223</v>
      </c>
      <c r="H5515" s="32">
        <v>25.914499999999997</v>
      </c>
      <c r="I5515" s="32">
        <v>33.962499999999999</v>
      </c>
      <c r="J5515" s="76">
        <v>0.30395023082817596</v>
      </c>
      <c r="K5515" s="76">
        <v>0.24466337768582436</v>
      </c>
      <c r="L5515" s="34">
        <v>1.0680000000000001</v>
      </c>
      <c r="M5515" s="27">
        <v>4.1000000000000002E-2</v>
      </c>
      <c r="N5515" s="34">
        <v>0.38200000000000001</v>
      </c>
      <c r="O5515" s="34">
        <v>0.20899999999999999</v>
      </c>
      <c r="P5515" s="34">
        <v>0.17300000000000001</v>
      </c>
      <c r="Q5515" s="34">
        <v>2.8029999999999999</v>
      </c>
    </row>
    <row r="5516" spans="1:17" ht="14" customHeight="1">
      <c r="A5516" s="29">
        <v>5515</v>
      </c>
      <c r="B5516" s="26">
        <v>-81.193766666666662</v>
      </c>
      <c r="C5516" s="26">
        <v>24.634233333333334</v>
      </c>
      <c r="D5516" s="86">
        <v>17</v>
      </c>
      <c r="E5516" s="39" t="s">
        <v>129</v>
      </c>
      <c r="F5516" s="31">
        <v>40464</v>
      </c>
      <c r="G5516" s="62">
        <v>0.45416666666666666</v>
      </c>
      <c r="H5516" s="32">
        <v>26.987500000000001</v>
      </c>
      <c r="I5516" s="32">
        <v>35.228499999999997</v>
      </c>
      <c r="J5516" s="76">
        <v>0.39909254684918394</v>
      </c>
      <c r="K5516" s="76">
        <v>0.13646771271988761</v>
      </c>
      <c r="L5516" s="34">
        <v>0.72799999999999998</v>
      </c>
      <c r="M5516" s="27">
        <v>2.5000000000000001E-2</v>
      </c>
      <c r="N5516" s="34">
        <v>0.309</v>
      </c>
      <c r="O5516" s="34">
        <v>0.13100000000000001</v>
      </c>
      <c r="P5516" s="34">
        <v>0.17799999999999999</v>
      </c>
      <c r="Q5516" s="34">
        <v>2.0289999999999999</v>
      </c>
    </row>
    <row r="5517" spans="1:17" ht="14" customHeight="1">
      <c r="A5517" s="29">
        <v>5516</v>
      </c>
      <c r="B5517" s="26">
        <v>-81.18516666666666</v>
      </c>
      <c r="C5517" s="26">
        <v>24.596716666666666</v>
      </c>
      <c r="D5517" s="86">
        <v>18</v>
      </c>
      <c r="E5517" s="39" t="s">
        <v>129</v>
      </c>
      <c r="F5517" s="31">
        <v>40464</v>
      </c>
      <c r="G5517" s="62">
        <v>0.47361111111111115</v>
      </c>
      <c r="H5517" s="32">
        <v>27.870999999999999</v>
      </c>
      <c r="I5517" s="32">
        <v>35.8155</v>
      </c>
      <c r="J5517" s="76">
        <v>0.16670954488636794</v>
      </c>
      <c r="K5517" s="76">
        <v>7.5709792662306583E-2</v>
      </c>
      <c r="L5517" s="34">
        <v>0.80700000000000005</v>
      </c>
      <c r="M5517" s="27">
        <v>2.5000000000000001E-2</v>
      </c>
      <c r="N5517" s="34">
        <v>0.29099999999999998</v>
      </c>
      <c r="O5517" s="34">
        <v>0.13700000000000001</v>
      </c>
      <c r="P5517" s="34">
        <v>0.15399999999999997</v>
      </c>
      <c r="Q5517" s="34">
        <v>0.67</v>
      </c>
    </row>
    <row r="5518" spans="1:17" ht="14" customHeight="1">
      <c r="A5518" s="29">
        <v>5517</v>
      </c>
      <c r="B5518" s="26">
        <v>-81.42091666666667</v>
      </c>
      <c r="C5518" s="26">
        <v>24.609533333333335</v>
      </c>
      <c r="D5518" s="86">
        <v>19</v>
      </c>
      <c r="E5518" s="39" t="s">
        <v>129</v>
      </c>
      <c r="F5518" s="31">
        <v>40464</v>
      </c>
      <c r="G5518" s="62">
        <v>0.57847222222222217</v>
      </c>
      <c r="H5518" s="32">
        <v>25.788666666666668</v>
      </c>
      <c r="I5518" s="32">
        <v>34.411666666666669</v>
      </c>
      <c r="J5518" s="76">
        <v>0.36309844056689999</v>
      </c>
      <c r="K5518" s="76">
        <v>0.29199320005501816</v>
      </c>
      <c r="L5518" s="34">
        <v>1.302</v>
      </c>
      <c r="M5518" s="27">
        <v>3.9E-2</v>
      </c>
      <c r="N5518" s="34">
        <v>0.39700000000000002</v>
      </c>
      <c r="O5518" s="34">
        <v>9.8000000000000004E-2</v>
      </c>
      <c r="P5518" s="34">
        <v>0.29900000000000004</v>
      </c>
      <c r="Q5518" s="34">
        <v>2.31</v>
      </c>
    </row>
    <row r="5519" spans="1:17" ht="14" customHeight="1">
      <c r="A5519" s="29">
        <v>5518</v>
      </c>
      <c r="B5519" s="26">
        <v>-81.41813333333333</v>
      </c>
      <c r="C5519" s="26">
        <v>24.573983333333334</v>
      </c>
      <c r="D5519" s="86">
        <v>20</v>
      </c>
      <c r="E5519" s="39" t="s">
        <v>129</v>
      </c>
      <c r="F5519" s="31">
        <v>40464</v>
      </c>
      <c r="G5519" s="62">
        <v>0.60069444444444442</v>
      </c>
      <c r="H5519" s="32">
        <v>26.192999999999998</v>
      </c>
      <c r="I5519" s="32">
        <v>34.903999999999996</v>
      </c>
      <c r="J5519" s="76">
        <v>0.44792665595731196</v>
      </c>
      <c r="K5519" s="76">
        <v>0.13387975415950681</v>
      </c>
      <c r="L5519" s="34">
        <v>0.872</v>
      </c>
      <c r="M5519" s="27">
        <v>2.4E-2</v>
      </c>
      <c r="N5519" s="34">
        <v>1.7999999999999999E-2</v>
      </c>
      <c r="O5519" s="34">
        <v>6.8000000000000005E-2</v>
      </c>
      <c r="P5519" s="34">
        <v>0</v>
      </c>
      <c r="Q5519" s="34">
        <v>2.5009999999999999</v>
      </c>
    </row>
    <row r="5520" spans="1:17" ht="14" customHeight="1">
      <c r="A5520" s="29">
        <v>5519</v>
      </c>
      <c r="B5520" s="26">
        <v>-81.413499999999999</v>
      </c>
      <c r="C5520" s="26">
        <v>24.547166666666666</v>
      </c>
      <c r="D5520" s="86">
        <v>21</v>
      </c>
      <c r="E5520" s="39" t="s">
        <v>129</v>
      </c>
      <c r="F5520" s="31">
        <v>40464</v>
      </c>
      <c r="G5520" s="62">
        <v>0.61458333333333337</v>
      </c>
      <c r="H5520" s="32">
        <v>27.170999999999999</v>
      </c>
      <c r="I5520" s="32">
        <v>35.418999999999997</v>
      </c>
      <c r="J5520" s="76">
        <v>0.49676076506544009</v>
      </c>
      <c r="K5520" s="76">
        <v>0.13091884277212806</v>
      </c>
      <c r="L5520" s="34">
        <v>0.90700000000000003</v>
      </c>
      <c r="M5520" s="27">
        <v>2.8000000000000001E-2</v>
      </c>
      <c r="N5520" s="34">
        <v>0</v>
      </c>
      <c r="O5520" s="34">
        <v>4.7E-2</v>
      </c>
      <c r="P5520" s="34">
        <v>0</v>
      </c>
      <c r="Q5520" s="34">
        <v>1.3240000000000001</v>
      </c>
    </row>
    <row r="5521" spans="1:17" ht="14" customHeight="1">
      <c r="A5521" s="29">
        <v>5520</v>
      </c>
      <c r="B5521" s="26">
        <v>-81.392899999999997</v>
      </c>
      <c r="C5521" s="26">
        <v>24.480916666666666</v>
      </c>
      <c r="D5521" s="86">
        <v>21.5</v>
      </c>
      <c r="E5521" s="39" t="s">
        <v>129</v>
      </c>
      <c r="F5521" s="31">
        <v>40464</v>
      </c>
      <c r="G5521" s="62">
        <v>0.65069444444444446</v>
      </c>
      <c r="H5521" s="32">
        <v>28.230999999999998</v>
      </c>
      <c r="I5521" s="32">
        <v>35.795999999999999</v>
      </c>
      <c r="J5521" s="76">
        <v>0.18817971354597596</v>
      </c>
      <c r="K5521" s="76">
        <v>6.6547067293631218E-2</v>
      </c>
      <c r="L5521" s="34">
        <v>0.39300000000000002</v>
      </c>
      <c r="M5521" s="27">
        <v>3.0000000000000001E-3</v>
      </c>
      <c r="N5521" s="34">
        <v>0</v>
      </c>
      <c r="O5521" s="34">
        <v>6.0000000000000001E-3</v>
      </c>
      <c r="P5521" s="34">
        <v>0</v>
      </c>
      <c r="Q5521" s="34">
        <v>0.40300000000000002</v>
      </c>
    </row>
    <row r="5522" spans="1:17" ht="14" customHeight="1">
      <c r="A5522" s="29">
        <v>5521</v>
      </c>
      <c r="B5522" s="26">
        <v>-81.829916666666662</v>
      </c>
      <c r="C5522" s="26">
        <v>24.395933333333332</v>
      </c>
      <c r="D5522" s="86">
        <v>22.5</v>
      </c>
      <c r="E5522" s="39" t="s">
        <v>129</v>
      </c>
      <c r="F5522" s="31">
        <v>40464</v>
      </c>
      <c r="G5522" s="62">
        <v>0.77638888888888891</v>
      </c>
      <c r="H5522" s="32">
        <v>28.42</v>
      </c>
      <c r="I5522" s="32">
        <v>36.031999999999996</v>
      </c>
      <c r="J5522" s="76">
        <v>0.30310826342975994</v>
      </c>
      <c r="K5522" s="76">
        <v>7.6184761627166128E-2</v>
      </c>
      <c r="L5522" s="34">
        <v>0.36</v>
      </c>
      <c r="M5522" s="27">
        <v>1.4999999999999999E-2</v>
      </c>
      <c r="N5522" s="34">
        <v>1.7999999999999999E-2</v>
      </c>
      <c r="O5522" s="34">
        <v>0</v>
      </c>
      <c r="P5522" s="34">
        <v>1.7999999999999999E-2</v>
      </c>
      <c r="Q5522" s="34">
        <v>0</v>
      </c>
    </row>
    <row r="5523" spans="1:17" ht="14" customHeight="1">
      <c r="A5523" s="29">
        <v>5522</v>
      </c>
      <c r="B5523" s="26">
        <v>-81.828683333333331</v>
      </c>
      <c r="C5523" s="26">
        <v>24.45515</v>
      </c>
      <c r="D5523" s="86">
        <v>22</v>
      </c>
      <c r="E5523" s="39" t="s">
        <v>129</v>
      </c>
      <c r="F5523" s="31">
        <v>40464</v>
      </c>
      <c r="G5523" s="62">
        <v>0.79236111111111107</v>
      </c>
      <c r="H5523" s="32">
        <v>27.933</v>
      </c>
      <c r="I5523" s="32">
        <v>35.82</v>
      </c>
      <c r="J5523" s="76">
        <v>0.28963678505510398</v>
      </c>
      <c r="K5523" s="76">
        <v>8.816442869383026E-2</v>
      </c>
      <c r="L5523" s="34">
        <v>0.56699999999999995</v>
      </c>
      <c r="M5523" s="27">
        <v>1.4E-2</v>
      </c>
      <c r="N5523" s="34">
        <v>0</v>
      </c>
      <c r="O5523" s="34">
        <v>2.5000000000000001E-2</v>
      </c>
      <c r="P5523" s="34">
        <v>0</v>
      </c>
      <c r="Q5523" s="34">
        <v>0</v>
      </c>
    </row>
    <row r="5524" spans="1:17" ht="14" customHeight="1">
      <c r="A5524" s="29">
        <v>5523</v>
      </c>
      <c r="B5524" s="26">
        <v>-81.828383333333335</v>
      </c>
      <c r="C5524" s="26">
        <v>24.486766666666668</v>
      </c>
      <c r="D5524" s="86">
        <v>23</v>
      </c>
      <c r="E5524" s="39" t="s">
        <v>129</v>
      </c>
      <c r="F5524" s="31">
        <v>40464</v>
      </c>
      <c r="G5524" s="62">
        <v>0.81736111111111109</v>
      </c>
      <c r="H5524" s="32">
        <v>27.257000000000001</v>
      </c>
      <c r="I5524" s="32">
        <v>35.399000000000001</v>
      </c>
      <c r="J5524" s="76">
        <v>0.53549126539257585</v>
      </c>
      <c r="K5524" s="76">
        <v>9.7782634849961469E-2</v>
      </c>
      <c r="L5524" s="34">
        <v>0.60499999999999998</v>
      </c>
      <c r="M5524" s="27">
        <v>0.02</v>
      </c>
      <c r="N5524" s="34">
        <v>8.5000000000000006E-2</v>
      </c>
      <c r="O5524" s="34">
        <v>4.2000000000000003E-2</v>
      </c>
      <c r="P5524" s="34">
        <v>4.3000000000000003E-2</v>
      </c>
      <c r="Q5524" s="34">
        <v>0</v>
      </c>
    </row>
    <row r="5525" spans="1:17" ht="14" customHeight="1">
      <c r="A5525" s="29">
        <v>5524</v>
      </c>
      <c r="B5525" s="26">
        <v>-81.828783333333334</v>
      </c>
      <c r="C5525" s="26">
        <v>24.536516666666667</v>
      </c>
      <c r="D5525" s="86">
        <v>24</v>
      </c>
      <c r="E5525" s="39" t="s">
        <v>129</v>
      </c>
      <c r="F5525" s="31">
        <v>40464</v>
      </c>
      <c r="G5525" s="62">
        <v>0.83888888888888891</v>
      </c>
      <c r="H5525" s="32">
        <v>26.617000000000001</v>
      </c>
      <c r="I5525" s="32">
        <v>35.247666666666667</v>
      </c>
      <c r="J5525" s="76">
        <v>0.68030965792012799</v>
      </c>
      <c r="K5525" s="76">
        <v>0.12937092949244483</v>
      </c>
      <c r="L5525" s="34">
        <v>0.90300000000000002</v>
      </c>
      <c r="M5525" s="27">
        <v>4.1000000000000002E-2</v>
      </c>
      <c r="N5525" s="34">
        <v>0.46899999999999997</v>
      </c>
      <c r="O5525" s="34">
        <v>0.113</v>
      </c>
      <c r="P5525" s="34">
        <v>0.35599999999999998</v>
      </c>
      <c r="Q5525" s="34">
        <v>0</v>
      </c>
    </row>
    <row r="5526" spans="1:17" ht="14" customHeight="1">
      <c r="A5526" s="29">
        <v>5525</v>
      </c>
      <c r="B5526" s="26">
        <v>-82.767316666666702</v>
      </c>
      <c r="C5526" s="26">
        <v>26.382200000000001</v>
      </c>
      <c r="D5526" s="86" t="s">
        <v>38</v>
      </c>
      <c r="E5526" s="39" t="s">
        <v>129</v>
      </c>
      <c r="F5526" s="31">
        <v>40465</v>
      </c>
      <c r="G5526" s="62">
        <v>0.39097222222222222</v>
      </c>
      <c r="H5526" s="32">
        <v>27.387666666666664</v>
      </c>
      <c r="I5526" s="32">
        <v>35.762999999999998</v>
      </c>
      <c r="J5526" s="76">
        <v>0.23617185525568796</v>
      </c>
      <c r="K5526" s="76">
        <v>9.3518443810509361E-2</v>
      </c>
      <c r="L5526" s="34">
        <v>0.74750000000000005</v>
      </c>
      <c r="M5526" s="27">
        <v>1.7000000000000001E-2</v>
      </c>
      <c r="N5526" s="34">
        <v>0.95799999999999996</v>
      </c>
      <c r="O5526" s="34">
        <v>5.5E-2</v>
      </c>
      <c r="P5526" s="34">
        <v>0.90299999999999991</v>
      </c>
      <c r="Q5526" s="34">
        <v>0</v>
      </c>
    </row>
    <row r="5527" spans="1:17" ht="14" customHeight="1">
      <c r="A5527" s="29">
        <v>5526</v>
      </c>
      <c r="B5527" s="26">
        <v>-82.617666666666665</v>
      </c>
      <c r="C5527" s="26">
        <v>26.470833333333335</v>
      </c>
      <c r="D5527" s="86" t="s">
        <v>37</v>
      </c>
      <c r="E5527" s="39" t="s">
        <v>129</v>
      </c>
      <c r="F5527" s="31">
        <v>40465</v>
      </c>
      <c r="G5527" s="62">
        <v>0.43958333333333338</v>
      </c>
      <c r="H5527" s="32">
        <v>27.170999999999999</v>
      </c>
      <c r="I5527" s="32">
        <v>35.793999999999997</v>
      </c>
      <c r="J5527" s="76">
        <v>0.41256402522383995</v>
      </c>
      <c r="K5527" s="76">
        <v>0.13567663046316233</v>
      </c>
      <c r="L5527" s="34">
        <v>0.57899999999999996</v>
      </c>
      <c r="M5527" s="27">
        <v>1.7999999999999999E-2</v>
      </c>
      <c r="N5527" s="34">
        <v>1.5349999999999999</v>
      </c>
      <c r="O5527" s="34">
        <v>1.7999999999999999E-2</v>
      </c>
      <c r="P5527" s="34">
        <v>1.5169999999999999</v>
      </c>
      <c r="Q5527" s="34">
        <v>0</v>
      </c>
    </row>
    <row r="5528" spans="1:17" ht="14" customHeight="1">
      <c r="A5528" s="29">
        <v>5527</v>
      </c>
      <c r="B5528" s="26">
        <v>-82.466633333333334</v>
      </c>
      <c r="C5528" s="26">
        <v>26.552466666666668</v>
      </c>
      <c r="D5528" s="86" t="s">
        <v>36</v>
      </c>
      <c r="E5528" s="39" t="s">
        <v>129</v>
      </c>
      <c r="F5528" s="31">
        <v>40465</v>
      </c>
      <c r="G5528" s="62">
        <v>0.4826388888888889</v>
      </c>
      <c r="H5528" s="32">
        <v>26.936999999999998</v>
      </c>
      <c r="I5528" s="32">
        <v>35.686999999999998</v>
      </c>
      <c r="J5528" s="76">
        <v>0.39572467725551996</v>
      </c>
      <c r="K5528" s="76">
        <v>0.12827404467661491</v>
      </c>
      <c r="L5528" s="34">
        <v>0.48899999999999999</v>
      </c>
      <c r="M5528" s="27">
        <v>1.7000000000000001E-2</v>
      </c>
      <c r="N5528" s="34">
        <v>0.14599999999999999</v>
      </c>
      <c r="O5528" s="34">
        <v>0</v>
      </c>
      <c r="P5528" s="34">
        <v>0.14599999999999999</v>
      </c>
      <c r="Q5528" s="34">
        <v>0</v>
      </c>
    </row>
    <row r="5529" spans="1:17" ht="14" customHeight="1">
      <c r="A5529" s="29">
        <v>5528</v>
      </c>
      <c r="B5529" s="26">
        <v>-82.330783333333329</v>
      </c>
      <c r="C5529" s="26">
        <v>26.658366666666666</v>
      </c>
      <c r="D5529" s="86" t="s">
        <v>35</v>
      </c>
      <c r="E5529" s="39" t="s">
        <v>129</v>
      </c>
      <c r="F5529" s="31">
        <v>40465</v>
      </c>
      <c r="G5529" s="62">
        <v>0.53055555555555556</v>
      </c>
      <c r="H5529" s="32">
        <v>26.029</v>
      </c>
      <c r="I5529" s="32">
        <v>35.11</v>
      </c>
      <c r="J5529" s="76">
        <v>1.0419346555398001</v>
      </c>
      <c r="K5529" s="76">
        <v>0.40661412452027978</v>
      </c>
      <c r="L5529" s="34">
        <v>0.33400000000000002</v>
      </c>
      <c r="M5529" s="27">
        <v>0.11600000000000001</v>
      </c>
      <c r="N5529" s="34">
        <v>0</v>
      </c>
      <c r="O5529" s="34">
        <v>4.3999999999999997E-2</v>
      </c>
      <c r="P5529" s="34">
        <v>0</v>
      </c>
      <c r="Q5529" s="34">
        <v>1.2170000000000001</v>
      </c>
    </row>
    <row r="5530" spans="1:17" ht="14" customHeight="1">
      <c r="A5530" s="29">
        <v>5529</v>
      </c>
      <c r="B5530" s="26">
        <v>-82.252616666666668</v>
      </c>
      <c r="C5530" s="26">
        <v>26.717416666666665</v>
      </c>
      <c r="D5530" s="86" t="s">
        <v>34</v>
      </c>
      <c r="E5530" s="39" t="s">
        <v>129</v>
      </c>
      <c r="F5530" s="31">
        <v>40465</v>
      </c>
      <c r="G5530" s="62">
        <v>0.56597222222222221</v>
      </c>
      <c r="H5530" s="32">
        <v>25.507999999999999</v>
      </c>
      <c r="I5530" s="32">
        <v>33.727999999999994</v>
      </c>
      <c r="J5530" s="76">
        <v>0.85585986048986407</v>
      </c>
      <c r="K5530" s="76">
        <v>0.64452936252293203</v>
      </c>
      <c r="L5530" s="34">
        <v>1.143</v>
      </c>
      <c r="M5530" s="27">
        <v>0.307</v>
      </c>
      <c r="N5530" s="34">
        <v>0.21199999999999999</v>
      </c>
      <c r="O5530" s="34">
        <v>8.7999999999999995E-2</v>
      </c>
      <c r="P5530" s="34">
        <v>0.124</v>
      </c>
      <c r="Q5530" s="34">
        <v>10.877000000000001</v>
      </c>
    </row>
    <row r="5531" spans="1:17" ht="14" customHeight="1">
      <c r="A5531" s="29">
        <v>5530</v>
      </c>
      <c r="B5531" s="26">
        <v>-82.216133333333332</v>
      </c>
      <c r="C5531" s="26">
        <v>26.182433333333332</v>
      </c>
      <c r="D5531" s="86" t="s">
        <v>39</v>
      </c>
      <c r="E5531" s="39" t="s">
        <v>129</v>
      </c>
      <c r="F5531" s="31">
        <v>40465</v>
      </c>
      <c r="G5531" s="62">
        <v>0.72083333333333333</v>
      </c>
      <c r="H5531" s="32">
        <v>26.724499999999999</v>
      </c>
      <c r="I5531" s="32">
        <v>35.482500000000002</v>
      </c>
      <c r="J5531" s="76">
        <v>0.70598966357181592</v>
      </c>
      <c r="K5531" s="76">
        <v>0.23795394156002284</v>
      </c>
      <c r="L5531" s="34">
        <v>0.60699999999999998</v>
      </c>
      <c r="M5531" s="27">
        <v>0.09</v>
      </c>
      <c r="N5531" s="34">
        <v>0</v>
      </c>
      <c r="O5531" s="34">
        <v>0.06</v>
      </c>
      <c r="P5531" s="34">
        <v>0</v>
      </c>
      <c r="Q5531" s="34">
        <v>1.133</v>
      </c>
    </row>
    <row r="5532" spans="1:17" ht="14" customHeight="1">
      <c r="A5532" s="29">
        <v>5531</v>
      </c>
      <c r="B5532" s="26">
        <v>-82.133483333333331</v>
      </c>
      <c r="C5532" s="26">
        <v>26.260966666666668</v>
      </c>
      <c r="D5532" s="86" t="s">
        <v>33</v>
      </c>
      <c r="E5532" s="39" t="s">
        <v>129</v>
      </c>
      <c r="F5532" s="31">
        <v>40465</v>
      </c>
      <c r="G5532" s="62">
        <v>0.75624999999999998</v>
      </c>
      <c r="H5532" s="32">
        <v>26.340999999999998</v>
      </c>
      <c r="I5532" s="32">
        <v>35.244999999999997</v>
      </c>
      <c r="J5532" s="76">
        <v>1.0671936774922801</v>
      </c>
      <c r="K5532" s="76">
        <v>0.369047659276867</v>
      </c>
      <c r="L5532" s="34">
        <v>0.749</v>
      </c>
      <c r="M5532" s="27">
        <v>0.13200000000000001</v>
      </c>
      <c r="N5532" s="34">
        <v>0</v>
      </c>
      <c r="O5532" s="34">
        <v>7.3999999999999996E-2</v>
      </c>
      <c r="P5532" s="34">
        <v>0</v>
      </c>
      <c r="Q5532" s="34">
        <v>6.81</v>
      </c>
    </row>
    <row r="5533" spans="1:17" ht="14" customHeight="1">
      <c r="A5533" s="29">
        <v>5532</v>
      </c>
      <c r="B5533" s="26">
        <v>-82.041200000000003</v>
      </c>
      <c r="C5533" s="26">
        <v>26.343150000000001</v>
      </c>
      <c r="D5533" s="86" t="s">
        <v>32</v>
      </c>
      <c r="E5533" s="39" t="s">
        <v>129</v>
      </c>
      <c r="F5533" s="31">
        <v>40465</v>
      </c>
      <c r="G5533" s="62">
        <v>0.79027777777777775</v>
      </c>
      <c r="H5533" s="32">
        <v>25.931999999999999</v>
      </c>
      <c r="I5533" s="32">
        <v>34.625999999999998</v>
      </c>
      <c r="J5533" s="76">
        <v>1.2835792988851922</v>
      </c>
      <c r="K5533" s="76">
        <v>0.35181884750086601</v>
      </c>
      <c r="L5533" s="34">
        <v>1.6160000000000001</v>
      </c>
      <c r="M5533" s="27">
        <v>0.26800000000000002</v>
      </c>
      <c r="N5533" s="34">
        <v>0.01</v>
      </c>
      <c r="O5533" s="34">
        <v>9.8000000000000004E-2</v>
      </c>
      <c r="P5533" s="34">
        <v>0</v>
      </c>
      <c r="Q5533" s="34">
        <v>11.366</v>
      </c>
    </row>
    <row r="5534" spans="1:17" ht="14" customHeight="1">
      <c r="A5534" s="29">
        <v>5533</v>
      </c>
      <c r="B5534" s="26">
        <v>-81.998066666666674</v>
      </c>
      <c r="C5534" s="26">
        <v>26.385266666666666</v>
      </c>
      <c r="D5534" s="86" t="s">
        <v>31</v>
      </c>
      <c r="E5534" s="39" t="s">
        <v>129</v>
      </c>
      <c r="F5534" s="31">
        <v>40465</v>
      </c>
      <c r="G5534" s="62">
        <v>0.80555555555555547</v>
      </c>
      <c r="H5534" s="32">
        <v>25.64</v>
      </c>
      <c r="I5534" s="32">
        <v>33.439</v>
      </c>
      <c r="J5534" s="76">
        <v>2.6475664843191113</v>
      </c>
      <c r="K5534" s="76">
        <v>0.40318764052420775</v>
      </c>
      <c r="L5534" s="34">
        <v>0.80700000000000005</v>
      </c>
      <c r="M5534" s="27">
        <v>0.22800000000000001</v>
      </c>
      <c r="N5534" s="34">
        <v>1.0999999999999999E-2</v>
      </c>
      <c r="O5534" s="34">
        <v>7.0000000000000007E-2</v>
      </c>
      <c r="P5534" s="34">
        <v>0</v>
      </c>
      <c r="Q5534" s="34">
        <v>17.088999999999999</v>
      </c>
    </row>
    <row r="5535" spans="1:17" ht="14" customHeight="1">
      <c r="A5535" s="29">
        <v>5534</v>
      </c>
      <c r="B5535" s="26">
        <v>-81.959066666666672</v>
      </c>
      <c r="C5535" s="26">
        <v>26.4251</v>
      </c>
      <c r="D5535" s="86" t="s">
        <v>30</v>
      </c>
      <c r="E5535" s="39" t="s">
        <v>129</v>
      </c>
      <c r="F5535" s="31">
        <v>40465</v>
      </c>
      <c r="G5535" s="62">
        <v>0.82708333333333339</v>
      </c>
      <c r="H5535" s="32">
        <v>25.90433333333333</v>
      </c>
      <c r="I5535" s="32">
        <v>33.390333333333331</v>
      </c>
      <c r="J5535" s="76">
        <v>1.7125616883781434</v>
      </c>
      <c r="K5535" s="76">
        <v>0.70603739470363203</v>
      </c>
      <c r="L5535" s="34">
        <v>1.9870000000000001</v>
      </c>
      <c r="M5535" s="27">
        <v>0.48699999999999999</v>
      </c>
      <c r="N5535" s="34">
        <v>0.05</v>
      </c>
      <c r="O5535" s="34">
        <v>0.124</v>
      </c>
      <c r="P5535" s="34">
        <v>0</v>
      </c>
      <c r="Q5535" s="34">
        <v>24.187999999999999</v>
      </c>
    </row>
    <row r="5536" spans="1:17" ht="14" customHeight="1">
      <c r="A5536" s="29">
        <v>5535</v>
      </c>
      <c r="B5536" s="26">
        <v>-81.943399999999997</v>
      </c>
      <c r="C5536" s="26">
        <v>25.738783333333334</v>
      </c>
      <c r="D5536" s="86">
        <v>31</v>
      </c>
      <c r="E5536" s="39" t="s">
        <v>129</v>
      </c>
      <c r="F5536" s="31">
        <v>40466</v>
      </c>
      <c r="G5536" s="62">
        <v>1.3194444444444444E-2</v>
      </c>
      <c r="H5536" s="32">
        <v>26.699666666666669</v>
      </c>
      <c r="I5536" s="32">
        <v>35.443666666666665</v>
      </c>
      <c r="J5536" s="76">
        <v>1.262109130225584</v>
      </c>
      <c r="K5536" s="76">
        <v>0.41505973278424557</v>
      </c>
      <c r="L5536" s="34">
        <v>0.76500000000000001</v>
      </c>
      <c r="M5536" s="27">
        <v>6.3E-2</v>
      </c>
      <c r="N5536" s="34">
        <v>0.38600000000000001</v>
      </c>
      <c r="O5536" s="34">
        <v>0.155</v>
      </c>
      <c r="P5536" s="34">
        <v>0.23100000000000001</v>
      </c>
      <c r="Q5536" s="34">
        <v>4.5010000000000003</v>
      </c>
    </row>
    <row r="5537" spans="1:17" ht="14" customHeight="1">
      <c r="A5537" s="29">
        <v>5536</v>
      </c>
      <c r="B5537" s="26">
        <v>-81.833783333333329</v>
      </c>
      <c r="C5537" s="26">
        <v>25.872166666666665</v>
      </c>
      <c r="D5537" s="86">
        <v>32</v>
      </c>
      <c r="E5537" s="39" t="s">
        <v>129</v>
      </c>
      <c r="F5537" s="31">
        <v>40466</v>
      </c>
      <c r="G5537" s="62">
        <v>6.0416666666666667E-2</v>
      </c>
      <c r="H5537" s="32">
        <v>26.170999999999999</v>
      </c>
      <c r="I5537" s="32">
        <v>34.945</v>
      </c>
      <c r="J5537" s="76">
        <v>2.4475992271953118</v>
      </c>
      <c r="K5537" s="76">
        <v>1.1659407135879301</v>
      </c>
      <c r="L5537" s="34">
        <v>1.216</v>
      </c>
      <c r="M5537" s="27">
        <v>0.16900000000000001</v>
      </c>
      <c r="N5537" s="34">
        <v>0.312</v>
      </c>
      <c r="O5537" s="34">
        <v>0.215</v>
      </c>
      <c r="P5537" s="34">
        <v>9.7000000000000003E-2</v>
      </c>
      <c r="Q5537" s="34">
        <v>6.726</v>
      </c>
    </row>
    <row r="5538" spans="1:17" ht="14" customHeight="1">
      <c r="A5538" s="29">
        <v>5537</v>
      </c>
      <c r="B5538" s="26">
        <v>-81.800749999999994</v>
      </c>
      <c r="C5538" s="26">
        <v>25.91095</v>
      </c>
      <c r="D5538" s="86">
        <v>33</v>
      </c>
      <c r="E5538" s="39" t="s">
        <v>129</v>
      </c>
      <c r="F5538" s="31">
        <v>40466</v>
      </c>
      <c r="G5538" s="62">
        <v>7.3611111111111113E-2</v>
      </c>
      <c r="H5538" s="32">
        <v>26.033999999999999</v>
      </c>
      <c r="I5538" s="32">
        <v>34.708999999999996</v>
      </c>
      <c r="J5538" s="76">
        <v>1.4839675397081997</v>
      </c>
      <c r="K5538" s="76">
        <v>0.79216356346035499</v>
      </c>
      <c r="L5538" s="34">
        <v>1.2035</v>
      </c>
      <c r="M5538" s="27">
        <v>0.122</v>
      </c>
      <c r="N5538" s="34">
        <v>0.14350000000000002</v>
      </c>
      <c r="O5538" s="34">
        <v>0.19900000000000001</v>
      </c>
      <c r="P5538" s="34">
        <v>0</v>
      </c>
      <c r="Q5538" s="34">
        <v>10.855</v>
      </c>
    </row>
    <row r="5539" spans="1:17" ht="14" customHeight="1">
      <c r="A5539" s="29">
        <v>5538</v>
      </c>
      <c r="B5539" s="26">
        <v>-81.76925</v>
      </c>
      <c r="C5539" s="26">
        <v>25.943349999999999</v>
      </c>
      <c r="D5539" s="86">
        <v>34</v>
      </c>
      <c r="E5539" s="39" t="s">
        <v>129</v>
      </c>
      <c r="F5539" s="31">
        <v>40466</v>
      </c>
      <c r="G5539" s="62">
        <v>9.1666666666666674E-2</v>
      </c>
      <c r="H5539" s="32">
        <v>25.709666666666664</v>
      </c>
      <c r="I5539" s="32">
        <v>34.433999999999997</v>
      </c>
      <c r="J5539" s="76">
        <v>4.2645648729770382</v>
      </c>
      <c r="K5539" s="76">
        <v>1.0425538552039424</v>
      </c>
      <c r="L5539" s="34">
        <v>2.3370000000000002</v>
      </c>
      <c r="M5539" s="27">
        <v>0.222</v>
      </c>
      <c r="N5539" s="34">
        <v>0.44500000000000001</v>
      </c>
      <c r="O5539" s="34">
        <v>9.6000000000000002E-2</v>
      </c>
      <c r="P5539" s="34">
        <v>0.34899999999999998</v>
      </c>
      <c r="Q5539" s="34">
        <v>28.254999999999999</v>
      </c>
    </row>
    <row r="5540" spans="1:17" ht="14" customHeight="1">
      <c r="A5540" s="29">
        <v>5539</v>
      </c>
      <c r="B5540" s="26">
        <v>-81.718400000000003</v>
      </c>
      <c r="C5540" s="26">
        <v>25.653266666666667</v>
      </c>
      <c r="D5540" s="86">
        <v>42</v>
      </c>
      <c r="E5540" s="39" t="s">
        <v>129</v>
      </c>
      <c r="F5540" s="31">
        <v>40466</v>
      </c>
      <c r="G5540" s="62">
        <v>0.17569444444444446</v>
      </c>
      <c r="H5540" s="32">
        <v>26.159000000000002</v>
      </c>
      <c r="I5540" s="32">
        <v>35.778333333333336</v>
      </c>
      <c r="J5540" s="76">
        <v>2.9262576931948079</v>
      </c>
      <c r="K5540" s="76">
        <v>0.57576935231604387</v>
      </c>
      <c r="L5540" s="34">
        <v>1.968</v>
      </c>
      <c r="M5540" s="27">
        <v>8.6999999999999994E-2</v>
      </c>
      <c r="N5540" s="34">
        <v>0.57499999999999996</v>
      </c>
      <c r="O5540" s="34">
        <v>0.14899999999999999</v>
      </c>
      <c r="P5540" s="34">
        <v>0.42599999999999993</v>
      </c>
      <c r="Q5540" s="34">
        <v>8.5980000000000008</v>
      </c>
    </row>
    <row r="5541" spans="1:17" ht="14" customHeight="1">
      <c r="A5541" s="29">
        <v>5540</v>
      </c>
      <c r="B5541" s="26">
        <v>-81.575183333333328</v>
      </c>
      <c r="C5541" s="26">
        <v>25.732900000000001</v>
      </c>
      <c r="D5541" s="86">
        <v>41</v>
      </c>
      <c r="E5541" s="39" t="s">
        <v>129</v>
      </c>
      <c r="F5541" s="31">
        <v>40466</v>
      </c>
      <c r="G5541" s="62">
        <v>0.22916666666666666</v>
      </c>
      <c r="H5541" s="32">
        <v>25.795000000000002</v>
      </c>
      <c r="I5541" s="32">
        <v>35.016999999999996</v>
      </c>
      <c r="J5541" s="76">
        <v>1.7580279278926079</v>
      </c>
      <c r="K5541" s="76">
        <v>0.66206296649715934</v>
      </c>
      <c r="L5541" s="34">
        <v>1.4730000000000001</v>
      </c>
      <c r="M5541" s="27">
        <v>0.251</v>
      </c>
      <c r="N5541" s="34">
        <v>0.16900000000000001</v>
      </c>
      <c r="O5541" s="34">
        <v>0.17399999999999999</v>
      </c>
      <c r="P5541" s="34">
        <v>0</v>
      </c>
      <c r="Q5541" s="34">
        <v>37.341000000000001</v>
      </c>
    </row>
    <row r="5542" spans="1:17" ht="14" customHeight="1">
      <c r="A5542" s="29">
        <v>5541</v>
      </c>
      <c r="B5542" s="26">
        <v>-81.516666666666666</v>
      </c>
      <c r="C5542" s="26">
        <v>25.75</v>
      </c>
      <c r="D5542" s="86">
        <v>40</v>
      </c>
      <c r="E5542" s="39" t="s">
        <v>129</v>
      </c>
      <c r="F5542" s="31">
        <v>40466</v>
      </c>
      <c r="G5542" s="62">
        <v>0.24513888888888888</v>
      </c>
      <c r="H5542" s="32">
        <v>25.687999999999999</v>
      </c>
      <c r="I5542" s="32">
        <v>34.131999999999998</v>
      </c>
      <c r="J5542" s="76">
        <v>4.1572140296789986</v>
      </c>
      <c r="K5542" s="76">
        <v>0.90935012508829849</v>
      </c>
      <c r="L5542" s="34">
        <v>1.056</v>
      </c>
      <c r="M5542" s="27">
        <v>0.32200000000000001</v>
      </c>
      <c r="N5542" s="34">
        <v>0.14899999999999999</v>
      </c>
      <c r="O5542" s="34">
        <v>0.20799999999999999</v>
      </c>
      <c r="P5542" s="34">
        <v>0</v>
      </c>
      <c r="Q5542" s="34">
        <v>54.677</v>
      </c>
    </row>
    <row r="5543" spans="1:17" ht="14" customHeight="1">
      <c r="A5543" s="29">
        <v>5542</v>
      </c>
      <c r="B5543" s="26">
        <v>-81.484300000000005</v>
      </c>
      <c r="C5543" s="26">
        <v>25.783016666666668</v>
      </c>
      <c r="D5543" s="86">
        <v>39</v>
      </c>
      <c r="E5543" s="39" t="s">
        <v>129</v>
      </c>
      <c r="F5543" s="31">
        <v>40466</v>
      </c>
      <c r="G5543" s="62">
        <v>0.26527777777777778</v>
      </c>
      <c r="H5543" s="32">
        <v>25.843666666666667</v>
      </c>
      <c r="I5543" s="32">
        <v>33.296999999999997</v>
      </c>
      <c r="J5543" s="76">
        <v>8.0197394699123983</v>
      </c>
      <c r="K5543" s="76">
        <v>2.7735153434085857</v>
      </c>
      <c r="L5543" s="34">
        <v>1.143</v>
      </c>
      <c r="M5543" s="27">
        <v>0.29899999999999999</v>
      </c>
      <c r="N5543" s="34">
        <v>0.13700000000000001</v>
      </c>
      <c r="O5543" s="34">
        <v>0.11600000000000001</v>
      </c>
      <c r="P5543" s="34">
        <v>2.1000000000000005E-2</v>
      </c>
      <c r="Q5543" s="34">
        <v>55.765000000000001</v>
      </c>
    </row>
    <row r="5544" spans="1:17" ht="14" customHeight="1">
      <c r="A5544" s="29">
        <v>5543</v>
      </c>
      <c r="B5544" s="26">
        <v>-81.47078333333333</v>
      </c>
      <c r="C5544" s="26">
        <v>25.584700000000002</v>
      </c>
      <c r="D5544" s="86">
        <v>45</v>
      </c>
      <c r="E5544" s="39" t="s">
        <v>129</v>
      </c>
      <c r="F5544" s="31">
        <v>40466</v>
      </c>
      <c r="G5544" s="62">
        <v>0.32291666666666669</v>
      </c>
      <c r="H5544" s="32">
        <v>25.945999999999998</v>
      </c>
      <c r="I5544" s="32">
        <v>34.446999999999996</v>
      </c>
      <c r="J5544" s="76">
        <v>2.7869120887569596</v>
      </c>
      <c r="K5544" s="76">
        <v>0.93478417185569107</v>
      </c>
      <c r="L5544" s="34">
        <v>0.96199999999999997</v>
      </c>
      <c r="M5544" s="27">
        <v>0.16200000000000001</v>
      </c>
      <c r="N5544" s="34">
        <v>3.4000000000000002E-2</v>
      </c>
      <c r="O5544" s="34">
        <v>0.13800000000000001</v>
      </c>
      <c r="P5544" s="34">
        <v>0</v>
      </c>
      <c r="Q5544" s="34">
        <v>27.274000000000001</v>
      </c>
    </row>
    <row r="5545" spans="1:17" ht="14" customHeight="1">
      <c r="A5545" s="29">
        <v>5544</v>
      </c>
      <c r="B5545" s="26">
        <v>-81.409416666666672</v>
      </c>
      <c r="C5545" s="26">
        <v>25.583266666666667</v>
      </c>
      <c r="D5545" s="86">
        <v>46</v>
      </c>
      <c r="E5545" s="39" t="s">
        <v>129</v>
      </c>
      <c r="F5545" s="31">
        <v>40466</v>
      </c>
      <c r="G5545" s="62">
        <v>0.33680555555555558</v>
      </c>
      <c r="H5545" s="32">
        <v>25.864999999999998</v>
      </c>
      <c r="I5545" s="32">
        <v>33.507999999999996</v>
      </c>
      <c r="J5545" s="76">
        <v>2.2560516440556717</v>
      </c>
      <c r="K5545" s="76">
        <v>1.0691957614581464</v>
      </c>
      <c r="L5545" s="34">
        <v>0.64800000000000002</v>
      </c>
      <c r="M5545" s="27">
        <v>0.19900000000000001</v>
      </c>
      <c r="N5545" s="34">
        <v>0.84899999999999998</v>
      </c>
      <c r="O5545" s="34">
        <v>0.20300000000000001</v>
      </c>
      <c r="P5545" s="34">
        <v>0.64599999999999991</v>
      </c>
      <c r="Q5545" s="34">
        <v>35.762999999999998</v>
      </c>
    </row>
    <row r="5546" spans="1:17" ht="14" customHeight="1">
      <c r="A5546" s="29">
        <v>5545</v>
      </c>
      <c r="B5546" s="26">
        <v>-81.367000000000004</v>
      </c>
      <c r="C5546" s="26">
        <v>25.583549999999999</v>
      </c>
      <c r="D5546" s="86">
        <v>47</v>
      </c>
      <c r="E5546" s="39" t="s">
        <v>129</v>
      </c>
      <c r="F5546" s="31">
        <v>40466</v>
      </c>
      <c r="G5546" s="62">
        <v>0.34722222222222227</v>
      </c>
      <c r="H5546" s="32">
        <v>25.927</v>
      </c>
      <c r="I5546" s="32">
        <v>33.651999999999994</v>
      </c>
      <c r="J5546" s="76">
        <v>2.2653132854382481</v>
      </c>
      <c r="K5546" s="76">
        <v>1.0483725824386338</v>
      </c>
      <c r="L5546" s="34">
        <v>0.73599999999999999</v>
      </c>
      <c r="M5546" s="27">
        <v>0.26300000000000001</v>
      </c>
      <c r="N5546" s="34">
        <v>0.93700000000000006</v>
      </c>
      <c r="O5546" s="34">
        <v>0.16600000000000001</v>
      </c>
      <c r="P5546" s="34">
        <v>0.77100000000000002</v>
      </c>
      <c r="Q5546" s="34">
        <v>45.656999999999996</v>
      </c>
    </row>
    <row r="5547" spans="1:17" ht="14" customHeight="1">
      <c r="A5547" s="29">
        <v>5546</v>
      </c>
      <c r="B5547" s="26">
        <v>-81.33</v>
      </c>
      <c r="C5547" s="26">
        <v>25.583316666666668</v>
      </c>
      <c r="D5547" s="86">
        <v>48</v>
      </c>
      <c r="E5547" s="39" t="s">
        <v>129</v>
      </c>
      <c r="F5547" s="31">
        <v>40466</v>
      </c>
      <c r="G5547" s="62">
        <v>0.35555555555555557</v>
      </c>
      <c r="H5547" s="32">
        <v>25.876999999999999</v>
      </c>
      <c r="I5547" s="32">
        <v>33.369999999999997</v>
      </c>
      <c r="J5547" s="76">
        <v>2.5507402335012719</v>
      </c>
      <c r="K5547" s="76">
        <v>1.0840580184208544</v>
      </c>
      <c r="L5547" s="34">
        <v>0.79200000000000004</v>
      </c>
      <c r="M5547" s="27">
        <v>0.30599999999999999</v>
      </c>
      <c r="N5547" s="34">
        <v>9.1999999999999998E-2</v>
      </c>
      <c r="O5547" s="34">
        <v>0.13400000000000001</v>
      </c>
      <c r="P5547" s="34">
        <v>0</v>
      </c>
      <c r="Q5547" s="34">
        <v>53.008000000000003</v>
      </c>
    </row>
    <row r="5548" spans="1:17" ht="14" customHeight="1">
      <c r="A5548" s="29">
        <v>5547</v>
      </c>
      <c r="B5548" s="26">
        <v>-81.291166666666669</v>
      </c>
      <c r="C5548" s="26">
        <v>25.581533333333333</v>
      </c>
      <c r="D5548" s="86">
        <v>49</v>
      </c>
      <c r="E5548" s="39" t="s">
        <v>129</v>
      </c>
      <c r="F5548" s="31">
        <v>40466</v>
      </c>
      <c r="G5548" s="62">
        <v>0.37083333333333335</v>
      </c>
      <c r="H5548" s="32">
        <v>25.858999999999998</v>
      </c>
      <c r="I5548" s="32">
        <v>33.145999999999994</v>
      </c>
      <c r="J5548" s="76">
        <v>4.7550108825543589</v>
      </c>
      <c r="K5548" s="76">
        <v>2.051378210158425</v>
      </c>
      <c r="L5548" s="34">
        <v>0.751</v>
      </c>
      <c r="M5548" s="27">
        <v>0.27400000000000002</v>
      </c>
      <c r="N5548" s="34">
        <v>0.159</v>
      </c>
      <c r="O5548" s="34">
        <v>7.4999999999999997E-2</v>
      </c>
      <c r="P5548" s="34">
        <v>8.4000000000000005E-2</v>
      </c>
      <c r="Q5548" s="34">
        <v>53.805999999999997</v>
      </c>
    </row>
    <row r="5549" spans="1:17" ht="14" customHeight="1">
      <c r="A5549" s="29">
        <v>5548</v>
      </c>
      <c r="B5549" s="26">
        <v>-81.349166666666662</v>
      </c>
      <c r="C5549" s="26">
        <v>25.451716666666666</v>
      </c>
      <c r="D5549" s="86">
        <v>50</v>
      </c>
      <c r="E5549" s="39" t="s">
        <v>129</v>
      </c>
      <c r="F5549" s="31">
        <v>40466</v>
      </c>
      <c r="G5549" s="62">
        <v>0.41944444444444445</v>
      </c>
      <c r="H5549" s="32">
        <v>25.960333333333335</v>
      </c>
      <c r="I5549" s="32">
        <v>34.475000000000001</v>
      </c>
      <c r="J5549" s="76">
        <v>2.4139205312586718</v>
      </c>
      <c r="K5549" s="76">
        <v>1.1257747497789743</v>
      </c>
      <c r="L5549" s="34">
        <v>0.94499999999999995</v>
      </c>
      <c r="M5549" s="27">
        <v>0.189</v>
      </c>
      <c r="N5549" s="34">
        <v>1.1140000000000001</v>
      </c>
      <c r="O5549" s="34">
        <v>0.16700000000000001</v>
      </c>
      <c r="P5549" s="34">
        <v>0.94700000000000006</v>
      </c>
      <c r="Q5549" s="34">
        <v>38.994999999999997</v>
      </c>
    </row>
    <row r="5550" spans="1:17" ht="14" customHeight="1">
      <c r="A5550" s="29">
        <v>5549</v>
      </c>
      <c r="B5550" s="26">
        <v>-81.309433333333331</v>
      </c>
      <c r="C5550" s="26">
        <v>25.453166666666668</v>
      </c>
      <c r="D5550" s="86">
        <v>51</v>
      </c>
      <c r="E5550" s="39" t="s">
        <v>129</v>
      </c>
      <c r="F5550" s="31">
        <v>40466</v>
      </c>
      <c r="G5550" s="62">
        <v>0.43333333333333335</v>
      </c>
      <c r="H5550" s="32">
        <v>25.893999999999998</v>
      </c>
      <c r="I5550" s="32">
        <v>34.006</v>
      </c>
      <c r="J5550" s="76">
        <v>2.7780714310735921</v>
      </c>
      <c r="K5550" s="76">
        <v>1.9326957267376506</v>
      </c>
      <c r="L5550" s="34">
        <v>1.0805</v>
      </c>
      <c r="M5550" s="27">
        <v>0.13450000000000001</v>
      </c>
      <c r="N5550" s="34">
        <v>9.1999999999999998E-2</v>
      </c>
      <c r="O5550" s="34">
        <v>7.9000000000000001E-2</v>
      </c>
      <c r="P5550" s="34">
        <v>1.2999999999999998E-2</v>
      </c>
      <c r="Q5550" s="34">
        <v>31.687999999999999</v>
      </c>
    </row>
    <row r="5551" spans="1:17" ht="14" customHeight="1">
      <c r="A5551" s="29">
        <v>5550</v>
      </c>
      <c r="B5551" s="26">
        <v>-81.261716666666672</v>
      </c>
      <c r="C5551" s="26">
        <v>25.453366666666668</v>
      </c>
      <c r="D5551" s="86">
        <v>52</v>
      </c>
      <c r="E5551" s="39" t="s">
        <v>129</v>
      </c>
      <c r="F5551" s="31">
        <v>40466</v>
      </c>
      <c r="G5551" s="62">
        <v>0.44513888888888892</v>
      </c>
      <c r="H5551" s="32">
        <v>25.73</v>
      </c>
      <c r="I5551" s="32">
        <v>33.645000000000003</v>
      </c>
      <c r="J5551" s="76">
        <v>4.0498631863809607</v>
      </c>
      <c r="K5551" s="76">
        <v>2.7714440194117431</v>
      </c>
      <c r="L5551" s="34">
        <v>1.2470000000000001</v>
      </c>
      <c r="M5551" s="27">
        <v>0.20399999999999999</v>
      </c>
      <c r="N5551" s="34">
        <v>1.117</v>
      </c>
      <c r="O5551" s="34">
        <v>0.115</v>
      </c>
      <c r="P5551" s="34">
        <v>1.002</v>
      </c>
      <c r="Q5551" s="34">
        <v>37.131</v>
      </c>
    </row>
    <row r="5552" spans="1:17" ht="14" customHeight="1">
      <c r="A5552" s="29">
        <v>5551</v>
      </c>
      <c r="B5552" s="26">
        <v>-81.228383333333326</v>
      </c>
      <c r="C5552" s="26">
        <v>25.450150000000001</v>
      </c>
      <c r="D5552" s="86">
        <v>53</v>
      </c>
      <c r="E5552" s="39" t="s">
        <v>129</v>
      </c>
      <c r="F5552" s="31">
        <v>40466</v>
      </c>
      <c r="G5552" s="62">
        <v>0.46250000000000002</v>
      </c>
      <c r="H5552" s="32">
        <v>25.722666666666665</v>
      </c>
      <c r="I5552" s="32">
        <v>32.457000000000001</v>
      </c>
      <c r="J5552" s="76">
        <v>6.539981767196279</v>
      </c>
      <c r="K5552" s="76">
        <v>4.072390925030696</v>
      </c>
      <c r="L5552" s="34">
        <v>1.778</v>
      </c>
      <c r="M5552" s="27">
        <v>0.15</v>
      </c>
      <c r="N5552" s="34">
        <v>1.004</v>
      </c>
      <c r="O5552" s="34">
        <v>7.8E-2</v>
      </c>
      <c r="P5552" s="34">
        <v>0.92600000000000005</v>
      </c>
      <c r="Q5552" s="34">
        <v>32.795000000000002</v>
      </c>
    </row>
    <row r="5553" spans="1:17" ht="14" customHeight="1">
      <c r="A5553" s="29">
        <v>5552</v>
      </c>
      <c r="B5553" s="26">
        <v>-81.264899999999997</v>
      </c>
      <c r="C5553" s="26">
        <v>25.351733333333332</v>
      </c>
      <c r="D5553" s="86">
        <v>57</v>
      </c>
      <c r="E5553" s="39" t="s">
        <v>129</v>
      </c>
      <c r="F5553" s="31">
        <v>40466</v>
      </c>
      <c r="G5553" s="62">
        <v>0.4916666666666667</v>
      </c>
      <c r="H5553" s="32">
        <v>25.785</v>
      </c>
      <c r="I5553" s="32">
        <v>33.410999999999994</v>
      </c>
      <c r="J5553" s="76">
        <v>3.6499286721333597</v>
      </c>
      <c r="K5553" s="76">
        <v>2.5933016518125038</v>
      </c>
      <c r="L5553" s="34">
        <v>1.696</v>
      </c>
      <c r="M5553" s="27">
        <v>0.1</v>
      </c>
      <c r="N5553" s="34">
        <v>1.2490000000000001</v>
      </c>
      <c r="O5553" s="34">
        <v>0.14000000000000001</v>
      </c>
      <c r="P5553" s="34">
        <v>1.109</v>
      </c>
      <c r="Q5553" s="34">
        <v>15.478</v>
      </c>
    </row>
    <row r="5554" spans="1:17" ht="14" customHeight="1">
      <c r="A5554" s="29">
        <v>5553</v>
      </c>
      <c r="B5554" s="26">
        <v>-81.226583333333338</v>
      </c>
      <c r="C5554" s="26">
        <v>25.347566666666665</v>
      </c>
      <c r="D5554" s="86">
        <v>56</v>
      </c>
      <c r="E5554" s="39" t="s">
        <v>129</v>
      </c>
      <c r="F5554" s="31">
        <v>40466</v>
      </c>
      <c r="G5554" s="62">
        <v>0.50694444444444442</v>
      </c>
      <c r="H5554" s="32">
        <v>25.703999999999997</v>
      </c>
      <c r="I5554" s="32">
        <v>32.805</v>
      </c>
      <c r="J5554" s="76">
        <v>5.0833781679365995</v>
      </c>
      <c r="K5554" s="76">
        <v>2.2973582783530446</v>
      </c>
      <c r="L5554" s="34">
        <v>1.365</v>
      </c>
      <c r="M5554" s="27">
        <v>5.6000000000000001E-2</v>
      </c>
      <c r="N5554" s="34">
        <v>1.0920000000000001</v>
      </c>
      <c r="O5554" s="34">
        <v>0.108</v>
      </c>
      <c r="P5554" s="34">
        <v>0.9840000000000001</v>
      </c>
      <c r="Q5554" s="34">
        <v>12.467000000000001</v>
      </c>
    </row>
    <row r="5555" spans="1:17" ht="14" customHeight="1">
      <c r="A5555" s="29">
        <v>5554</v>
      </c>
      <c r="B5555" s="26">
        <v>-81.194999999999993</v>
      </c>
      <c r="C5555" s="26">
        <v>25.345330000000001</v>
      </c>
      <c r="D5555" s="86">
        <v>55</v>
      </c>
      <c r="E5555" s="39" t="s">
        <v>129</v>
      </c>
      <c r="F5555" s="31">
        <v>40466</v>
      </c>
      <c r="G5555" s="62">
        <v>0.58333333333333337</v>
      </c>
      <c r="H5555" s="32">
        <v>25.7105</v>
      </c>
      <c r="I5555" s="32">
        <v>32.804500000000004</v>
      </c>
      <c r="J5555" s="76">
        <v>6.1484669269328389</v>
      </c>
      <c r="K5555" s="76">
        <v>2.2094059260914625</v>
      </c>
      <c r="L5555" s="34">
        <v>2.4540000000000002</v>
      </c>
      <c r="M5555" s="27">
        <v>7.0999999999999994E-2</v>
      </c>
      <c r="N5555" s="34">
        <v>0.81799999999999995</v>
      </c>
      <c r="O5555" s="34">
        <v>0.11</v>
      </c>
      <c r="P5555" s="34">
        <v>0.70799999999999996</v>
      </c>
      <c r="Q5555" s="34">
        <v>13.273999999999999</v>
      </c>
    </row>
    <row r="5556" spans="1:17" ht="14" customHeight="1">
      <c r="A5556" s="29">
        <v>5555</v>
      </c>
      <c r="B5556" s="26">
        <v>-81.156433333333339</v>
      </c>
      <c r="C5556" s="26">
        <v>25.340916666666665</v>
      </c>
      <c r="D5556" s="86">
        <v>54</v>
      </c>
      <c r="E5556" s="39" t="s">
        <v>129</v>
      </c>
      <c r="F5556" s="31">
        <v>40466</v>
      </c>
      <c r="G5556" s="62">
        <v>0.66249999999999998</v>
      </c>
      <c r="H5556" s="32">
        <v>26.02933333333333</v>
      </c>
      <c r="I5556" s="32">
        <v>28.975333333333335</v>
      </c>
      <c r="J5556" s="76">
        <v>7.1104146796231191</v>
      </c>
      <c r="K5556" s="76">
        <v>2.0269295818269195</v>
      </c>
      <c r="L5556" s="34">
        <v>3.774</v>
      </c>
      <c r="M5556" s="27">
        <v>0.219</v>
      </c>
      <c r="N5556" s="34">
        <v>2.12</v>
      </c>
      <c r="O5556" s="34">
        <v>0.35099999999999998</v>
      </c>
      <c r="P5556" s="34">
        <v>1.7690000000000001</v>
      </c>
      <c r="Q5556" s="34">
        <v>29.382999999999999</v>
      </c>
    </row>
    <row r="5557" spans="1:17" ht="14" customHeight="1">
      <c r="A5557" s="29">
        <v>5556</v>
      </c>
      <c r="B5557" s="26">
        <v>-81.336349999999996</v>
      </c>
      <c r="C5557" s="26">
        <v>25.166816666666666</v>
      </c>
      <c r="D5557" s="86">
        <v>60</v>
      </c>
      <c r="E5557" s="39" t="s">
        <v>129</v>
      </c>
      <c r="F5557" s="31">
        <v>40466</v>
      </c>
      <c r="G5557" s="62">
        <v>0.85138888888888886</v>
      </c>
      <c r="H5557" s="32">
        <v>26.167000000000002</v>
      </c>
      <c r="I5557" s="32">
        <v>33.715666666666671</v>
      </c>
      <c r="J5557" s="76">
        <v>3.5573122583075989</v>
      </c>
      <c r="K5557" s="76">
        <v>0.77080529900373596</v>
      </c>
      <c r="L5557" s="34">
        <v>1.847</v>
      </c>
      <c r="M5557" s="27">
        <v>5.8999999999999997E-2</v>
      </c>
      <c r="N5557" s="34">
        <v>1.6739999999999999</v>
      </c>
      <c r="O5557" s="34">
        <v>0.24099999999999999</v>
      </c>
      <c r="P5557" s="34">
        <v>1.4329999999999998</v>
      </c>
      <c r="Q5557" s="34">
        <v>7.51</v>
      </c>
    </row>
    <row r="5558" spans="1:17" ht="14" customHeight="1">
      <c r="A5558" s="29">
        <v>5557</v>
      </c>
      <c r="B5558" s="26">
        <v>-81.489050000000006</v>
      </c>
      <c r="C5558" s="26">
        <v>25.166466666666668</v>
      </c>
      <c r="D5558" s="86">
        <v>59</v>
      </c>
      <c r="E5558" s="39" t="s">
        <v>129</v>
      </c>
      <c r="F5558" s="31">
        <v>40467</v>
      </c>
      <c r="G5558" s="62">
        <v>2.7083333333333334E-2</v>
      </c>
      <c r="H5558" s="32">
        <v>26.105999999999998</v>
      </c>
      <c r="I5558" s="32">
        <v>34.950000000000003</v>
      </c>
      <c r="J5558" s="76">
        <v>2.1192319418130716</v>
      </c>
      <c r="K5558" s="76">
        <v>0.98932987121493121</v>
      </c>
      <c r="L5558" s="34">
        <v>0.81950000000000001</v>
      </c>
      <c r="M5558" s="27">
        <v>2.75E-2</v>
      </c>
      <c r="N5558" s="34">
        <v>0.2515</v>
      </c>
      <c r="O5558" s="34">
        <v>4.9500000000000002E-2</v>
      </c>
      <c r="P5558" s="34">
        <v>0.20200000000000001</v>
      </c>
      <c r="Q5558" s="34">
        <v>1.1245000000000001</v>
      </c>
    </row>
    <row r="5559" spans="1:17" ht="14" customHeight="1">
      <c r="A5559" s="29">
        <v>5558</v>
      </c>
      <c r="B5559" s="26">
        <v>-81.651133333333334</v>
      </c>
      <c r="C5559" s="26">
        <v>25.163616666666666</v>
      </c>
      <c r="D5559" s="86">
        <v>58</v>
      </c>
      <c r="E5559" s="39" t="s">
        <v>129</v>
      </c>
      <c r="F5559" s="31">
        <v>40467</v>
      </c>
      <c r="G5559" s="62">
        <v>7.7777777777777779E-2</v>
      </c>
      <c r="H5559" s="32">
        <v>26.434333333333331</v>
      </c>
      <c r="I5559" s="32">
        <v>36.229333333333329</v>
      </c>
      <c r="J5559" s="76">
        <v>4.0056598979641196</v>
      </c>
      <c r="K5559" s="76">
        <v>0.96207175764871788</v>
      </c>
      <c r="L5559" s="34">
        <v>1.204</v>
      </c>
      <c r="M5559" s="27">
        <v>2.8000000000000001E-2</v>
      </c>
      <c r="N5559" s="34">
        <v>0.30299999999999999</v>
      </c>
      <c r="O5559" s="34">
        <v>4.7E-2</v>
      </c>
      <c r="P5559" s="34">
        <v>0.25600000000000001</v>
      </c>
      <c r="Q5559" s="34">
        <v>0</v>
      </c>
    </row>
    <row r="5560" spans="1:17" ht="14" customHeight="1">
      <c r="A5560" s="29">
        <v>5559</v>
      </c>
      <c r="B5560" s="26">
        <v>-81.275949999999995</v>
      </c>
      <c r="C5560" s="26">
        <v>25.166666666666668</v>
      </c>
      <c r="D5560" s="86">
        <v>61</v>
      </c>
      <c r="E5560" s="39" t="s">
        <v>129</v>
      </c>
      <c r="F5560" s="31">
        <v>40467</v>
      </c>
      <c r="G5560" s="62">
        <v>0.17013888888888887</v>
      </c>
      <c r="H5560" s="32">
        <v>25.888999999999999</v>
      </c>
      <c r="I5560" s="32">
        <v>33.031999999999996</v>
      </c>
      <c r="J5560" s="76">
        <v>3.32156138675112</v>
      </c>
      <c r="K5560" s="76">
        <v>2.2261119148435462</v>
      </c>
      <c r="L5560" s="34">
        <v>2.0230000000000001</v>
      </c>
      <c r="M5560" s="27">
        <v>7.2999999999999995E-2</v>
      </c>
      <c r="N5560" s="34">
        <v>0.58099999999999996</v>
      </c>
      <c r="O5560" s="34">
        <v>0.16</v>
      </c>
      <c r="P5560" s="34">
        <v>0.42099999999999993</v>
      </c>
      <c r="Q5560" s="34">
        <v>10.242000000000001</v>
      </c>
    </row>
    <row r="5561" spans="1:17" ht="14" customHeight="1">
      <c r="A5561" s="29">
        <v>5560</v>
      </c>
      <c r="B5561" s="26">
        <v>-81.236366666666669</v>
      </c>
      <c r="C5561" s="26">
        <v>25.166933333333333</v>
      </c>
      <c r="D5561" s="86">
        <v>62</v>
      </c>
      <c r="E5561" s="39" t="s">
        <v>129</v>
      </c>
      <c r="F5561" s="31">
        <v>40467</v>
      </c>
      <c r="G5561" s="62">
        <v>0.17986111111111111</v>
      </c>
      <c r="H5561" s="32">
        <v>25.826999999999998</v>
      </c>
      <c r="I5561" s="32">
        <v>32.056999999999995</v>
      </c>
      <c r="J5561" s="76">
        <v>3.4036532080966784</v>
      </c>
      <c r="K5561" s="76">
        <v>2.4628947605812437</v>
      </c>
      <c r="L5561" s="34">
        <v>2.669</v>
      </c>
      <c r="M5561" s="27">
        <v>6.0999999999999999E-2</v>
      </c>
      <c r="N5561" s="34">
        <v>0.52700000000000002</v>
      </c>
      <c r="O5561" s="34">
        <v>0.13700000000000001</v>
      </c>
      <c r="P5561" s="34">
        <v>0.39</v>
      </c>
      <c r="Q5561" s="34">
        <v>9.9139999999999997</v>
      </c>
    </row>
    <row r="5562" spans="1:17" ht="14" customHeight="1">
      <c r="A5562" s="29">
        <v>5561</v>
      </c>
      <c r="B5562" s="26">
        <v>-81.201266666666669</v>
      </c>
      <c r="C5562" s="26">
        <v>25.166899999999998</v>
      </c>
      <c r="D5562" s="86">
        <v>63</v>
      </c>
      <c r="E5562" s="39" t="s">
        <v>129</v>
      </c>
      <c r="F5562" s="31">
        <v>40467</v>
      </c>
      <c r="G5562" s="62">
        <v>0.19097222222222221</v>
      </c>
      <c r="H5562" s="32">
        <v>25.826999999999998</v>
      </c>
      <c r="I5562" s="32">
        <v>31.266999999999999</v>
      </c>
      <c r="J5562" s="76">
        <v>4.3887550642433997</v>
      </c>
      <c r="K5562" s="76">
        <v>3.5570049149481542</v>
      </c>
      <c r="L5562" s="34">
        <v>2.0209999999999999</v>
      </c>
      <c r="M5562" s="27">
        <v>0.13300000000000001</v>
      </c>
      <c r="N5562" s="34">
        <v>1.583</v>
      </c>
      <c r="O5562" s="34">
        <v>0.30199999999999999</v>
      </c>
      <c r="P5562" s="34">
        <v>1.2809999999999999</v>
      </c>
      <c r="Q5562" s="34">
        <v>16.216999999999999</v>
      </c>
    </row>
    <row r="5563" spans="1:17" ht="14" customHeight="1">
      <c r="A5563" s="29">
        <v>5562</v>
      </c>
      <c r="B5563" s="26">
        <v>-81.157983333333334</v>
      </c>
      <c r="C5563" s="26">
        <v>25.16675</v>
      </c>
      <c r="D5563" s="86">
        <v>64</v>
      </c>
      <c r="E5563" s="39" t="s">
        <v>129</v>
      </c>
      <c r="F5563" s="31">
        <v>40467</v>
      </c>
      <c r="G5563" s="62">
        <v>0.20555555555555557</v>
      </c>
      <c r="H5563" s="32">
        <v>25.887999999999998</v>
      </c>
      <c r="I5563" s="32">
        <v>30.167000000000002</v>
      </c>
      <c r="J5563" s="76">
        <v>4.5297846034780793</v>
      </c>
      <c r="K5563" s="76">
        <v>2.737201230577186</v>
      </c>
      <c r="L5563" s="34">
        <v>2.024</v>
      </c>
      <c r="M5563" s="27">
        <v>0.27900000000000003</v>
      </c>
      <c r="N5563" s="34">
        <v>1.3120000000000001</v>
      </c>
      <c r="O5563" s="34">
        <v>0.27300000000000002</v>
      </c>
      <c r="P5563" s="34">
        <v>1.0390000000000001</v>
      </c>
      <c r="Q5563" s="34">
        <v>46.923000000000002</v>
      </c>
    </row>
    <row r="5564" spans="1:17" ht="14" customHeight="1">
      <c r="A5564" s="29">
        <v>5563</v>
      </c>
      <c r="B5564" s="26">
        <v>-81.093333333333334</v>
      </c>
      <c r="C5564" s="26">
        <v>25.100966666666668</v>
      </c>
      <c r="D5564" s="118">
        <v>65</v>
      </c>
      <c r="E5564" s="40" t="s">
        <v>129</v>
      </c>
      <c r="F5564" s="31">
        <v>40467</v>
      </c>
      <c r="G5564" s="62">
        <v>0.2590277777777778</v>
      </c>
      <c r="H5564" s="32">
        <v>26.117999999999999</v>
      </c>
      <c r="I5564" s="32">
        <v>31.263999999999999</v>
      </c>
      <c r="J5564" s="76">
        <v>8.3796805327352395</v>
      </c>
      <c r="K5564" s="76">
        <v>3.3496858763506294</v>
      </c>
      <c r="L5564" s="34">
        <v>1.3120000000000001</v>
      </c>
      <c r="M5564" s="27">
        <v>0.224</v>
      </c>
      <c r="N5564" s="34">
        <v>1.0169999999999999</v>
      </c>
      <c r="O5564" s="33">
        <v>0.27800000000000002</v>
      </c>
      <c r="P5564" s="34">
        <v>0.73899999999999988</v>
      </c>
      <c r="Q5564" s="34">
        <v>41.654000000000003</v>
      </c>
    </row>
    <row r="5565" spans="1:17" ht="14" customHeight="1">
      <c r="A5565" s="29">
        <v>5564</v>
      </c>
      <c r="B5565" s="26">
        <v>-81.108350000000002</v>
      </c>
      <c r="C5565" s="26">
        <v>25.069900000000001</v>
      </c>
      <c r="D5565" s="86">
        <v>66</v>
      </c>
      <c r="E5565" s="39" t="s">
        <v>129</v>
      </c>
      <c r="F5565" s="31">
        <v>40467</v>
      </c>
      <c r="G5565" s="62">
        <v>0.27291666666666664</v>
      </c>
      <c r="H5565" s="32">
        <v>25.892999999999997</v>
      </c>
      <c r="I5565" s="32">
        <v>32.131999999999998</v>
      </c>
      <c r="J5565" s="76">
        <v>9.4868676616522798</v>
      </c>
      <c r="K5565" s="76">
        <v>5.0191325444334041</v>
      </c>
      <c r="L5565" s="34">
        <v>1.673</v>
      </c>
      <c r="M5565" s="27">
        <v>0.2</v>
      </c>
      <c r="N5565" s="34">
        <v>0.82199999999999995</v>
      </c>
      <c r="O5565" s="34">
        <v>0.24299999999999999</v>
      </c>
      <c r="P5565" s="34">
        <v>0.57899999999999996</v>
      </c>
      <c r="Q5565" s="34">
        <v>36.344000000000001</v>
      </c>
    </row>
    <row r="5566" spans="1:17" ht="14" customHeight="1">
      <c r="A5566" s="29">
        <v>5565</v>
      </c>
      <c r="B5566" s="26">
        <v>-81.126383333333337</v>
      </c>
      <c r="C5566" s="26">
        <v>25.030799999999999</v>
      </c>
      <c r="D5566" s="86">
        <v>67</v>
      </c>
      <c r="E5566" s="39" t="s">
        <v>129</v>
      </c>
      <c r="F5566" s="31">
        <v>40467</v>
      </c>
      <c r="G5566" s="62">
        <v>0.28611111111111115</v>
      </c>
      <c r="H5566" s="32">
        <v>25.881999999999998</v>
      </c>
      <c r="I5566" s="32">
        <v>32.952999999999996</v>
      </c>
      <c r="J5566" s="76">
        <v>10.661412182442598</v>
      </c>
      <c r="K5566" s="76">
        <v>4.2678894822857725</v>
      </c>
      <c r="L5566" s="34">
        <v>1.5249999999999999</v>
      </c>
      <c r="M5566" s="27">
        <v>0.13400000000000001</v>
      </c>
      <c r="N5566" s="34">
        <v>0.53</v>
      </c>
      <c r="O5566" s="34">
        <v>0.219</v>
      </c>
      <c r="P5566" s="34">
        <v>0.31100000000000005</v>
      </c>
      <c r="Q5566" s="34">
        <v>22.254999999999999</v>
      </c>
    </row>
    <row r="5567" spans="1:17" ht="14" customHeight="1">
      <c r="A5567" s="29">
        <v>5566</v>
      </c>
      <c r="B5567" s="26">
        <v>-81.166650000000004</v>
      </c>
      <c r="C5567" s="26">
        <v>24.928433333333334</v>
      </c>
      <c r="D5567" s="86">
        <v>68</v>
      </c>
      <c r="E5567" s="39" t="s">
        <v>129</v>
      </c>
      <c r="F5567" s="31">
        <v>40467</v>
      </c>
      <c r="G5567" s="62">
        <v>0.32222222222222224</v>
      </c>
      <c r="H5567" s="32">
        <v>25.922333333333331</v>
      </c>
      <c r="I5567" s="32">
        <v>36.698999999999998</v>
      </c>
      <c r="J5567" s="76">
        <v>3.5232125786717514</v>
      </c>
      <c r="K5567" s="76">
        <v>0.60015387661770303</v>
      </c>
      <c r="L5567" s="34">
        <v>0.76900000000000002</v>
      </c>
      <c r="M5567" s="27">
        <v>8.0000000000000002E-3</v>
      </c>
      <c r="N5567" s="34">
        <v>0.186</v>
      </c>
      <c r="O5567" s="34">
        <v>5.8000000000000003E-2</v>
      </c>
      <c r="P5567" s="34">
        <v>0.128</v>
      </c>
      <c r="Q5567" s="34">
        <v>2.1999999999999999E-2</v>
      </c>
    </row>
    <row r="5568" spans="1:17" ht="14" customHeight="1">
      <c r="A5568" s="29">
        <v>5567</v>
      </c>
      <c r="B5568" s="26">
        <v>-81.094333333333338</v>
      </c>
      <c r="C5568" s="26">
        <v>24.928983333333335</v>
      </c>
      <c r="D5568" s="86">
        <v>69</v>
      </c>
      <c r="E5568" s="39" t="s">
        <v>129</v>
      </c>
      <c r="F5568" s="31">
        <v>40467</v>
      </c>
      <c r="G5568" s="62">
        <v>0.34722222222222227</v>
      </c>
      <c r="H5568" s="32">
        <v>25.90433333333333</v>
      </c>
      <c r="I5568" s="32">
        <v>36.595999999999997</v>
      </c>
      <c r="J5568" s="76">
        <v>2.0346142182722637</v>
      </c>
      <c r="K5568" s="76">
        <v>0.49810842987088783</v>
      </c>
      <c r="L5568" s="34">
        <v>1.2749999999999999</v>
      </c>
      <c r="M5568" s="27">
        <v>1.6E-2</v>
      </c>
      <c r="N5568" s="34">
        <v>0.158</v>
      </c>
      <c r="O5568" s="34">
        <v>5.2999999999999999E-2</v>
      </c>
      <c r="P5568" s="34">
        <v>0.105</v>
      </c>
      <c r="Q5568" s="34">
        <v>3.1520000000000001</v>
      </c>
    </row>
    <row r="5569" spans="1:17" ht="14" customHeight="1">
      <c r="A5569" s="29">
        <v>5568</v>
      </c>
      <c r="B5569" s="26">
        <v>-81.02643333333333</v>
      </c>
      <c r="C5569" s="26">
        <v>24.930016666666667</v>
      </c>
      <c r="D5569" s="86">
        <v>70</v>
      </c>
      <c r="E5569" s="39" t="s">
        <v>129</v>
      </c>
      <c r="F5569" s="31">
        <v>40467</v>
      </c>
      <c r="G5569" s="62">
        <v>0.36805555555555558</v>
      </c>
      <c r="H5569" s="32">
        <v>25.917999999999999</v>
      </c>
      <c r="I5569" s="32">
        <v>36.049999999999997</v>
      </c>
      <c r="J5569" s="76">
        <v>3.4798512576533276</v>
      </c>
      <c r="K5569" s="76">
        <v>0.769946205988435</v>
      </c>
      <c r="L5569" s="34">
        <v>0.73499999999999999</v>
      </c>
      <c r="M5569" s="27">
        <v>3.9E-2</v>
      </c>
      <c r="N5569" s="34">
        <v>0.14599999999999999</v>
      </c>
      <c r="O5569" s="34">
        <v>5.5E-2</v>
      </c>
      <c r="P5569" s="34">
        <v>9.0999999999999998E-2</v>
      </c>
      <c r="Q5569" s="34">
        <v>5.57</v>
      </c>
    </row>
    <row r="5570" spans="1:17" ht="14" customHeight="1">
      <c r="A5570" s="29">
        <v>5569</v>
      </c>
      <c r="B5570" s="26">
        <v>-80.966549999999998</v>
      </c>
      <c r="C5570" s="26">
        <v>24.93</v>
      </c>
      <c r="D5570" s="86">
        <v>71</v>
      </c>
      <c r="E5570" s="39" t="s">
        <v>129</v>
      </c>
      <c r="F5570" s="31">
        <v>40467</v>
      </c>
      <c r="G5570" s="62">
        <v>0.38750000000000001</v>
      </c>
      <c r="H5570" s="32">
        <v>26.081999999999997</v>
      </c>
      <c r="I5570" s="32">
        <v>35.67</v>
      </c>
      <c r="J5570" s="77">
        <v>1.0246743238722718</v>
      </c>
      <c r="K5570" s="77">
        <v>0.57976873787295546</v>
      </c>
      <c r="L5570" s="34">
        <v>1.1564999999999999</v>
      </c>
      <c r="M5570" s="27">
        <v>0.36149999999999999</v>
      </c>
      <c r="N5570" s="34">
        <v>0.17049999999999998</v>
      </c>
      <c r="O5570" s="33">
        <v>0.1605</v>
      </c>
      <c r="P5570" s="33">
        <v>9.9999999999999811E-3</v>
      </c>
      <c r="Q5570" s="34">
        <v>68.44550000000001</v>
      </c>
    </row>
    <row r="5571" spans="1:17" ht="14" customHeight="1">
      <c r="A5571" s="29">
        <v>5570</v>
      </c>
      <c r="B5571" s="26">
        <v>-80.126983333333328</v>
      </c>
      <c r="C5571" s="26">
        <v>25.645</v>
      </c>
      <c r="D5571" s="86">
        <v>1</v>
      </c>
      <c r="E5571" s="39" t="s">
        <v>129</v>
      </c>
      <c r="F5571" s="31">
        <v>40514</v>
      </c>
      <c r="G5571" s="62">
        <v>0.53263888888888888</v>
      </c>
      <c r="H5571" s="32">
        <v>24.54</v>
      </c>
      <c r="I5571" s="32">
        <v>35.998999999999995</v>
      </c>
      <c r="J5571" s="76">
        <v>0.58769324409436807</v>
      </c>
      <c r="K5571" s="76">
        <v>0.21079875850826599</v>
      </c>
      <c r="L5571" s="34">
        <v>0.438</v>
      </c>
      <c r="M5571" s="27">
        <v>0</v>
      </c>
      <c r="N5571" s="34">
        <v>0.19</v>
      </c>
      <c r="O5571" s="34">
        <v>3.3000000000000002E-2</v>
      </c>
      <c r="P5571" s="34">
        <v>0.157</v>
      </c>
      <c r="Q5571" s="34">
        <v>0.309</v>
      </c>
    </row>
    <row r="5572" spans="1:17" ht="14" customHeight="1">
      <c r="A5572" s="29">
        <v>5571</v>
      </c>
      <c r="B5572" s="26">
        <v>-80.379900000000006</v>
      </c>
      <c r="C5572" s="26">
        <v>25.106566666666666</v>
      </c>
      <c r="D5572" s="86">
        <v>4</v>
      </c>
      <c r="E5572" s="39" t="s">
        <v>129</v>
      </c>
      <c r="F5572" s="31">
        <v>40514</v>
      </c>
      <c r="G5572" s="62">
        <v>0.68888888888888899</v>
      </c>
      <c r="H5572" s="32">
        <v>23.754666666666665</v>
      </c>
      <c r="I5572" s="32">
        <v>36.243333333333332</v>
      </c>
      <c r="J5572" s="76">
        <v>0.28205907846935996</v>
      </c>
      <c r="K5572" s="76">
        <v>7.8959258064666055E-2</v>
      </c>
      <c r="L5572" s="34">
        <v>0.92400000000000004</v>
      </c>
      <c r="M5572" s="27">
        <v>1.9E-2</v>
      </c>
      <c r="N5572" s="34">
        <v>0.17799999999999999</v>
      </c>
      <c r="O5572" s="34">
        <v>4.8000000000000001E-2</v>
      </c>
      <c r="P5572" s="34">
        <v>0.13</v>
      </c>
      <c r="Q5572" s="34">
        <v>0.28699999999999998</v>
      </c>
    </row>
    <row r="5573" spans="1:17" ht="14" customHeight="1">
      <c r="A5573" s="29">
        <v>5572</v>
      </c>
      <c r="B5573" s="26">
        <v>-80.355833333333337</v>
      </c>
      <c r="C5573" s="26">
        <v>25.092500000000001</v>
      </c>
      <c r="D5573" s="86">
        <v>5</v>
      </c>
      <c r="E5573" s="39" t="s">
        <v>129</v>
      </c>
      <c r="F5573" s="31">
        <v>40514</v>
      </c>
      <c r="G5573" s="62">
        <v>0.73750000000000004</v>
      </c>
      <c r="H5573" s="32">
        <v>24.369</v>
      </c>
      <c r="I5573" s="32">
        <v>36.268999999999998</v>
      </c>
      <c r="J5573" s="76">
        <v>0.37257057379907998</v>
      </c>
      <c r="K5573" s="76">
        <v>0.1439690915930957</v>
      </c>
      <c r="L5573" s="34">
        <v>1.1339999999999999</v>
      </c>
      <c r="M5573" s="27">
        <v>2E-3</v>
      </c>
      <c r="N5573" s="34">
        <v>0.16700000000000001</v>
      </c>
      <c r="O5573" s="34">
        <v>0</v>
      </c>
      <c r="P5573" s="34">
        <v>0.16700000000000001</v>
      </c>
      <c r="Q5573" s="34">
        <v>0.55400000000000005</v>
      </c>
    </row>
    <row r="5574" spans="1:17" ht="14" customHeight="1">
      <c r="A5574" s="29">
        <v>5573</v>
      </c>
      <c r="B5574" s="26">
        <v>-80.331833333333336</v>
      </c>
      <c r="C5574" s="26">
        <v>25.079383333333332</v>
      </c>
      <c r="D5574" s="86">
        <v>5.5</v>
      </c>
      <c r="E5574" s="39" t="s">
        <v>129</v>
      </c>
      <c r="F5574" s="31">
        <v>40514</v>
      </c>
      <c r="G5574" s="62">
        <v>0.74791666666666667</v>
      </c>
      <c r="H5574" s="32">
        <v>24.704666666666668</v>
      </c>
      <c r="I5574" s="32">
        <v>36.238666666666667</v>
      </c>
      <c r="J5574" s="76">
        <v>0.44876862335572787</v>
      </c>
      <c r="K5574" s="76">
        <v>0.14236160743603996</v>
      </c>
      <c r="L5574" s="34">
        <v>0.63700000000000001</v>
      </c>
      <c r="M5574" s="27">
        <v>2.9000000000000001E-2</v>
      </c>
      <c r="N5574" s="34">
        <v>0.14599999999999999</v>
      </c>
      <c r="O5574" s="34">
        <v>5.0000000000000001E-3</v>
      </c>
      <c r="P5574" s="34">
        <v>0.14099999999999999</v>
      </c>
      <c r="Q5574" s="34">
        <v>0.32500000000000001</v>
      </c>
    </row>
    <row r="5575" spans="1:17" ht="14" customHeight="1">
      <c r="A5575" s="29">
        <v>5574</v>
      </c>
      <c r="B5575" s="26">
        <v>-80.313649999999996</v>
      </c>
      <c r="C5575" s="26">
        <v>25.065049999999999</v>
      </c>
      <c r="D5575" s="86">
        <v>6</v>
      </c>
      <c r="E5575" s="39" t="s">
        <v>129</v>
      </c>
      <c r="F5575" s="31">
        <v>40514</v>
      </c>
      <c r="G5575" s="62">
        <v>0.7715277777777777</v>
      </c>
      <c r="H5575" s="32">
        <v>25.638999999999999</v>
      </c>
      <c r="I5575" s="32">
        <v>36.158999999999999</v>
      </c>
      <c r="J5575" s="76">
        <v>0.23322496936123199</v>
      </c>
      <c r="K5575" s="76">
        <v>9.3108754261983701E-2</v>
      </c>
      <c r="L5575" s="34">
        <v>6.8000000000000005E-2</v>
      </c>
      <c r="M5575" s="27">
        <v>2.5000000000000001E-2</v>
      </c>
      <c r="N5575" s="34">
        <v>0.121</v>
      </c>
      <c r="O5575" s="34">
        <v>2.9000000000000001E-2</v>
      </c>
      <c r="P5575" s="34">
        <v>9.1999999999999998E-2</v>
      </c>
      <c r="Q5575" s="34">
        <v>0.55000000000000004</v>
      </c>
    </row>
    <row r="5576" spans="1:17" ht="14" customHeight="1">
      <c r="A5576" s="29">
        <v>5575</v>
      </c>
      <c r="B5576" s="26">
        <v>-80.283933333333337</v>
      </c>
      <c r="C5576" s="26">
        <v>25.041666666666668</v>
      </c>
      <c r="D5576" s="86">
        <v>6.5</v>
      </c>
      <c r="E5576" s="39" t="s">
        <v>129</v>
      </c>
      <c r="F5576" s="31">
        <v>40514</v>
      </c>
      <c r="G5576" s="62">
        <v>0.78263888888888899</v>
      </c>
      <c r="H5576" s="32">
        <v>25.596</v>
      </c>
      <c r="I5576" s="32">
        <v>36.170999999999999</v>
      </c>
      <c r="J5576" s="76">
        <v>0.16292069159349598</v>
      </c>
      <c r="K5576" s="76">
        <v>8.5092938360147932E-2</v>
      </c>
      <c r="L5576" s="34">
        <v>3.2000000000000001E-2</v>
      </c>
      <c r="M5576" s="27">
        <v>1.9E-2</v>
      </c>
      <c r="N5576" s="34">
        <v>0.16500000000000001</v>
      </c>
      <c r="O5576" s="34">
        <v>2.7E-2</v>
      </c>
      <c r="P5576" s="34">
        <v>0.13800000000000001</v>
      </c>
      <c r="Q5576" s="34">
        <v>0.32200000000000001</v>
      </c>
    </row>
    <row r="5577" spans="1:17" ht="14" customHeight="1">
      <c r="A5577" s="29">
        <v>5576</v>
      </c>
      <c r="B5577" s="26">
        <v>-80.228116666666665</v>
      </c>
      <c r="C5577" s="26">
        <v>24.996416666666665</v>
      </c>
      <c r="D5577" s="86">
        <v>6.75</v>
      </c>
      <c r="E5577" s="39" t="s">
        <v>129</v>
      </c>
      <c r="F5577" s="31">
        <v>40514</v>
      </c>
      <c r="G5577" s="62">
        <v>0.81944444444444453</v>
      </c>
      <c r="H5577" s="32">
        <v>26.05</v>
      </c>
      <c r="I5577" s="32">
        <v>36.098666666666666</v>
      </c>
      <c r="J5577" s="76">
        <v>0.15450101760933599</v>
      </c>
      <c r="K5577" s="76">
        <v>7.7102687956397631E-2</v>
      </c>
      <c r="L5577" s="34">
        <v>0.18</v>
      </c>
      <c r="M5577" s="27">
        <v>1.0999999999999999E-2</v>
      </c>
      <c r="N5577" s="34">
        <v>9.1999999999999998E-2</v>
      </c>
      <c r="O5577" s="34">
        <v>5.0000000000000001E-3</v>
      </c>
      <c r="P5577" s="34">
        <v>8.6999999999999994E-2</v>
      </c>
      <c r="Q5577" s="34">
        <v>0.24199999999999999</v>
      </c>
    </row>
    <row r="5578" spans="1:17" ht="14" customHeight="1">
      <c r="A5578" s="29">
        <v>5577</v>
      </c>
      <c r="B5578" s="26">
        <v>-80.727183333333329</v>
      </c>
      <c r="C5578" s="26">
        <v>24.764316666666666</v>
      </c>
      <c r="D5578" s="86">
        <v>9</v>
      </c>
      <c r="E5578" s="39" t="s">
        <v>129</v>
      </c>
      <c r="F5578" s="31">
        <v>40514</v>
      </c>
      <c r="G5578" s="62">
        <v>0.96666666666666667</v>
      </c>
      <c r="H5578" s="32">
        <v>25.510999999999999</v>
      </c>
      <c r="I5578" s="32">
        <v>36.186999999999998</v>
      </c>
      <c r="J5578" s="76">
        <v>0.27321842078599196</v>
      </c>
      <c r="K5578" s="76">
        <v>0.12509519844783021</v>
      </c>
      <c r="L5578" s="34">
        <v>0</v>
      </c>
      <c r="M5578" s="27">
        <v>1.7000000000000001E-2</v>
      </c>
      <c r="N5578" s="34">
        <v>0.31</v>
      </c>
      <c r="O5578" s="34">
        <v>6.0000000000000001E-3</v>
      </c>
      <c r="P5578" s="34">
        <v>0.30399999999999999</v>
      </c>
      <c r="Q5578" s="34">
        <v>0.24099999999999999</v>
      </c>
    </row>
    <row r="5579" spans="1:17" ht="14" customHeight="1">
      <c r="A5579" s="29">
        <v>5578</v>
      </c>
      <c r="B5579" s="26">
        <v>-80.744283333333328</v>
      </c>
      <c r="C5579" s="26">
        <v>24.798016666666665</v>
      </c>
      <c r="D5579" s="86">
        <v>8</v>
      </c>
      <c r="E5579" s="39" t="s">
        <v>129</v>
      </c>
      <c r="F5579" s="31">
        <v>40514</v>
      </c>
      <c r="G5579" s="62">
        <v>0.9770833333333333</v>
      </c>
      <c r="H5579" s="32">
        <v>24.515999999999998</v>
      </c>
      <c r="I5579" s="32">
        <v>36.233999999999995</v>
      </c>
      <c r="J5579" s="76">
        <v>0.32878826908144798</v>
      </c>
      <c r="K5579" s="76">
        <v>8.8172991502272119E-2</v>
      </c>
      <c r="L5579" s="34">
        <v>0</v>
      </c>
      <c r="M5579" s="27">
        <v>3.1E-2</v>
      </c>
      <c r="N5579" s="34">
        <v>0.29299999999999998</v>
      </c>
      <c r="O5579" s="34">
        <v>4.3999999999999997E-2</v>
      </c>
      <c r="P5579" s="34">
        <v>0.249</v>
      </c>
      <c r="Q5579" s="34">
        <v>0.16700000000000001</v>
      </c>
    </row>
    <row r="5580" spans="1:17" ht="14" customHeight="1">
      <c r="A5580" s="29">
        <v>5579</v>
      </c>
      <c r="B5580" s="26">
        <v>-80.756900000000002</v>
      </c>
      <c r="C5580" s="26">
        <v>24.820383333333332</v>
      </c>
      <c r="D5580" s="86">
        <v>7</v>
      </c>
      <c r="E5580" s="39" t="s">
        <v>129</v>
      </c>
      <c r="F5580" s="31">
        <v>40514</v>
      </c>
      <c r="G5580" s="62">
        <v>0.98472222222222217</v>
      </c>
      <c r="H5580" s="32">
        <v>23.797999999999998</v>
      </c>
      <c r="I5580" s="32">
        <v>36.25</v>
      </c>
      <c r="J5580" s="76">
        <v>0.42098369920799994</v>
      </c>
      <c r="K5580" s="76">
        <v>0.11010112643709621</v>
      </c>
      <c r="L5580" s="34">
        <v>0</v>
      </c>
      <c r="M5580" s="27">
        <v>2.8000000000000001E-2</v>
      </c>
      <c r="N5580" s="34">
        <v>0.183</v>
      </c>
      <c r="O5580" s="34">
        <v>6.3E-2</v>
      </c>
      <c r="P5580" s="34">
        <v>0.12</v>
      </c>
      <c r="Q5580" s="34">
        <v>0.91600000000000004</v>
      </c>
    </row>
    <row r="5581" spans="1:17" ht="14" customHeight="1">
      <c r="A5581" s="29">
        <v>5580</v>
      </c>
      <c r="B5581" s="26">
        <v>-80.860749999999996</v>
      </c>
      <c r="C5581" s="26">
        <v>24.784016666666666</v>
      </c>
      <c r="D5581" s="86">
        <v>10</v>
      </c>
      <c r="E5581" s="39" t="s">
        <v>129</v>
      </c>
      <c r="F5581" s="31">
        <v>40515</v>
      </c>
      <c r="G5581" s="62">
        <v>2.5000000000000001E-2</v>
      </c>
      <c r="H5581" s="32">
        <v>23.407</v>
      </c>
      <c r="I5581" s="32">
        <v>35.933999999999997</v>
      </c>
      <c r="J5581" s="76">
        <v>0.44918960705493594</v>
      </c>
      <c r="K5581" s="76">
        <v>0.12366593521393185</v>
      </c>
      <c r="L5581" s="34">
        <v>0</v>
      </c>
      <c r="M5581" s="27">
        <v>3.9E-2</v>
      </c>
      <c r="N5581" s="34">
        <v>0.161</v>
      </c>
      <c r="O5581" s="34">
        <v>7.1999999999999995E-2</v>
      </c>
      <c r="P5581" s="34">
        <v>8.900000000000001E-2</v>
      </c>
      <c r="Q5581" s="34">
        <v>2.7229999999999999</v>
      </c>
    </row>
    <row r="5582" spans="1:17" ht="14" customHeight="1">
      <c r="A5582" s="29">
        <v>5581</v>
      </c>
      <c r="B5582" s="26">
        <v>-80.84578333333333</v>
      </c>
      <c r="C5582" s="26">
        <v>24.750716666666666</v>
      </c>
      <c r="D5582" s="86">
        <v>11</v>
      </c>
      <c r="E5582" s="39" t="s">
        <v>129</v>
      </c>
      <c r="F5582" s="31">
        <v>40515</v>
      </c>
      <c r="G5582" s="62">
        <v>3.5416666666666666E-2</v>
      </c>
      <c r="H5582" s="32">
        <v>24.042999999999999</v>
      </c>
      <c r="I5582" s="32">
        <v>36.326999999999998</v>
      </c>
      <c r="J5582" s="76">
        <v>0.35952007912363193</v>
      </c>
      <c r="K5582" s="76">
        <v>0.11002753006680066</v>
      </c>
      <c r="L5582" s="34">
        <v>0</v>
      </c>
      <c r="M5582" s="27">
        <v>2.1000000000000001E-2</v>
      </c>
      <c r="N5582" s="34">
        <v>0.114</v>
      </c>
      <c r="O5582" s="34">
        <v>3.5000000000000003E-2</v>
      </c>
      <c r="P5582" s="34">
        <v>7.9000000000000001E-2</v>
      </c>
      <c r="Q5582" s="34">
        <v>1.3660000000000001</v>
      </c>
    </row>
    <row r="5583" spans="1:17" ht="14" customHeight="1">
      <c r="A5583" s="29">
        <v>5582</v>
      </c>
      <c r="B5583" s="26">
        <v>-80.830633333333338</v>
      </c>
      <c r="C5583" s="26">
        <v>24.710083333333333</v>
      </c>
      <c r="D5583" s="86">
        <v>12</v>
      </c>
      <c r="E5583" s="39" t="s">
        <v>129</v>
      </c>
      <c r="F5583" s="31">
        <v>40515</v>
      </c>
      <c r="G5583" s="62">
        <v>4.6527777777777779E-2</v>
      </c>
      <c r="H5583" s="32">
        <v>25.422999999999998</v>
      </c>
      <c r="I5583" s="32">
        <v>36.225999999999999</v>
      </c>
      <c r="J5583" s="76">
        <v>0.55822438514980799</v>
      </c>
      <c r="K5583" s="76">
        <v>0.17164429728520128</v>
      </c>
      <c r="L5583" s="34">
        <v>0</v>
      </c>
      <c r="M5583" s="27">
        <v>1.7999999999999999E-2</v>
      </c>
      <c r="N5583" s="34">
        <v>0.105</v>
      </c>
      <c r="O5583" s="34">
        <v>2.7E-2</v>
      </c>
      <c r="P5583" s="34">
        <v>7.8E-2</v>
      </c>
      <c r="Q5583" s="34">
        <v>0.38600000000000001</v>
      </c>
    </row>
    <row r="5584" spans="1:17" ht="14" customHeight="1">
      <c r="A5584" s="29">
        <v>5583</v>
      </c>
      <c r="B5584" s="26">
        <v>-80.989116666666661</v>
      </c>
      <c r="C5584" s="26">
        <v>24.587666666666667</v>
      </c>
      <c r="D5584" s="86">
        <v>15.5</v>
      </c>
      <c r="E5584" s="39" t="s">
        <v>129</v>
      </c>
      <c r="F5584" s="31">
        <v>40515</v>
      </c>
      <c r="G5584" s="62">
        <v>0.11388888888888889</v>
      </c>
      <c r="H5584" s="32">
        <v>26.528000000000002</v>
      </c>
      <c r="I5584" s="32">
        <v>36.061999999999991</v>
      </c>
      <c r="J5584" s="76">
        <v>0.157026919804584</v>
      </c>
      <c r="K5584" s="76">
        <v>4.8097135044294435E-2</v>
      </c>
      <c r="L5584" s="34">
        <v>0</v>
      </c>
      <c r="M5584" s="27">
        <v>1.0999999999999999E-2</v>
      </c>
      <c r="N5584" s="34">
        <v>0.107</v>
      </c>
      <c r="O5584" s="34">
        <v>2.4E-2</v>
      </c>
      <c r="P5584" s="34">
        <v>8.299999999999999E-2</v>
      </c>
      <c r="Q5584" s="34">
        <v>0.40400000000000003</v>
      </c>
    </row>
    <row r="5585" spans="1:17" ht="14" customHeight="1">
      <c r="A5585" s="29">
        <v>5584</v>
      </c>
      <c r="B5585" s="26">
        <v>-81.018566666666672</v>
      </c>
      <c r="C5585" s="26">
        <v>24.650200000000002</v>
      </c>
      <c r="D5585" s="86">
        <v>15</v>
      </c>
      <c r="E5585" s="39" t="s">
        <v>129</v>
      </c>
      <c r="F5585" s="31">
        <v>40515</v>
      </c>
      <c r="G5585" s="62">
        <v>0.15347222222222223</v>
      </c>
      <c r="H5585" s="32">
        <v>25.026</v>
      </c>
      <c r="I5585" s="32">
        <v>36.213000000000001</v>
      </c>
      <c r="J5585" s="76">
        <v>0.35067942144026398</v>
      </c>
      <c r="K5585" s="76">
        <v>0.14049945171605027</v>
      </c>
      <c r="L5585" s="34">
        <v>0</v>
      </c>
      <c r="M5585" s="27">
        <v>3.2000000000000001E-2</v>
      </c>
      <c r="N5585" s="34">
        <v>0.69699999999999995</v>
      </c>
      <c r="O5585" s="34">
        <v>7.4999999999999997E-2</v>
      </c>
      <c r="P5585" s="34">
        <v>0.622</v>
      </c>
      <c r="Q5585" s="34">
        <v>0.36399999999999999</v>
      </c>
    </row>
    <row r="5586" spans="1:17" ht="14" customHeight="1">
      <c r="A5586" s="29">
        <v>5585</v>
      </c>
      <c r="B5586" s="26">
        <v>-81.024850000000001</v>
      </c>
      <c r="C5586" s="26">
        <v>24.672933333333333</v>
      </c>
      <c r="D5586" s="86">
        <v>14</v>
      </c>
      <c r="E5586" s="39" t="s">
        <v>129</v>
      </c>
      <c r="F5586" s="31">
        <v>40515</v>
      </c>
      <c r="G5586" s="62">
        <v>0.16805555555555554</v>
      </c>
      <c r="H5586" s="32">
        <v>24.004666666666669</v>
      </c>
      <c r="I5586" s="32">
        <v>36.282666666666664</v>
      </c>
      <c r="J5586" s="76">
        <v>0.50518043904959986</v>
      </c>
      <c r="K5586" s="76">
        <v>0.13331480077090899</v>
      </c>
      <c r="L5586" s="34">
        <v>0</v>
      </c>
      <c r="M5586" s="27">
        <v>5.3999999999999999E-2</v>
      </c>
      <c r="N5586" s="34">
        <v>0.41799999999999998</v>
      </c>
      <c r="O5586" s="34">
        <v>8.4000000000000005E-2</v>
      </c>
      <c r="P5586" s="34">
        <v>0.33399999999999996</v>
      </c>
      <c r="Q5586" s="34">
        <v>1.7230000000000001</v>
      </c>
    </row>
    <row r="5587" spans="1:17" ht="14" customHeight="1">
      <c r="A5587" s="29">
        <v>5586</v>
      </c>
      <c r="B5587" s="26">
        <v>-81.029833333333329</v>
      </c>
      <c r="C5587" s="26">
        <v>24.699233333333332</v>
      </c>
      <c r="D5587" s="86">
        <v>13</v>
      </c>
      <c r="E5587" s="39" t="s">
        <v>129</v>
      </c>
      <c r="F5587" s="31">
        <v>40515</v>
      </c>
      <c r="G5587" s="62">
        <v>0.18680555555555556</v>
      </c>
      <c r="H5587" s="32">
        <v>23.181333333333331</v>
      </c>
      <c r="I5587" s="32">
        <v>36.157333333333334</v>
      </c>
      <c r="J5587" s="76">
        <v>0.47739551490187193</v>
      </c>
      <c r="K5587" s="76">
        <v>0.13089054593180216</v>
      </c>
      <c r="L5587" s="34">
        <v>0</v>
      </c>
      <c r="M5587" s="27">
        <v>2.9000000000000001E-2</v>
      </c>
      <c r="N5587" s="34">
        <v>0.221</v>
      </c>
      <c r="O5587" s="34">
        <v>5.1999999999999998E-2</v>
      </c>
      <c r="P5587" s="34">
        <v>0.16900000000000001</v>
      </c>
      <c r="Q5587" s="34">
        <v>2.7149999999999999</v>
      </c>
    </row>
    <row r="5588" spans="1:17" ht="14" customHeight="1">
      <c r="A5588" s="29">
        <v>5587</v>
      </c>
      <c r="B5588" s="26">
        <v>-80.963999999999999</v>
      </c>
      <c r="C5588" s="26">
        <v>24.925533333333334</v>
      </c>
      <c r="D5588" s="86">
        <v>71</v>
      </c>
      <c r="E5588" s="39" t="s">
        <v>129</v>
      </c>
      <c r="F5588" s="31">
        <v>40515</v>
      </c>
      <c r="G5588" s="62">
        <v>0.37291666666666662</v>
      </c>
      <c r="H5588" s="32">
        <v>21.396000000000001</v>
      </c>
      <c r="I5588" s="32">
        <v>32.766999999999996</v>
      </c>
      <c r="J5588" s="76">
        <v>1.8535912276128239</v>
      </c>
      <c r="K5588" s="76">
        <v>1.8945846837166815</v>
      </c>
      <c r="L5588" s="34">
        <v>0</v>
      </c>
      <c r="M5588" s="27">
        <v>0.224</v>
      </c>
      <c r="N5588" s="34">
        <v>0.19900000000000001</v>
      </c>
      <c r="O5588" s="34">
        <v>0.155</v>
      </c>
      <c r="P5588" s="34">
        <v>4.4000000000000011E-2</v>
      </c>
      <c r="Q5588" s="34">
        <v>48.06</v>
      </c>
    </row>
    <row r="5589" spans="1:17" ht="14" customHeight="1">
      <c r="A5589" s="29">
        <v>5588</v>
      </c>
      <c r="B5589" s="26">
        <v>-81.024033333333335</v>
      </c>
      <c r="C5589" s="26">
        <v>24.929833333333335</v>
      </c>
      <c r="D5589" s="86">
        <v>70</v>
      </c>
      <c r="E5589" s="39" t="s">
        <v>129</v>
      </c>
      <c r="F5589" s="31">
        <v>40515</v>
      </c>
      <c r="G5589" s="62">
        <v>0.39097222222222222</v>
      </c>
      <c r="H5589" s="32">
        <v>21.4</v>
      </c>
      <c r="I5589" s="32">
        <v>33.104999999999997</v>
      </c>
      <c r="J5589" s="76">
        <v>3.9067287286502395</v>
      </c>
      <c r="K5589" s="76">
        <v>3.5691106885238835</v>
      </c>
      <c r="L5589" s="34">
        <v>0</v>
      </c>
      <c r="M5589" s="27">
        <v>0.32900000000000001</v>
      </c>
      <c r="N5589" s="34">
        <v>0.40200000000000002</v>
      </c>
      <c r="O5589" s="34">
        <v>0.223</v>
      </c>
      <c r="P5589" s="34">
        <v>0.17900000000000002</v>
      </c>
      <c r="Q5589" s="34">
        <v>53.758000000000003</v>
      </c>
    </row>
    <row r="5590" spans="1:17" ht="14" customHeight="1">
      <c r="A5590" s="29">
        <v>5589</v>
      </c>
      <c r="B5590" s="26">
        <v>-81.097433333333328</v>
      </c>
      <c r="C5590" s="26">
        <v>24.93</v>
      </c>
      <c r="D5590" s="86">
        <v>69</v>
      </c>
      <c r="E5590" s="39" t="s">
        <v>129</v>
      </c>
      <c r="F5590" s="31">
        <v>40515</v>
      </c>
      <c r="G5590" s="62">
        <v>0.41805555555555557</v>
      </c>
      <c r="H5590" s="32">
        <v>21.574666666666669</v>
      </c>
      <c r="I5590" s="32">
        <v>33.24733333333333</v>
      </c>
      <c r="J5590" s="76">
        <v>2.1853263825887277</v>
      </c>
      <c r="K5590" s="76">
        <v>1.3566066154109055</v>
      </c>
      <c r="L5590" s="34">
        <v>0</v>
      </c>
      <c r="M5590" s="27">
        <v>0.251</v>
      </c>
      <c r="N5590" s="34">
        <v>0.222</v>
      </c>
      <c r="O5590" s="34">
        <v>0.187</v>
      </c>
      <c r="P5590" s="34">
        <v>3.5000000000000003E-2</v>
      </c>
      <c r="Q5590" s="34">
        <v>43.848999999999997</v>
      </c>
    </row>
    <row r="5591" spans="1:17" ht="14" customHeight="1">
      <c r="A5591" s="29">
        <v>5590</v>
      </c>
      <c r="B5591" s="26">
        <v>-81.168516666666662</v>
      </c>
      <c r="C5591" s="26">
        <v>24.929016666666666</v>
      </c>
      <c r="D5591" s="86">
        <v>68</v>
      </c>
      <c r="E5591" s="39" t="s">
        <v>129</v>
      </c>
      <c r="F5591" s="31">
        <v>40515</v>
      </c>
      <c r="G5591" s="62">
        <v>0.44861111111111113</v>
      </c>
      <c r="H5591" s="32">
        <v>21.605</v>
      </c>
      <c r="I5591" s="32">
        <v>33.783333333333331</v>
      </c>
      <c r="J5591" s="76">
        <v>1.836330895945296</v>
      </c>
      <c r="K5591" s="76">
        <v>1.0413731171709699</v>
      </c>
      <c r="L5591" s="34">
        <v>0</v>
      </c>
      <c r="M5591" s="27">
        <v>0.29599999999999999</v>
      </c>
      <c r="N5591" s="34">
        <v>0.13</v>
      </c>
      <c r="O5591" s="34">
        <v>0.10299999999999999</v>
      </c>
      <c r="P5591" s="34">
        <v>2.700000000000001E-2</v>
      </c>
      <c r="Q5591" s="34">
        <v>49.713000000000001</v>
      </c>
    </row>
    <row r="5592" spans="1:17" ht="14" customHeight="1">
      <c r="A5592" s="29">
        <v>5591</v>
      </c>
      <c r="B5592" s="26">
        <v>-81.126733333333334</v>
      </c>
      <c r="C5592" s="26">
        <v>25.032250000000001</v>
      </c>
      <c r="D5592" s="86">
        <v>67</v>
      </c>
      <c r="E5592" s="39" t="s">
        <v>129</v>
      </c>
      <c r="F5592" s="31">
        <v>40515</v>
      </c>
      <c r="G5592" s="62">
        <v>0.49305555555555558</v>
      </c>
      <c r="H5592" s="32">
        <v>20.988</v>
      </c>
      <c r="I5592" s="32">
        <v>33.317999999999998</v>
      </c>
      <c r="J5592" s="76">
        <v>3.4604860074897594</v>
      </c>
      <c r="K5592" s="76">
        <v>2.558972620257328</v>
      </c>
      <c r="L5592" s="34">
        <v>0</v>
      </c>
      <c r="M5592" s="27">
        <v>0.48599999999999999</v>
      </c>
      <c r="N5592" s="34">
        <v>0.18099999999999999</v>
      </c>
      <c r="O5592" s="34">
        <v>0.313</v>
      </c>
      <c r="P5592" s="34">
        <v>0</v>
      </c>
      <c r="Q5592" s="34">
        <v>69.137</v>
      </c>
    </row>
    <row r="5593" spans="1:17" ht="14" customHeight="1">
      <c r="A5593" s="29">
        <v>5592</v>
      </c>
      <c r="B5593" s="26">
        <v>-81.107816666666665</v>
      </c>
      <c r="C5593" s="26">
        <v>25.069033333333334</v>
      </c>
      <c r="D5593" s="86">
        <v>66</v>
      </c>
      <c r="E5593" s="39" t="s">
        <v>129</v>
      </c>
      <c r="F5593" s="31">
        <v>40515</v>
      </c>
      <c r="G5593" s="62">
        <v>0.50694444444444442</v>
      </c>
      <c r="H5593" s="32">
        <v>20.766999999999999</v>
      </c>
      <c r="I5593" s="32">
        <v>32.561999999999998</v>
      </c>
      <c r="J5593" s="76">
        <v>2.9321514649837201</v>
      </c>
      <c r="K5593" s="76">
        <v>1.895722880504882</v>
      </c>
      <c r="L5593" s="34">
        <v>1.2</v>
      </c>
      <c r="M5593" s="27">
        <v>0.245</v>
      </c>
      <c r="N5593" s="34">
        <v>0.25700000000000001</v>
      </c>
      <c r="O5593" s="34">
        <v>0.152</v>
      </c>
      <c r="P5593" s="34">
        <v>0.105</v>
      </c>
      <c r="Q5593" s="34">
        <v>61.551000000000002</v>
      </c>
    </row>
    <row r="5594" spans="1:17" ht="14" customHeight="1">
      <c r="A5594" s="29">
        <v>5593</v>
      </c>
      <c r="B5594" s="26">
        <v>-81.099183333333329</v>
      </c>
      <c r="C5594" s="26">
        <v>25.090949999999999</v>
      </c>
      <c r="D5594" s="86">
        <v>65</v>
      </c>
      <c r="E5594" s="39" t="s">
        <v>129</v>
      </c>
      <c r="F5594" s="31">
        <v>40515</v>
      </c>
      <c r="G5594" s="62">
        <v>0.51597222222222217</v>
      </c>
      <c r="H5594" s="32">
        <v>20.683</v>
      </c>
      <c r="I5594" s="32">
        <v>32.22</v>
      </c>
      <c r="J5594" s="76">
        <v>2.0181958540031517</v>
      </c>
      <c r="K5594" s="76">
        <v>1.4241587391880262</v>
      </c>
      <c r="L5594" s="34">
        <v>3.9E-2</v>
      </c>
      <c r="M5594" s="27">
        <v>0.317</v>
      </c>
      <c r="N5594" s="34">
        <v>1.0669999999999999</v>
      </c>
      <c r="O5594" s="34">
        <v>0.33900000000000002</v>
      </c>
      <c r="P5594" s="34">
        <v>0.72799999999999998</v>
      </c>
      <c r="Q5594" s="34">
        <v>62.027999999999999</v>
      </c>
    </row>
    <row r="5595" spans="1:17" ht="14" customHeight="1">
      <c r="A5595" s="29">
        <v>5594</v>
      </c>
      <c r="B5595" s="26">
        <v>-81.156999999999996</v>
      </c>
      <c r="C5595" s="26">
        <v>25.167000000000002</v>
      </c>
      <c r="D5595" s="86">
        <v>64</v>
      </c>
      <c r="E5595" s="39" t="s">
        <v>129</v>
      </c>
      <c r="F5595" s="31">
        <v>40515</v>
      </c>
      <c r="G5595" s="62">
        <v>0.5395833333333333</v>
      </c>
      <c r="H5595" s="32">
        <v>20.558</v>
      </c>
      <c r="I5595" s="32">
        <v>31.756</v>
      </c>
      <c r="J5595" s="76">
        <v>2.7869120887569601</v>
      </c>
      <c r="K5595" s="76">
        <v>1.791083862643009</v>
      </c>
      <c r="L5595" s="34">
        <v>0.373</v>
      </c>
      <c r="M5595" s="27">
        <v>0.49399999999999999</v>
      </c>
      <c r="N5595" s="34">
        <v>0.74299999999999999</v>
      </c>
      <c r="O5595" s="34">
        <v>0.33</v>
      </c>
      <c r="P5595" s="34">
        <v>0.41299999999999998</v>
      </c>
      <c r="Q5595" s="34">
        <v>88.817999999999998</v>
      </c>
    </row>
    <row r="5596" spans="1:17" ht="14" customHeight="1">
      <c r="A5596" s="29">
        <v>5595</v>
      </c>
      <c r="B5596" s="26">
        <v>-81.201449999999994</v>
      </c>
      <c r="C5596" s="26">
        <v>25.166650000000001</v>
      </c>
      <c r="D5596" s="86">
        <v>63</v>
      </c>
      <c r="E5596" s="39" t="s">
        <v>129</v>
      </c>
      <c r="F5596" s="31">
        <v>40515</v>
      </c>
      <c r="G5596" s="62">
        <v>0.56874999999999998</v>
      </c>
      <c r="H5596" s="32">
        <v>20.282</v>
      </c>
      <c r="I5596" s="32">
        <v>31.907</v>
      </c>
      <c r="J5596" s="76">
        <v>2.7048202674114004</v>
      </c>
      <c r="K5596" s="76">
        <v>2.4158220472706011</v>
      </c>
      <c r="L5596" s="34">
        <v>0.94599999999999995</v>
      </c>
      <c r="M5596" s="27">
        <v>0.55600000000000005</v>
      </c>
      <c r="N5596" s="34">
        <v>0.52</v>
      </c>
      <c r="O5596" s="34">
        <v>0.29399999999999998</v>
      </c>
      <c r="P5596" s="34">
        <v>0.22600000000000003</v>
      </c>
      <c r="Q5596" s="34">
        <v>88.694999999999993</v>
      </c>
    </row>
    <row r="5597" spans="1:17" ht="14" customHeight="1">
      <c r="A5597" s="29">
        <v>5596</v>
      </c>
      <c r="B5597" s="26">
        <v>-81.237099999999998</v>
      </c>
      <c r="C5597" s="26">
        <v>25.166250000000002</v>
      </c>
      <c r="D5597" s="86">
        <v>62</v>
      </c>
      <c r="E5597" s="39" t="s">
        <v>129</v>
      </c>
      <c r="F5597" s="31">
        <v>40515</v>
      </c>
      <c r="G5597" s="62">
        <v>0.57986111111111105</v>
      </c>
      <c r="H5597" s="32">
        <v>20.396999999999998</v>
      </c>
      <c r="I5597" s="32">
        <v>32.512999999999998</v>
      </c>
      <c r="J5597" s="76">
        <v>2.4278129933325356</v>
      </c>
      <c r="K5597" s="76">
        <v>2.3679874090342414</v>
      </c>
      <c r="L5597" s="34">
        <v>0.495</v>
      </c>
      <c r="M5597" s="27">
        <v>0.45100000000000001</v>
      </c>
      <c r="N5597" s="34">
        <v>0.439</v>
      </c>
      <c r="O5597" s="34">
        <v>0.20799999999999999</v>
      </c>
      <c r="P5597" s="34">
        <v>0.23100000000000001</v>
      </c>
      <c r="Q5597" s="34">
        <v>85.786000000000001</v>
      </c>
    </row>
    <row r="5598" spans="1:17" ht="14" customHeight="1">
      <c r="A5598" s="29">
        <v>5597</v>
      </c>
      <c r="B5598" s="26">
        <v>-81.276183333333336</v>
      </c>
      <c r="C5598" s="26">
        <v>25.166316666666667</v>
      </c>
      <c r="D5598" s="86">
        <v>61</v>
      </c>
      <c r="E5598" s="39" t="s">
        <v>129</v>
      </c>
      <c r="F5598" s="31">
        <v>40515</v>
      </c>
      <c r="G5598" s="62">
        <v>0.59236111111111112</v>
      </c>
      <c r="H5598" s="32">
        <v>21.058</v>
      </c>
      <c r="I5598" s="32">
        <v>33.9</v>
      </c>
      <c r="J5598" s="76">
        <v>2.3360385469051916</v>
      </c>
      <c r="K5598" s="76">
        <v>1.9286770298164899</v>
      </c>
      <c r="L5598" s="34">
        <v>0.70599999999999996</v>
      </c>
      <c r="M5598" s="27">
        <v>0.39</v>
      </c>
      <c r="N5598" s="34">
        <v>0.45</v>
      </c>
      <c r="O5598" s="34">
        <v>0.28999999999999998</v>
      </c>
      <c r="P5598" s="34">
        <v>0.16</v>
      </c>
      <c r="Q5598" s="34">
        <v>64.938000000000002</v>
      </c>
    </row>
    <row r="5599" spans="1:17" ht="14" customHeight="1">
      <c r="A5599" s="29">
        <v>5598</v>
      </c>
      <c r="B5599" s="26">
        <v>-81.339116666666669</v>
      </c>
      <c r="C5599" s="26">
        <v>25.166766666666668</v>
      </c>
      <c r="D5599" s="86">
        <v>60</v>
      </c>
      <c r="E5599" s="39" t="s">
        <v>129</v>
      </c>
      <c r="F5599" s="31">
        <v>40515</v>
      </c>
      <c r="G5599" s="62">
        <v>0.61111111111111105</v>
      </c>
      <c r="H5599" s="32">
        <v>21.472999999999999</v>
      </c>
      <c r="I5599" s="32">
        <v>34.747999999999998</v>
      </c>
      <c r="J5599" s="76">
        <v>2.0691348816073196</v>
      </c>
      <c r="K5599" s="76">
        <v>1.292288948125301</v>
      </c>
      <c r="L5599" s="34">
        <v>0.67</v>
      </c>
      <c r="M5599" s="27">
        <v>0.23699999999999999</v>
      </c>
      <c r="N5599" s="34">
        <v>0.254</v>
      </c>
      <c r="O5599" s="34">
        <v>0.13200000000000001</v>
      </c>
      <c r="P5599" s="34">
        <v>0.122</v>
      </c>
      <c r="Q5599" s="34">
        <v>44.597000000000001</v>
      </c>
    </row>
    <row r="5600" spans="1:17" ht="14" customHeight="1">
      <c r="A5600" s="29">
        <v>5599</v>
      </c>
      <c r="B5600" s="26">
        <v>-81.334183333333328</v>
      </c>
      <c r="C5600" s="26">
        <v>25.164433333333335</v>
      </c>
      <c r="D5600" s="86">
        <v>60</v>
      </c>
      <c r="E5600" s="39" t="s">
        <v>129</v>
      </c>
      <c r="F5600" s="31">
        <v>40515</v>
      </c>
      <c r="G5600" s="62">
        <v>0.62152777777777779</v>
      </c>
      <c r="H5600" s="32">
        <v>21.488</v>
      </c>
      <c r="I5600" s="32">
        <v>34.677666666666674</v>
      </c>
      <c r="J5600" s="76"/>
      <c r="K5600" s="76"/>
      <c r="L5600" s="34">
        <v>0</v>
      </c>
      <c r="M5600" s="27">
        <v>0.10299999999999999</v>
      </c>
      <c r="N5600" s="34">
        <v>0.109</v>
      </c>
      <c r="O5600" s="34">
        <v>6.3E-2</v>
      </c>
      <c r="P5600" s="34">
        <v>4.5999999999999999E-2</v>
      </c>
      <c r="Q5600" s="34">
        <v>8.99</v>
      </c>
    </row>
    <row r="5601" spans="1:17" ht="14" customHeight="1">
      <c r="A5601" s="29">
        <v>5600</v>
      </c>
      <c r="B5601" s="26">
        <v>-81.492216666666664</v>
      </c>
      <c r="C5601" s="26">
        <v>25.163616666666666</v>
      </c>
      <c r="D5601" s="86">
        <v>59</v>
      </c>
      <c r="E5601" s="39" t="s">
        <v>129</v>
      </c>
      <c r="F5601" s="31">
        <v>40515</v>
      </c>
      <c r="G5601" s="62">
        <v>0.68333333333333324</v>
      </c>
      <c r="H5601" s="32">
        <v>22.14</v>
      </c>
      <c r="I5601" s="32">
        <v>35.48533333333333</v>
      </c>
      <c r="J5601" s="76">
        <v>1.2549524073390477</v>
      </c>
      <c r="K5601" s="76">
        <v>0.54864746402309073</v>
      </c>
      <c r="L5601" s="34">
        <v>0</v>
      </c>
      <c r="M5601" s="27">
        <v>6.8000000000000005E-2</v>
      </c>
      <c r="N5601" s="34">
        <v>0.14099999999999999</v>
      </c>
      <c r="O5601" s="34">
        <v>7.2999999999999995E-2</v>
      </c>
      <c r="P5601" s="34">
        <v>6.7999999999999991E-2</v>
      </c>
      <c r="Q5601" s="34">
        <v>1.861</v>
      </c>
    </row>
    <row r="5602" spans="1:17" ht="14" customHeight="1">
      <c r="A5602" s="29">
        <v>5601</v>
      </c>
      <c r="B5602" s="26">
        <v>-81.653966666666662</v>
      </c>
      <c r="C5602" s="26">
        <v>25.163799999999998</v>
      </c>
      <c r="D5602" s="86">
        <v>58</v>
      </c>
      <c r="E5602" s="39" t="s">
        <v>129</v>
      </c>
      <c r="F5602" s="31">
        <v>40515</v>
      </c>
      <c r="G5602" s="62">
        <v>0.74513888888888891</v>
      </c>
      <c r="H5602" s="32">
        <v>22.568666666666669</v>
      </c>
      <c r="I5602" s="32">
        <v>35.869666666666667</v>
      </c>
      <c r="J5602" s="76">
        <v>2.5835769620394955</v>
      </c>
      <c r="K5602" s="76">
        <v>0.70400220794752877</v>
      </c>
      <c r="L5602" s="34">
        <v>0</v>
      </c>
      <c r="M5602" s="27">
        <v>6.3E-2</v>
      </c>
      <c r="N5602" s="34">
        <v>0.126</v>
      </c>
      <c r="O5602" s="34">
        <v>7.5999999999999998E-2</v>
      </c>
      <c r="P5602" s="34">
        <v>0.05</v>
      </c>
      <c r="Q5602" s="34">
        <v>1.7829999999999999</v>
      </c>
    </row>
    <row r="5603" spans="1:17" ht="14" customHeight="1">
      <c r="A5603" s="29">
        <v>5602</v>
      </c>
      <c r="B5603" s="26">
        <v>-81.153700000000001</v>
      </c>
      <c r="C5603" s="26">
        <v>25.34355</v>
      </c>
      <c r="D5603" s="86">
        <v>54</v>
      </c>
      <c r="E5603" s="39" t="s">
        <v>129</v>
      </c>
      <c r="F5603" s="31">
        <v>40515</v>
      </c>
      <c r="G5603" s="62">
        <v>0.9194444444444444</v>
      </c>
      <c r="H5603" s="32">
        <v>20.144666666666669</v>
      </c>
      <c r="I5603" s="32">
        <v>26.873999999999999</v>
      </c>
      <c r="J5603" s="76">
        <v>4.2792993024493189</v>
      </c>
      <c r="K5603" s="76">
        <v>1.0520613594865296</v>
      </c>
      <c r="L5603" s="34">
        <v>0.51500000000000001</v>
      </c>
      <c r="M5603" s="27">
        <v>0.36099999999999999</v>
      </c>
      <c r="N5603" s="34">
        <v>3.5</v>
      </c>
      <c r="O5603" s="34">
        <v>0.44800000000000001</v>
      </c>
      <c r="P5603" s="34">
        <v>3.052</v>
      </c>
      <c r="Q5603" s="34">
        <v>72.444999999999993</v>
      </c>
    </row>
    <row r="5604" spans="1:17" ht="14" customHeight="1">
      <c r="A5604" s="29">
        <v>5603</v>
      </c>
      <c r="B5604" s="26">
        <v>-81.19486666666667</v>
      </c>
      <c r="C5604" s="26">
        <v>25.350966666666668</v>
      </c>
      <c r="D5604" s="86">
        <v>55</v>
      </c>
      <c r="E5604" s="39" t="s">
        <v>129</v>
      </c>
      <c r="F5604" s="31">
        <v>40515</v>
      </c>
      <c r="G5604" s="62">
        <v>0.95694444444444438</v>
      </c>
      <c r="H5604" s="32">
        <v>19.681000000000001</v>
      </c>
      <c r="I5604" s="32">
        <v>30.496000000000002</v>
      </c>
      <c r="J5604" s="76">
        <v>9.3626774703859184</v>
      </c>
      <c r="K5604" s="76">
        <v>2.0645971488316008</v>
      </c>
      <c r="L5604" s="34">
        <v>0</v>
      </c>
      <c r="M5604" s="27">
        <v>0.308</v>
      </c>
      <c r="N5604" s="34">
        <v>0.18099999999999999</v>
      </c>
      <c r="O5604" s="34">
        <v>0.13800000000000001</v>
      </c>
      <c r="P5604" s="34">
        <v>4.2999999999999983E-2</v>
      </c>
      <c r="Q5604" s="34">
        <v>68.531000000000006</v>
      </c>
    </row>
    <row r="5605" spans="1:17" ht="14" customHeight="1">
      <c r="A5605" s="29">
        <v>5604</v>
      </c>
      <c r="B5605" s="26">
        <v>-81.227766666666668</v>
      </c>
      <c r="C5605" s="26">
        <v>25.349900000000002</v>
      </c>
      <c r="D5605" s="86">
        <v>56</v>
      </c>
      <c r="E5605" s="39" t="s">
        <v>129</v>
      </c>
      <c r="F5605" s="31">
        <v>40515</v>
      </c>
      <c r="G5605" s="62">
        <v>0.98124999999999996</v>
      </c>
      <c r="H5605" s="32">
        <v>20.318000000000001</v>
      </c>
      <c r="I5605" s="32">
        <v>33.581666666666671</v>
      </c>
      <c r="J5605" s="76">
        <v>4.6813387351929592</v>
      </c>
      <c r="K5605" s="76">
        <v>1.0826472060605243</v>
      </c>
      <c r="L5605" s="34">
        <v>0</v>
      </c>
      <c r="M5605" s="27">
        <v>0.29799999999999999</v>
      </c>
      <c r="N5605" s="34">
        <v>0.23100000000000001</v>
      </c>
      <c r="O5605" s="34">
        <v>0.189</v>
      </c>
      <c r="P5605" s="34">
        <v>4.200000000000001E-2</v>
      </c>
      <c r="Q5605" s="34">
        <v>62.526000000000003</v>
      </c>
    </row>
    <row r="5606" spans="1:17" ht="14" customHeight="1">
      <c r="A5606" s="29">
        <v>5605</v>
      </c>
      <c r="B5606" s="26">
        <v>-81.265150000000006</v>
      </c>
      <c r="C5606" s="26">
        <v>25.351900000000001</v>
      </c>
      <c r="D5606" s="86">
        <v>57</v>
      </c>
      <c r="E5606" s="39" t="s">
        <v>129</v>
      </c>
      <c r="F5606" s="31">
        <v>40516</v>
      </c>
      <c r="G5606" s="62">
        <v>2.0833333333333333E-3</v>
      </c>
      <c r="H5606" s="32">
        <v>20.632000000000001</v>
      </c>
      <c r="I5606" s="32">
        <v>34.536999999999999</v>
      </c>
      <c r="J5606" s="76">
        <v>3.6309844056689999</v>
      </c>
      <c r="K5606" s="76">
        <v>0.87801527273634639</v>
      </c>
      <c r="L5606" s="34">
        <v>0</v>
      </c>
      <c r="M5606" s="27">
        <v>0.46</v>
      </c>
      <c r="N5606" s="34">
        <v>0.14799999999999999</v>
      </c>
      <c r="O5606" s="34">
        <v>0.184</v>
      </c>
      <c r="P5606" s="34">
        <v>0</v>
      </c>
      <c r="Q5606" s="34">
        <v>88.742000000000004</v>
      </c>
    </row>
    <row r="5607" spans="1:17" ht="14" customHeight="1">
      <c r="A5607" s="29">
        <v>5606</v>
      </c>
      <c r="B5607" s="26">
        <v>-81.224583333333328</v>
      </c>
      <c r="C5607" s="26">
        <v>25.452850000000002</v>
      </c>
      <c r="D5607" s="86">
        <v>53</v>
      </c>
      <c r="E5607" s="39" t="s">
        <v>129</v>
      </c>
      <c r="F5607" s="31">
        <v>40516</v>
      </c>
      <c r="G5607" s="62">
        <v>4.4444444444444446E-2</v>
      </c>
      <c r="H5607" s="32">
        <v>19.181666666666668</v>
      </c>
      <c r="I5607" s="32">
        <v>32.376333333333328</v>
      </c>
      <c r="J5607" s="76">
        <v>6.0411160836347992</v>
      </c>
      <c r="K5607" s="76">
        <v>1.2948660234150899</v>
      </c>
      <c r="L5607" s="34">
        <v>0</v>
      </c>
      <c r="M5607" s="27">
        <v>0.34</v>
      </c>
      <c r="N5607" s="34">
        <v>0.15</v>
      </c>
      <c r="O5607" s="34">
        <v>0.187</v>
      </c>
      <c r="P5607" s="34">
        <v>0</v>
      </c>
      <c r="Q5607" s="34">
        <v>80.524000000000001</v>
      </c>
    </row>
    <row r="5608" spans="1:17" ht="14" customHeight="1">
      <c r="A5608" s="29">
        <v>5607</v>
      </c>
      <c r="B5608" s="26">
        <v>-81.259900000000002</v>
      </c>
      <c r="C5608" s="26">
        <v>25.452999999999999</v>
      </c>
      <c r="D5608" s="86">
        <v>52</v>
      </c>
      <c r="E5608" s="39" t="s">
        <v>129</v>
      </c>
      <c r="F5608" s="31">
        <v>40516</v>
      </c>
      <c r="G5608" s="62">
        <v>5.9027777777777783E-2</v>
      </c>
      <c r="H5608" s="32">
        <v>20.285</v>
      </c>
      <c r="I5608" s="32">
        <v>34.665999999999997</v>
      </c>
      <c r="J5608" s="76">
        <v>3.3973384526085599</v>
      </c>
      <c r="K5608" s="76">
        <v>1.1713336781164598</v>
      </c>
      <c r="L5608" s="34">
        <v>0</v>
      </c>
      <c r="M5608" s="27">
        <v>0.15</v>
      </c>
      <c r="N5608" s="34">
        <v>0.106</v>
      </c>
      <c r="O5608" s="34">
        <v>7.5999999999999998E-2</v>
      </c>
      <c r="P5608" s="34">
        <v>0.03</v>
      </c>
      <c r="Q5608" s="34">
        <v>27.956</v>
      </c>
    </row>
    <row r="5609" spans="1:17" ht="14" customHeight="1">
      <c r="A5609" s="29">
        <v>5608</v>
      </c>
      <c r="B5609" s="26">
        <v>-81.30932</v>
      </c>
      <c r="C5609" s="26">
        <v>25.452999999999999</v>
      </c>
      <c r="D5609" s="86">
        <v>51</v>
      </c>
      <c r="E5609" s="39" t="s">
        <v>129</v>
      </c>
      <c r="F5609" s="31">
        <v>40516</v>
      </c>
      <c r="G5609" s="62">
        <v>7.1527777777777787E-2</v>
      </c>
      <c r="H5609" s="32">
        <v>20.643000000000001</v>
      </c>
      <c r="I5609" s="32">
        <v>35.433999999999997</v>
      </c>
      <c r="J5609" s="76">
        <v>2.59115466862524</v>
      </c>
      <c r="K5609" s="76">
        <v>0.99180314034416905</v>
      </c>
      <c r="L5609" s="34">
        <v>0</v>
      </c>
      <c r="M5609" s="27">
        <v>8.5000000000000006E-2</v>
      </c>
      <c r="N5609" s="34">
        <v>0.11700000000000001</v>
      </c>
      <c r="O5609" s="34">
        <v>5.8999999999999997E-2</v>
      </c>
      <c r="P5609" s="34">
        <v>5.800000000000001E-2</v>
      </c>
      <c r="Q5609" s="34">
        <v>11.785</v>
      </c>
    </row>
    <row r="5610" spans="1:17" ht="14" customHeight="1">
      <c r="A5610" s="29">
        <v>5609</v>
      </c>
      <c r="B5610" s="26">
        <v>-81.349883333333338</v>
      </c>
      <c r="C5610" s="26">
        <v>25.452183333333334</v>
      </c>
      <c r="D5610" s="86">
        <v>50</v>
      </c>
      <c r="E5610" s="39" t="s">
        <v>129</v>
      </c>
      <c r="F5610" s="31">
        <v>40516</v>
      </c>
      <c r="G5610" s="62">
        <v>8.5416666666666655E-2</v>
      </c>
      <c r="H5610" s="32">
        <v>20.757666666666669</v>
      </c>
      <c r="I5610" s="32">
        <v>35.466333333333331</v>
      </c>
      <c r="J5610" s="76">
        <v>1.9946207668475033</v>
      </c>
      <c r="K5610" s="76">
        <v>0.85100930314693701</v>
      </c>
      <c r="L5610" s="34">
        <v>0</v>
      </c>
      <c r="M5610" s="27">
        <v>0.28199999999999997</v>
      </c>
      <c r="N5610" s="34">
        <v>0.10199999999999999</v>
      </c>
      <c r="O5610" s="34">
        <v>0.109</v>
      </c>
      <c r="P5610" s="34">
        <v>0</v>
      </c>
      <c r="Q5610" s="34">
        <v>58.970999999999997</v>
      </c>
    </row>
    <row r="5611" spans="1:17" ht="14" customHeight="1">
      <c r="A5611" s="29">
        <v>5610</v>
      </c>
      <c r="B5611" s="26">
        <v>-81.293916666666661</v>
      </c>
      <c r="C5611" s="26">
        <v>25.582550000000001</v>
      </c>
      <c r="D5611" s="86">
        <v>49</v>
      </c>
      <c r="E5611" s="39" t="s">
        <v>129</v>
      </c>
      <c r="F5611" s="31">
        <v>40516</v>
      </c>
      <c r="G5611" s="62">
        <v>0.13333333333333333</v>
      </c>
      <c r="H5611" s="32">
        <v>19.702333333333332</v>
      </c>
      <c r="I5611" s="32">
        <v>34.983666666666664</v>
      </c>
      <c r="J5611" s="76">
        <v>4.0309189199165996</v>
      </c>
      <c r="K5611" s="76">
        <v>1.4514876369534233</v>
      </c>
      <c r="L5611" s="34">
        <v>0</v>
      </c>
      <c r="M5611" s="27">
        <v>0.17100000000000001</v>
      </c>
      <c r="N5611" s="34">
        <v>0.11</v>
      </c>
      <c r="O5611" s="34">
        <v>5.6000000000000001E-2</v>
      </c>
      <c r="P5611" s="34">
        <v>5.3999999999999999E-2</v>
      </c>
      <c r="Q5611" s="34">
        <v>31.834</v>
      </c>
    </row>
    <row r="5612" spans="1:17" ht="14" customHeight="1">
      <c r="A5612" s="29">
        <v>5611</v>
      </c>
      <c r="B5612" s="26">
        <v>-81.32971666666667</v>
      </c>
      <c r="C5612" s="26">
        <v>25.583233333333332</v>
      </c>
      <c r="D5612" s="86">
        <v>48</v>
      </c>
      <c r="E5612" s="39" t="s">
        <v>129</v>
      </c>
      <c r="F5612" s="31">
        <v>40516</v>
      </c>
      <c r="G5612" s="62">
        <v>0.15</v>
      </c>
      <c r="H5612" s="32">
        <v>20.116</v>
      </c>
      <c r="I5612" s="32">
        <v>35.361999999999995</v>
      </c>
      <c r="J5612" s="76">
        <v>2.3453001882877675</v>
      </c>
      <c r="K5612" s="76">
        <v>1.208194347348803</v>
      </c>
      <c r="L5612" s="34">
        <v>0</v>
      </c>
      <c r="M5612" s="27">
        <v>0.188</v>
      </c>
      <c r="N5612" s="34">
        <v>0.106</v>
      </c>
      <c r="O5612" s="34">
        <v>6.4000000000000001E-2</v>
      </c>
      <c r="P5612" s="34">
        <v>4.1999999999999996E-2</v>
      </c>
      <c r="Q5612" s="34">
        <v>24.457000000000001</v>
      </c>
    </row>
    <row r="5613" spans="1:17" ht="14" customHeight="1">
      <c r="A5613" s="29">
        <v>5612</v>
      </c>
      <c r="B5613" s="26">
        <v>-81.365533333333332</v>
      </c>
      <c r="C5613" s="26">
        <v>25.583366666666667</v>
      </c>
      <c r="D5613" s="86">
        <v>47</v>
      </c>
      <c r="E5613" s="39" t="s">
        <v>129</v>
      </c>
      <c r="F5613" s="31">
        <v>40516</v>
      </c>
      <c r="G5613" s="62">
        <v>0.15902777777777777</v>
      </c>
      <c r="H5613" s="32">
        <v>20.434000000000001</v>
      </c>
      <c r="I5613" s="32">
        <v>35.365000000000002</v>
      </c>
      <c r="J5613" s="76">
        <v>3.57625652477196</v>
      </c>
      <c r="K5613" s="76">
        <v>1.5854106008798177</v>
      </c>
      <c r="L5613" s="34">
        <v>0</v>
      </c>
      <c r="M5613" s="27">
        <v>0.158</v>
      </c>
      <c r="N5613" s="34">
        <v>0.124</v>
      </c>
      <c r="O5613" s="34">
        <v>0.16</v>
      </c>
      <c r="P5613" s="34">
        <v>0</v>
      </c>
      <c r="Q5613" s="34">
        <v>21.388999999999999</v>
      </c>
    </row>
    <row r="5614" spans="1:17" ht="14" customHeight="1">
      <c r="A5614" s="29">
        <v>5613</v>
      </c>
      <c r="B5614" s="26">
        <v>-81.408050000000003</v>
      </c>
      <c r="C5614" s="26">
        <v>25.583533333333332</v>
      </c>
      <c r="D5614" s="86">
        <v>46</v>
      </c>
      <c r="E5614" s="39" t="s">
        <v>129</v>
      </c>
      <c r="F5614" s="31">
        <v>40516</v>
      </c>
      <c r="G5614" s="62">
        <v>0.16944444444444443</v>
      </c>
      <c r="H5614" s="32">
        <v>20.702000000000002</v>
      </c>
      <c r="I5614" s="32">
        <v>35.356999999999999</v>
      </c>
      <c r="J5614" s="76">
        <v>2.6366209081397036</v>
      </c>
      <c r="K5614" s="76">
        <v>1.1164033899407757</v>
      </c>
      <c r="L5614" s="34">
        <v>0</v>
      </c>
      <c r="M5614" s="27">
        <v>0.13100000000000001</v>
      </c>
      <c r="N5614" s="34">
        <v>0.14299999999999999</v>
      </c>
      <c r="O5614" s="34">
        <v>0.115</v>
      </c>
      <c r="P5614" s="34">
        <v>2.7999999999999983E-2</v>
      </c>
      <c r="Q5614" s="34">
        <v>18.757000000000001</v>
      </c>
    </row>
    <row r="5615" spans="1:17" ht="14" customHeight="1">
      <c r="A5615" s="29">
        <v>5614</v>
      </c>
      <c r="B5615" s="26">
        <v>-81.470216666666673</v>
      </c>
      <c r="C5615" s="26">
        <v>25.583466666666666</v>
      </c>
      <c r="D5615" s="86">
        <v>45</v>
      </c>
      <c r="E5615" s="39" t="s">
        <v>129</v>
      </c>
      <c r="F5615" s="31">
        <v>40516</v>
      </c>
      <c r="G5615" s="62">
        <v>0.18472222222222223</v>
      </c>
      <c r="H5615" s="32">
        <v>20.963999999999999</v>
      </c>
      <c r="I5615" s="32">
        <v>35.196999999999996</v>
      </c>
      <c r="J5615" s="76">
        <v>2.036298153069096</v>
      </c>
      <c r="K5615" s="76">
        <v>0.87646342578497749</v>
      </c>
      <c r="L5615" s="34">
        <v>0</v>
      </c>
      <c r="M5615" s="27">
        <v>0.124</v>
      </c>
      <c r="N5615" s="34">
        <v>0.08</v>
      </c>
      <c r="O5615" s="34">
        <v>5.5E-2</v>
      </c>
      <c r="P5615" s="34">
        <v>2.5000000000000001E-2</v>
      </c>
      <c r="Q5615" s="34">
        <v>4.5670000000000002</v>
      </c>
    </row>
    <row r="5616" spans="1:17" ht="14" customHeight="1">
      <c r="A5616" s="29">
        <v>5615</v>
      </c>
      <c r="B5616" s="26">
        <v>-81.719833333333327</v>
      </c>
      <c r="C5616" s="26">
        <v>25.654166666666665</v>
      </c>
      <c r="D5616" s="86">
        <v>42</v>
      </c>
      <c r="E5616" s="39" t="s">
        <v>129</v>
      </c>
      <c r="F5616" s="31">
        <v>40516</v>
      </c>
      <c r="G5616" s="62">
        <v>0.25208333333333333</v>
      </c>
      <c r="H5616" s="32">
        <v>21.269000000000002</v>
      </c>
      <c r="I5616" s="32">
        <v>35.335000000000001</v>
      </c>
      <c r="J5616" s="76">
        <v>1.8199125316761839</v>
      </c>
      <c r="K5616" s="76">
        <v>0.92054484110483181</v>
      </c>
      <c r="L5616" s="34">
        <v>0</v>
      </c>
      <c r="M5616" s="27">
        <v>0.18</v>
      </c>
      <c r="N5616" s="34">
        <v>8.7999999999999995E-2</v>
      </c>
      <c r="O5616" s="34">
        <v>7.0000000000000007E-2</v>
      </c>
      <c r="P5616" s="34">
        <v>1.7999999999999988E-2</v>
      </c>
      <c r="Q5616" s="34">
        <v>14.609</v>
      </c>
    </row>
    <row r="5617" spans="1:17" ht="14" customHeight="1">
      <c r="A5617" s="29">
        <v>5616</v>
      </c>
      <c r="B5617" s="26">
        <v>-81.574883333333332</v>
      </c>
      <c r="C5617" s="26">
        <v>25.732616666666665</v>
      </c>
      <c r="D5617" s="86">
        <v>41</v>
      </c>
      <c r="E5617" s="39" t="s">
        <v>129</v>
      </c>
      <c r="F5617" s="31">
        <v>40516</v>
      </c>
      <c r="G5617" s="62">
        <v>0.31111111111111112</v>
      </c>
      <c r="H5617" s="32">
        <v>19.978000000000002</v>
      </c>
      <c r="I5617" s="32">
        <v>34.957999999999998</v>
      </c>
      <c r="J5617" s="76">
        <v>3.2247351359332792</v>
      </c>
      <c r="K5617" s="76">
        <v>1.679594539089905</v>
      </c>
      <c r="L5617" s="34">
        <v>0</v>
      </c>
      <c r="M5617" s="27">
        <v>0.19900000000000001</v>
      </c>
      <c r="N5617" s="34">
        <v>8.6999999999999994E-2</v>
      </c>
      <c r="O5617" s="34">
        <v>6.8000000000000005E-2</v>
      </c>
      <c r="P5617" s="34">
        <v>1.8999999999999989E-2</v>
      </c>
      <c r="Q5617" s="34">
        <v>33.374000000000002</v>
      </c>
    </row>
    <row r="5618" spans="1:17" ht="14" customHeight="1">
      <c r="A5618" s="29">
        <v>5617</v>
      </c>
      <c r="B5618" s="26">
        <v>-81.522633333333332</v>
      </c>
      <c r="C5618" s="26">
        <v>25.760183333333334</v>
      </c>
      <c r="D5618" s="86">
        <v>40</v>
      </c>
      <c r="E5618" s="39" t="s">
        <v>129</v>
      </c>
      <c r="F5618" s="31">
        <v>40516</v>
      </c>
      <c r="G5618" s="62">
        <v>0.32708333333333334</v>
      </c>
      <c r="H5618" s="32">
        <v>19.344999999999999</v>
      </c>
      <c r="I5618" s="32">
        <v>35.351999999999997</v>
      </c>
      <c r="J5618" s="76">
        <v>2.8563743991262802</v>
      </c>
      <c r="K5618" s="76">
        <v>1.3311399424068233</v>
      </c>
      <c r="L5618" s="34">
        <v>9.2999999999999999E-2</v>
      </c>
      <c r="M5618" s="27">
        <v>0.35499999999999998</v>
      </c>
      <c r="N5618" s="34">
        <v>0.20200000000000001</v>
      </c>
      <c r="O5618" s="34">
        <v>0.114</v>
      </c>
      <c r="P5618" s="34">
        <v>8.8000000000000009E-2</v>
      </c>
      <c r="Q5618" s="34">
        <v>65.331000000000003</v>
      </c>
    </row>
    <row r="5619" spans="1:17" ht="14" customHeight="1">
      <c r="A5619" s="29">
        <v>5618</v>
      </c>
      <c r="B5619" s="26">
        <v>-81.485866666666666</v>
      </c>
      <c r="C5619" s="26">
        <v>25.782866666666667</v>
      </c>
      <c r="D5619" s="86">
        <v>39</v>
      </c>
      <c r="E5619" s="39" t="s">
        <v>129</v>
      </c>
      <c r="F5619" s="31">
        <v>40516</v>
      </c>
      <c r="G5619" s="62">
        <v>0.34861111111111115</v>
      </c>
      <c r="H5619" s="32">
        <v>18.811333333333334</v>
      </c>
      <c r="I5619" s="32">
        <v>35.317666666666661</v>
      </c>
      <c r="J5619" s="76">
        <v>2.8117501270102316</v>
      </c>
      <c r="K5619" s="76">
        <v>1.0964225471013995</v>
      </c>
      <c r="L5619" s="34">
        <v>0</v>
      </c>
      <c r="M5619" s="27">
        <v>4.9000000000000002E-2</v>
      </c>
      <c r="N5619" s="34">
        <v>9.8000000000000004E-2</v>
      </c>
      <c r="O5619" s="34">
        <v>3.6999999999999998E-2</v>
      </c>
      <c r="P5619" s="34">
        <v>6.1000000000000006E-2</v>
      </c>
      <c r="Q5619" s="34">
        <v>2.9769999999999999</v>
      </c>
    </row>
    <row r="5620" spans="1:17" ht="14" customHeight="1">
      <c r="A5620" s="29">
        <v>5619</v>
      </c>
      <c r="B5620" s="26">
        <v>-81.944999999999993</v>
      </c>
      <c r="C5620" s="26">
        <v>25.7392</v>
      </c>
      <c r="D5620" s="86">
        <v>31</v>
      </c>
      <c r="E5620" s="39" t="s">
        <v>129</v>
      </c>
      <c r="F5620" s="31">
        <v>40516</v>
      </c>
      <c r="G5620" s="62">
        <v>0.48194444444444445</v>
      </c>
      <c r="H5620" s="32">
        <v>21.613666666666671</v>
      </c>
      <c r="I5620" s="32">
        <v>35.56433333333333</v>
      </c>
      <c r="J5620" s="76">
        <v>1.1715976348958639</v>
      </c>
      <c r="K5620" s="76">
        <v>0.4500012568912698</v>
      </c>
      <c r="L5620" s="34">
        <v>0</v>
      </c>
      <c r="M5620" s="27">
        <v>0.124</v>
      </c>
      <c r="N5620" s="34">
        <v>0.10100000000000001</v>
      </c>
      <c r="O5620" s="34">
        <v>5.8999999999999997E-2</v>
      </c>
      <c r="P5620" s="34">
        <v>4.200000000000001E-2</v>
      </c>
      <c r="Q5620" s="34">
        <v>6.5819999999999999</v>
      </c>
    </row>
    <row r="5621" spans="1:17" ht="14" customHeight="1">
      <c r="A5621" s="29">
        <v>5620</v>
      </c>
      <c r="B5621" s="26">
        <v>-81.831450000000004</v>
      </c>
      <c r="C5621" s="26">
        <v>25.874283333333334</v>
      </c>
      <c r="D5621" s="86">
        <v>32</v>
      </c>
      <c r="E5621" s="39" t="s">
        <v>129</v>
      </c>
      <c r="F5621" s="31">
        <v>40516</v>
      </c>
      <c r="G5621" s="62">
        <v>0.53472222222222221</v>
      </c>
      <c r="H5621" s="32">
        <v>20.614000000000001</v>
      </c>
      <c r="I5621" s="32">
        <v>35.161999999999999</v>
      </c>
      <c r="J5621" s="76">
        <v>1.6228921604468396</v>
      </c>
      <c r="K5621" s="76">
        <v>0.71813273461936067</v>
      </c>
      <c r="L5621" s="34">
        <v>0</v>
      </c>
      <c r="M5621" s="27">
        <v>0.13500000000000001</v>
      </c>
      <c r="N5621" s="34">
        <v>7.2999999999999995E-2</v>
      </c>
      <c r="O5621" s="34">
        <v>0.04</v>
      </c>
      <c r="P5621" s="34">
        <v>3.2999999999999995E-2</v>
      </c>
      <c r="Q5621" s="34">
        <v>9.3770000000000007</v>
      </c>
    </row>
    <row r="5622" spans="1:17" ht="14" customHeight="1">
      <c r="A5622" s="29">
        <v>5621</v>
      </c>
      <c r="B5622" s="26">
        <v>-81.799783333333338</v>
      </c>
      <c r="C5622" s="26">
        <v>25.911616666666667</v>
      </c>
      <c r="D5622" s="86">
        <v>33</v>
      </c>
      <c r="E5622" s="39" t="s">
        <v>129</v>
      </c>
      <c r="F5622" s="31">
        <v>40516</v>
      </c>
      <c r="G5622" s="62">
        <v>0.54861111111111105</v>
      </c>
      <c r="H5622" s="32">
        <v>20.248000000000001</v>
      </c>
      <c r="I5622" s="32">
        <v>35.031999999999996</v>
      </c>
      <c r="J5622" s="76">
        <v>1.6578338074811039</v>
      </c>
      <c r="K5622" s="76">
        <v>0.72048637028489182</v>
      </c>
      <c r="L5622" s="34">
        <v>0</v>
      </c>
      <c r="M5622" s="27">
        <v>0.20599999999999999</v>
      </c>
      <c r="N5622" s="34">
        <v>0.109</v>
      </c>
      <c r="O5622" s="34">
        <v>6.3E-2</v>
      </c>
      <c r="P5622" s="34">
        <v>4.5999999999999999E-2</v>
      </c>
      <c r="Q5622" s="34">
        <v>10.663</v>
      </c>
    </row>
    <row r="5623" spans="1:17" ht="14" customHeight="1">
      <c r="A5623" s="29">
        <v>5622</v>
      </c>
      <c r="B5623" s="26">
        <v>-81.76691666666666</v>
      </c>
      <c r="C5623" s="26">
        <v>25.947600000000001</v>
      </c>
      <c r="D5623" s="86">
        <v>34</v>
      </c>
      <c r="E5623" s="39" t="s">
        <v>129</v>
      </c>
      <c r="F5623" s="31">
        <v>40516</v>
      </c>
      <c r="G5623" s="62">
        <v>0.56458333333333333</v>
      </c>
      <c r="H5623" s="32">
        <v>19.600666666666665</v>
      </c>
      <c r="I5623" s="32">
        <v>34.862333333333332</v>
      </c>
      <c r="J5623" s="76">
        <v>3.5215286438749196</v>
      </c>
      <c r="K5623" s="76">
        <v>1.4667154172228054</v>
      </c>
      <c r="L5623" s="34">
        <v>0</v>
      </c>
      <c r="M5623" s="27">
        <v>3.9E-2</v>
      </c>
      <c r="N5623" s="34">
        <v>0.109</v>
      </c>
      <c r="O5623" s="34">
        <v>3.3000000000000002E-2</v>
      </c>
      <c r="P5623" s="34">
        <v>7.5999999999999998E-2</v>
      </c>
      <c r="Q5623" s="34">
        <v>1.587</v>
      </c>
    </row>
    <row r="5624" spans="1:17" ht="14" customHeight="1">
      <c r="A5624" s="29">
        <v>5623</v>
      </c>
      <c r="B5624" s="26">
        <v>-82.219733333333338</v>
      </c>
      <c r="C5624" s="26">
        <v>26.181100000000001</v>
      </c>
      <c r="D5624" s="86" t="s">
        <v>39</v>
      </c>
      <c r="E5624" s="39" t="s">
        <v>129</v>
      </c>
      <c r="F5624" s="31">
        <v>40516</v>
      </c>
      <c r="G5624" s="62">
        <v>0.70972222222222225</v>
      </c>
      <c r="H5624" s="32">
        <v>21.428000000000001</v>
      </c>
      <c r="I5624" s="32">
        <v>35.438333333333333</v>
      </c>
      <c r="J5624" s="76">
        <v>0.93205791004651184</v>
      </c>
      <c r="K5624" s="76">
        <v>0.29234622098779367</v>
      </c>
      <c r="L5624" s="34">
        <v>0</v>
      </c>
      <c r="M5624" s="27">
        <v>3.4000000000000002E-2</v>
      </c>
      <c r="N5624" s="34">
        <v>0.06</v>
      </c>
      <c r="O5624" s="34">
        <v>3.3000000000000002E-2</v>
      </c>
      <c r="P5624" s="34">
        <v>2.6999999999999996E-2</v>
      </c>
      <c r="Q5624" s="34">
        <v>0.99199999999999999</v>
      </c>
    </row>
    <row r="5625" spans="1:17" ht="14" customHeight="1">
      <c r="A5625" s="29">
        <v>5624</v>
      </c>
      <c r="B5625" s="26">
        <v>-82.13251666666666</v>
      </c>
      <c r="C5625" s="26">
        <v>26.257449999999999</v>
      </c>
      <c r="D5625" s="86" t="s">
        <v>33</v>
      </c>
      <c r="E5625" s="39" t="s">
        <v>129</v>
      </c>
      <c r="F5625" s="31">
        <v>40516</v>
      </c>
      <c r="G5625" s="62">
        <v>0.75347222222222221</v>
      </c>
      <c r="H5625" s="32">
        <v>20.913</v>
      </c>
      <c r="I5625" s="32">
        <v>35.107999999999997</v>
      </c>
      <c r="J5625" s="76">
        <v>1.1442336944473439</v>
      </c>
      <c r="K5625" s="76">
        <v>0.42589770721407111</v>
      </c>
      <c r="L5625" s="34">
        <v>0</v>
      </c>
      <c r="M5625" s="27">
        <v>0.17599999999999999</v>
      </c>
      <c r="N5625" s="34">
        <v>0.14899999999999999</v>
      </c>
      <c r="O5625" s="34">
        <v>9.4E-2</v>
      </c>
      <c r="P5625" s="34">
        <v>5.5E-2</v>
      </c>
      <c r="Q5625" s="34">
        <v>9.4060000000000006</v>
      </c>
    </row>
    <row r="5626" spans="1:17" ht="14" customHeight="1">
      <c r="A5626" s="29">
        <v>5625</v>
      </c>
      <c r="B5626" s="26">
        <v>-82.043166666666664</v>
      </c>
      <c r="C5626" s="26">
        <v>26.342916666666667</v>
      </c>
      <c r="D5626" s="86" t="s">
        <v>32</v>
      </c>
      <c r="E5626" s="39" t="s">
        <v>129</v>
      </c>
      <c r="F5626" s="31">
        <v>40516</v>
      </c>
      <c r="G5626" s="62">
        <v>0.78749999999999998</v>
      </c>
      <c r="H5626" s="32">
        <v>20.302</v>
      </c>
      <c r="I5626" s="32">
        <v>34.43</v>
      </c>
      <c r="J5626" s="76">
        <v>3.7236008194947594</v>
      </c>
      <c r="K5626" s="76">
        <v>0.82269414161038368</v>
      </c>
      <c r="L5626" s="34">
        <v>0</v>
      </c>
      <c r="M5626" s="27">
        <v>0.158</v>
      </c>
      <c r="N5626" s="34">
        <v>0.17799999999999999</v>
      </c>
      <c r="O5626" s="34">
        <v>9.2999999999999999E-2</v>
      </c>
      <c r="P5626" s="34">
        <v>8.5000000000000006E-2</v>
      </c>
      <c r="Q5626" s="34">
        <v>9.6649999999999991</v>
      </c>
    </row>
    <row r="5627" spans="1:17" ht="14" customHeight="1">
      <c r="A5627" s="29">
        <v>5626</v>
      </c>
      <c r="B5627" s="26">
        <v>-82.000433333333334</v>
      </c>
      <c r="C5627" s="26">
        <v>26.382533333333335</v>
      </c>
      <c r="D5627" s="86" t="s">
        <v>31</v>
      </c>
      <c r="E5627" s="39" t="s">
        <v>129</v>
      </c>
      <c r="F5627" s="31">
        <v>40516</v>
      </c>
      <c r="G5627" s="62">
        <v>0.81111111111111101</v>
      </c>
      <c r="H5627" s="32">
        <v>19.91</v>
      </c>
      <c r="I5627" s="32">
        <v>34.028999999999996</v>
      </c>
      <c r="J5627" s="76">
        <v>3.4966906056216476</v>
      </c>
      <c r="K5627" s="76">
        <v>0.81352521599378536</v>
      </c>
      <c r="L5627" s="34">
        <v>0</v>
      </c>
      <c r="M5627" s="27">
        <v>0.36699999999999999</v>
      </c>
      <c r="N5627" s="34">
        <v>7.9000000000000001E-2</v>
      </c>
      <c r="O5627" s="34">
        <v>0.113</v>
      </c>
      <c r="P5627" s="34">
        <v>0</v>
      </c>
      <c r="Q5627" s="34">
        <v>26.001999999999999</v>
      </c>
    </row>
    <row r="5628" spans="1:17" ht="14" customHeight="1">
      <c r="A5628" s="29">
        <v>5627</v>
      </c>
      <c r="B5628" s="26">
        <v>-81.959800000000001</v>
      </c>
      <c r="C5628" s="26">
        <v>26.426916666666667</v>
      </c>
      <c r="D5628" s="86" t="s">
        <v>30</v>
      </c>
      <c r="E5628" s="39" t="s">
        <v>129</v>
      </c>
      <c r="F5628" s="31">
        <v>40516</v>
      </c>
      <c r="G5628" s="62">
        <v>0.83263888888888893</v>
      </c>
      <c r="H5628" s="32">
        <v>19.156333333333333</v>
      </c>
      <c r="I5628" s="32">
        <v>32.529666666666664</v>
      </c>
      <c r="J5628" s="76">
        <v>4.7971092524751588</v>
      </c>
      <c r="K5628" s="76">
        <v>0.91839282126859056</v>
      </c>
      <c r="L5628" s="34">
        <v>0</v>
      </c>
      <c r="M5628" s="27">
        <v>0.29699999999999999</v>
      </c>
      <c r="N5628" s="34">
        <v>9.7000000000000003E-2</v>
      </c>
      <c r="O5628" s="34">
        <v>0.113</v>
      </c>
      <c r="P5628" s="34">
        <v>0</v>
      </c>
      <c r="Q5628" s="34">
        <v>22.408999999999999</v>
      </c>
    </row>
    <row r="5629" spans="1:17" ht="14" customHeight="1">
      <c r="A5629" s="29">
        <v>5628</v>
      </c>
      <c r="B5629" s="26">
        <v>-80.124066666666664</v>
      </c>
      <c r="C5629" s="26">
        <v>25.645499999999998</v>
      </c>
      <c r="D5629" s="86">
        <v>1</v>
      </c>
      <c r="E5629" s="39" t="s">
        <v>129</v>
      </c>
      <c r="F5629" s="31">
        <v>40595</v>
      </c>
      <c r="G5629" s="62">
        <v>0.62638888888888888</v>
      </c>
      <c r="H5629" s="32">
        <v>22.308333333333334</v>
      </c>
      <c r="I5629" s="32">
        <v>36.391333333333328</v>
      </c>
      <c r="J5629" s="76">
        <v>0.33985345332327194</v>
      </c>
      <c r="K5629" s="76">
        <v>0.14288385390217478</v>
      </c>
      <c r="L5629" s="32"/>
      <c r="M5629" s="32"/>
      <c r="N5629" s="32"/>
      <c r="P5629" s="32"/>
      <c r="Q5629" s="32"/>
    </row>
    <row r="5630" spans="1:17" ht="14" customHeight="1">
      <c r="A5630" s="29">
        <v>5629</v>
      </c>
      <c r="B5630" s="26">
        <v>-80.102450000000005</v>
      </c>
      <c r="C5630" s="26">
        <v>25.640816666666666</v>
      </c>
      <c r="D5630" s="86">
        <v>2</v>
      </c>
      <c r="E5630" s="39" t="s">
        <v>129</v>
      </c>
      <c r="F5630" s="31">
        <v>40595</v>
      </c>
      <c r="G5630" s="62">
        <v>0.63888888888888895</v>
      </c>
      <c r="H5630" s="32">
        <v>22.020999999999997</v>
      </c>
      <c r="I5630" s="32">
        <v>36.353999999999999</v>
      </c>
      <c r="J5630" s="76">
        <v>0.32809091105744803</v>
      </c>
      <c r="K5630" s="76">
        <v>0.14130906457926801</v>
      </c>
      <c r="L5630" s="32"/>
      <c r="M5630" s="32"/>
      <c r="N5630" s="32"/>
      <c r="P5630" s="32"/>
      <c r="Q5630" s="32"/>
    </row>
    <row r="5631" spans="1:17" ht="14" customHeight="1">
      <c r="A5631" s="29">
        <v>5630</v>
      </c>
      <c r="B5631" s="26">
        <v>-80.079300000000003</v>
      </c>
      <c r="C5631" s="26">
        <v>25.652583333333332</v>
      </c>
      <c r="D5631" s="86">
        <v>3</v>
      </c>
      <c r="E5631" s="39" t="s">
        <v>129</v>
      </c>
      <c r="F5631" s="31">
        <v>40595</v>
      </c>
      <c r="G5631" s="62">
        <v>0.65208333333333335</v>
      </c>
      <c r="H5631" s="32">
        <v>22.867333333333335</v>
      </c>
      <c r="I5631" s="32">
        <v>36.306666666666665</v>
      </c>
      <c r="J5631" s="76">
        <v>0.28440146835581603</v>
      </c>
      <c r="K5631" s="76">
        <v>7.4595040240851535E-2</v>
      </c>
      <c r="L5631" s="32"/>
      <c r="M5631" s="32"/>
      <c r="N5631" s="32"/>
      <c r="P5631" s="32"/>
      <c r="Q5631" s="32"/>
    </row>
    <row r="5632" spans="1:17" ht="14" customHeight="1">
      <c r="A5632" s="29">
        <v>5631</v>
      </c>
      <c r="B5632" s="26">
        <v>-80.286516666666671</v>
      </c>
      <c r="C5632" s="26">
        <v>25.052383333333335</v>
      </c>
      <c r="D5632" s="86">
        <v>6.5</v>
      </c>
      <c r="E5632" s="39" t="s">
        <v>129</v>
      </c>
      <c r="F5632" s="31">
        <v>40595</v>
      </c>
      <c r="G5632" s="62">
        <v>0.96944444444444444</v>
      </c>
      <c r="H5632" s="32">
        <v>23.268333333333331</v>
      </c>
      <c r="I5632" s="32">
        <v>36.292133333333332</v>
      </c>
      <c r="J5632" s="76">
        <v>0.17727831557777596</v>
      </c>
      <c r="K5632" s="76">
        <v>5.0567765729706581E-2</v>
      </c>
      <c r="L5632" s="32"/>
      <c r="M5632" s="32"/>
      <c r="N5632" s="32"/>
      <c r="P5632" s="32"/>
      <c r="Q5632" s="32"/>
    </row>
    <row r="5633" spans="1:17" ht="14" customHeight="1">
      <c r="A5633" s="29">
        <v>5632</v>
      </c>
      <c r="B5633" s="26">
        <v>-80.760300000000001</v>
      </c>
      <c r="C5633" s="26">
        <v>24.817666666666668</v>
      </c>
      <c r="D5633" s="86">
        <v>7</v>
      </c>
      <c r="E5633" s="39" t="s">
        <v>129</v>
      </c>
      <c r="F5633" s="31">
        <v>40596</v>
      </c>
      <c r="G5633" s="62">
        <v>0.14444444444444446</v>
      </c>
      <c r="H5633" s="32">
        <v>22.960333333333335</v>
      </c>
      <c r="I5633" s="32">
        <v>36.791333333333334</v>
      </c>
      <c r="J5633" s="76">
        <v>0.21970748589378397</v>
      </c>
      <c r="K5633" s="76">
        <v>0.19263834905780639</v>
      </c>
      <c r="L5633" s="32"/>
      <c r="M5633" s="32"/>
      <c r="N5633" s="32"/>
      <c r="P5633" s="32"/>
      <c r="Q5633" s="32"/>
    </row>
    <row r="5634" spans="1:17" ht="14" customHeight="1">
      <c r="A5634" s="29">
        <v>5633</v>
      </c>
      <c r="B5634" s="26">
        <v>-80.741483333333335</v>
      </c>
      <c r="C5634" s="26">
        <v>24.79148</v>
      </c>
      <c r="D5634" s="86">
        <v>8</v>
      </c>
      <c r="E5634" s="39" t="s">
        <v>129</v>
      </c>
      <c r="F5634" s="31">
        <v>40596</v>
      </c>
      <c r="G5634" s="62">
        <v>0.15625</v>
      </c>
      <c r="H5634" s="32">
        <v>22.42</v>
      </c>
      <c r="I5634" s="32">
        <v>36.405000000000001</v>
      </c>
      <c r="J5634" s="76">
        <v>0.23441066372606401</v>
      </c>
      <c r="K5634" s="76">
        <v>9.4206367362939247E-2</v>
      </c>
      <c r="L5634" s="32"/>
      <c r="M5634" s="32"/>
      <c r="N5634" s="32"/>
      <c r="P5634" s="32"/>
      <c r="Q5634" s="32"/>
    </row>
    <row r="5635" spans="1:17" ht="14" customHeight="1">
      <c r="A5635" s="29">
        <v>5634</v>
      </c>
      <c r="B5635" s="26">
        <v>-80.723316666666662</v>
      </c>
      <c r="C5635" s="26">
        <v>24.7637</v>
      </c>
      <c r="D5635" s="86">
        <v>9</v>
      </c>
      <c r="E5635" s="39" t="s">
        <v>129</v>
      </c>
      <c r="F5635" s="31">
        <v>40596</v>
      </c>
      <c r="G5635" s="62">
        <v>0.17083333333333331</v>
      </c>
      <c r="H5635" s="32">
        <v>22.347333333333335</v>
      </c>
      <c r="I5635" s="32">
        <v>36.343666666666664</v>
      </c>
      <c r="J5635" s="76">
        <v>0.27768001563248795</v>
      </c>
      <c r="K5635" s="76">
        <v>9.2430935954788601E-2</v>
      </c>
      <c r="L5635" s="32"/>
      <c r="M5635" s="32"/>
      <c r="N5635" s="32"/>
      <c r="P5635" s="32"/>
      <c r="Q5635" s="32"/>
    </row>
    <row r="5636" spans="1:17" ht="14" customHeight="1">
      <c r="A5636" s="29">
        <v>5635</v>
      </c>
      <c r="B5636" s="26">
        <v>-80.689416666666673</v>
      </c>
      <c r="C5636" s="26">
        <v>24.716866666666668</v>
      </c>
      <c r="D5636" s="86">
        <v>9.5</v>
      </c>
      <c r="E5636" s="39" t="s">
        <v>129</v>
      </c>
      <c r="F5636" s="31">
        <v>40596</v>
      </c>
      <c r="G5636" s="62">
        <v>0.19791666666666666</v>
      </c>
      <c r="H5636" s="32">
        <v>21.649666666666665</v>
      </c>
      <c r="I5636" s="32">
        <v>36.258000000000003</v>
      </c>
      <c r="J5636" s="76">
        <v>0.23525084531647997</v>
      </c>
      <c r="K5636" s="76">
        <v>4.8537932377067439E-2</v>
      </c>
      <c r="L5636" s="32"/>
      <c r="M5636" s="32"/>
      <c r="N5636" s="32"/>
      <c r="P5636" s="32"/>
      <c r="Q5636" s="32"/>
    </row>
    <row r="5637" spans="1:17" ht="14" customHeight="1">
      <c r="A5637" s="29">
        <v>5636</v>
      </c>
      <c r="B5637" s="26">
        <v>-81.185583333333327</v>
      </c>
      <c r="C5637" s="26">
        <v>24.600583333333333</v>
      </c>
      <c r="D5637" s="86">
        <v>18</v>
      </c>
      <c r="E5637" s="39" t="s">
        <v>129</v>
      </c>
      <c r="F5637" s="31">
        <v>40596</v>
      </c>
      <c r="G5637" s="62">
        <v>0.36527777777777781</v>
      </c>
      <c r="H5637" s="32">
        <v>22.259666666666664</v>
      </c>
      <c r="I5637" s="32">
        <v>36.348000000000006</v>
      </c>
      <c r="J5637" s="76"/>
      <c r="K5637" s="76"/>
      <c r="L5637" s="32"/>
      <c r="M5637" s="32"/>
      <c r="N5637" s="32"/>
      <c r="P5637" s="32"/>
      <c r="Q5637" s="32"/>
    </row>
    <row r="5638" spans="1:17" ht="14" customHeight="1">
      <c r="A5638" s="29">
        <v>5637</v>
      </c>
      <c r="B5638" s="26">
        <v>-81.193766666666662</v>
      </c>
      <c r="C5638" s="26">
        <v>24.636099999999999</v>
      </c>
      <c r="D5638" s="86">
        <v>17</v>
      </c>
      <c r="E5638" s="39" t="s">
        <v>129</v>
      </c>
      <c r="F5638" s="31">
        <v>40596</v>
      </c>
      <c r="G5638" s="62">
        <v>0.38541666666666669</v>
      </c>
      <c r="H5638" s="32">
        <v>22.32</v>
      </c>
      <c r="I5638" s="32">
        <v>36.164333333333332</v>
      </c>
      <c r="J5638" s="76">
        <v>0.339433362528064</v>
      </c>
      <c r="K5638" s="76">
        <v>0.10773772712743425</v>
      </c>
      <c r="L5638" s="32"/>
      <c r="M5638" s="32"/>
      <c r="N5638" s="32"/>
      <c r="P5638" s="32"/>
      <c r="Q5638" s="32"/>
    </row>
    <row r="5639" spans="1:17" ht="14" customHeight="1">
      <c r="A5639" s="29">
        <v>5638</v>
      </c>
      <c r="B5639" s="26">
        <v>-81.204683333333335</v>
      </c>
      <c r="C5639" s="26">
        <v>24.673066666666667</v>
      </c>
      <c r="D5639" s="86">
        <v>16</v>
      </c>
      <c r="E5639" s="39" t="s">
        <v>129</v>
      </c>
      <c r="F5639" s="31">
        <v>40596</v>
      </c>
      <c r="G5639" s="62">
        <v>0.40902777777777777</v>
      </c>
      <c r="H5639" s="32">
        <v>22.638999999999999</v>
      </c>
      <c r="I5639" s="32">
        <v>35.120333333333342</v>
      </c>
      <c r="J5639" s="76">
        <v>0.20164358169984004</v>
      </c>
      <c r="K5639" s="76">
        <v>0.26405157960667303</v>
      </c>
      <c r="L5639" s="32"/>
      <c r="M5639" s="32"/>
      <c r="N5639" s="32"/>
      <c r="P5639" s="32"/>
      <c r="Q5639" s="32"/>
    </row>
    <row r="5640" spans="1:17" ht="14" customHeight="1">
      <c r="A5640" s="29">
        <v>5639</v>
      </c>
      <c r="B5640" s="26">
        <v>-81.392799999999994</v>
      </c>
      <c r="C5640" s="26">
        <v>24.4831</v>
      </c>
      <c r="D5640" s="86">
        <v>21.5</v>
      </c>
      <c r="E5640" s="39" t="s">
        <v>129</v>
      </c>
      <c r="F5640" s="31">
        <v>40596</v>
      </c>
      <c r="G5640" s="62">
        <v>0.48402777777777778</v>
      </c>
      <c r="H5640" s="32">
        <v>21.853333333333335</v>
      </c>
      <c r="I5640" s="32">
        <v>36.419666666666672</v>
      </c>
      <c r="J5640" s="76">
        <v>0.29070283028393601</v>
      </c>
      <c r="K5640" s="76">
        <v>9.6450267222274136E-2</v>
      </c>
      <c r="L5640" s="32"/>
      <c r="M5640" s="32"/>
      <c r="N5640" s="32"/>
      <c r="P5640" s="32"/>
      <c r="Q5640" s="32"/>
    </row>
    <row r="5641" spans="1:17" ht="14" customHeight="1">
      <c r="A5641" s="29">
        <v>5640</v>
      </c>
      <c r="B5641" s="26">
        <v>-81.415949999999995</v>
      </c>
      <c r="C5641" s="26">
        <v>24.541366666666665</v>
      </c>
      <c r="D5641" s="86">
        <v>21</v>
      </c>
      <c r="E5641" s="39" t="s">
        <v>129</v>
      </c>
      <c r="F5641" s="31">
        <v>40596</v>
      </c>
      <c r="G5641" s="62">
        <v>0.53749999999999998</v>
      </c>
      <c r="H5641" s="32">
        <v>22.041999999999998</v>
      </c>
      <c r="I5641" s="32">
        <v>36.085000000000001</v>
      </c>
      <c r="J5641" s="76">
        <v>0.31926900435807992</v>
      </c>
      <c r="K5641" s="76">
        <v>0.16087493283622478</v>
      </c>
      <c r="L5641" s="32"/>
      <c r="M5641" s="32"/>
      <c r="N5641" s="32"/>
      <c r="P5641" s="32"/>
      <c r="Q5641" s="32"/>
    </row>
    <row r="5642" spans="1:17" ht="14" customHeight="1">
      <c r="A5642" s="29">
        <v>5641</v>
      </c>
      <c r="B5642" s="26">
        <v>-81.418999999999997</v>
      </c>
      <c r="C5642" s="26">
        <v>24.575500000000002</v>
      </c>
      <c r="D5642" s="86">
        <v>20</v>
      </c>
      <c r="E5642" s="39" t="s">
        <v>129</v>
      </c>
      <c r="F5642" s="31">
        <v>40596</v>
      </c>
      <c r="G5642" s="62">
        <v>0.55000000000000004</v>
      </c>
      <c r="H5642" s="32">
        <v>22.359666666666666</v>
      </c>
      <c r="I5642" s="32">
        <v>36.444000000000003</v>
      </c>
      <c r="J5642" s="76">
        <v>0.27305901688519996</v>
      </c>
      <c r="K5642" s="76">
        <v>6.889534579253391E-2</v>
      </c>
      <c r="L5642" s="32"/>
      <c r="M5642" s="32"/>
      <c r="N5642" s="32"/>
      <c r="P5642" s="32"/>
      <c r="Q5642" s="32"/>
    </row>
    <row r="5643" spans="1:17" ht="14" customHeight="1">
      <c r="A5643" s="29">
        <v>5642</v>
      </c>
      <c r="B5643" s="26">
        <v>-81.422033333333331</v>
      </c>
      <c r="C5643" s="26">
        <v>24.610483333333335</v>
      </c>
      <c r="D5643" s="86">
        <v>19</v>
      </c>
      <c r="E5643" s="39" t="s">
        <v>129</v>
      </c>
      <c r="F5643" s="31">
        <v>40596</v>
      </c>
      <c r="G5643" s="62">
        <v>0.56944444444444442</v>
      </c>
      <c r="H5643" s="32">
        <v>23.513000000000002</v>
      </c>
      <c r="I5643" s="32">
        <v>35.967666666666666</v>
      </c>
      <c r="J5643" s="76">
        <v>0.17937876955381599</v>
      </c>
      <c r="K5643" s="76">
        <v>0.16776233318620215</v>
      </c>
      <c r="L5643" s="32"/>
      <c r="M5643" s="32"/>
      <c r="N5643" s="32"/>
      <c r="P5643" s="32"/>
      <c r="Q5643" s="32"/>
    </row>
    <row r="5644" spans="1:17" ht="14" customHeight="1">
      <c r="A5644" s="29">
        <v>5643</v>
      </c>
      <c r="B5644" s="26">
        <v>-81.829683333333335</v>
      </c>
      <c r="C5644" s="26">
        <v>24.536000000000001</v>
      </c>
      <c r="D5644" s="86">
        <v>24</v>
      </c>
      <c r="E5644" s="39" t="s">
        <v>129</v>
      </c>
      <c r="F5644" s="31">
        <v>40596</v>
      </c>
      <c r="G5644" s="62">
        <v>0.68263888888888891</v>
      </c>
      <c r="H5644" s="32">
        <v>22.236999999999998</v>
      </c>
      <c r="I5644" s="32">
        <v>35.94533333333333</v>
      </c>
      <c r="J5644" s="76">
        <v>0.46756105506650397</v>
      </c>
      <c r="K5644" s="76">
        <v>0.18670915564734017</v>
      </c>
      <c r="L5644" s="32"/>
      <c r="M5644" s="32"/>
      <c r="N5644" s="32"/>
      <c r="P5644" s="32"/>
      <c r="Q5644" s="32"/>
    </row>
    <row r="5645" spans="1:17" ht="14" customHeight="1">
      <c r="A5645" s="29">
        <v>5644</v>
      </c>
      <c r="B5645" s="26">
        <v>-81.819033333333337</v>
      </c>
      <c r="C5645" s="26">
        <v>24.485700000000001</v>
      </c>
      <c r="D5645" s="86">
        <v>23</v>
      </c>
      <c r="E5645" s="39" t="s">
        <v>129</v>
      </c>
      <c r="F5645" s="31">
        <v>40596</v>
      </c>
      <c r="G5645" s="62">
        <v>0.70763888888888893</v>
      </c>
      <c r="H5645" s="32">
        <v>22.664666666666665</v>
      </c>
      <c r="I5645" s="32">
        <v>36.198666666666668</v>
      </c>
      <c r="J5645" s="76">
        <v>0.32052927674370402</v>
      </c>
      <c r="K5645" s="76">
        <v>0.10552437122963729</v>
      </c>
      <c r="L5645" s="32"/>
      <c r="M5645" s="32"/>
      <c r="N5645" s="32"/>
      <c r="P5645" s="32"/>
      <c r="Q5645" s="32"/>
    </row>
    <row r="5646" spans="1:17" ht="14" customHeight="1">
      <c r="A5646" s="29">
        <v>5645</v>
      </c>
      <c r="B5646" s="26">
        <v>-81.828000000000003</v>
      </c>
      <c r="C5646" s="26">
        <v>24.454550000000001</v>
      </c>
      <c r="D5646" s="86">
        <v>22</v>
      </c>
      <c r="E5646" s="39" t="s">
        <v>129</v>
      </c>
      <c r="F5646" s="31">
        <v>40596</v>
      </c>
      <c r="G5646" s="62">
        <v>0.72430555555555554</v>
      </c>
      <c r="H5646" s="32">
        <v>22.305</v>
      </c>
      <c r="I5646" s="32">
        <v>36.264000000000003</v>
      </c>
      <c r="J5646" s="76">
        <v>0.33565254537119193</v>
      </c>
      <c r="K5646" s="76">
        <v>0.10410891562390032</v>
      </c>
      <c r="L5646" s="32"/>
      <c r="M5646" s="32"/>
      <c r="N5646" s="32"/>
      <c r="P5646" s="32"/>
      <c r="Q5646" s="32"/>
    </row>
    <row r="5647" spans="1:17" ht="14" customHeight="1">
      <c r="A5647" s="29">
        <v>5646</v>
      </c>
      <c r="B5647" s="26">
        <v>-81.829666666666668</v>
      </c>
      <c r="C5647" s="26">
        <v>24.396383333333333</v>
      </c>
      <c r="D5647" s="86">
        <v>22.5</v>
      </c>
      <c r="E5647" s="39" t="s">
        <v>129</v>
      </c>
      <c r="F5647" s="31">
        <v>40596</v>
      </c>
      <c r="G5647" s="62">
        <v>0.83333333333333337</v>
      </c>
      <c r="H5647" s="32">
        <v>22.496333333333336</v>
      </c>
      <c r="I5647" s="32">
        <v>36.184366666666669</v>
      </c>
      <c r="J5647" s="76">
        <v>0.23399057293085601</v>
      </c>
      <c r="K5647" s="76">
        <v>5.1280130494772494E-2</v>
      </c>
      <c r="L5647" s="32"/>
      <c r="M5647" s="32"/>
      <c r="N5647" s="32"/>
      <c r="P5647" s="32"/>
      <c r="Q5647" s="32"/>
    </row>
    <row r="5648" spans="1:17" ht="14" customHeight="1">
      <c r="A5648" s="29">
        <v>5647</v>
      </c>
      <c r="B5648" s="26">
        <v>-82.24593333333334</v>
      </c>
      <c r="C5648" s="26">
        <v>24.354833333333332</v>
      </c>
      <c r="D5648" s="86" t="s">
        <v>76</v>
      </c>
      <c r="E5648" s="39" t="s">
        <v>129</v>
      </c>
      <c r="F5648" s="31">
        <v>40596</v>
      </c>
      <c r="G5648" s="62">
        <v>0.93888888888888899</v>
      </c>
      <c r="H5648" s="32">
        <v>21.707333333333334</v>
      </c>
      <c r="I5648" s="32">
        <v>35.977333333333334</v>
      </c>
      <c r="J5648" s="76">
        <v>0.48772541323648788</v>
      </c>
      <c r="K5648" s="76">
        <v>0.24360493554557797</v>
      </c>
      <c r="L5648" s="32"/>
      <c r="M5648" s="32"/>
      <c r="N5648" s="32"/>
      <c r="P5648" s="32"/>
      <c r="Q5648" s="32"/>
    </row>
    <row r="5649" spans="1:17" ht="14" customHeight="1">
      <c r="A5649" s="29">
        <v>5648</v>
      </c>
      <c r="B5649" s="26">
        <v>-82.762816666666666</v>
      </c>
      <c r="C5649" s="26">
        <v>24.284933333333335</v>
      </c>
      <c r="D5649" s="86">
        <v>25.5</v>
      </c>
      <c r="E5649" s="39" t="s">
        <v>129</v>
      </c>
      <c r="F5649" s="31">
        <v>40597</v>
      </c>
      <c r="G5649" s="62">
        <v>0.10625</v>
      </c>
      <c r="H5649" s="32">
        <v>24.145666666666671</v>
      </c>
      <c r="I5649" s="32">
        <v>36.210333333333331</v>
      </c>
      <c r="J5649" s="76">
        <v>0.117205331863032</v>
      </c>
      <c r="K5649" s="76">
        <v>3.5062537108309991E-2</v>
      </c>
      <c r="L5649" s="32"/>
      <c r="M5649" s="32"/>
      <c r="N5649" s="32"/>
      <c r="P5649" s="32"/>
      <c r="Q5649" s="32"/>
    </row>
    <row r="5650" spans="1:17" ht="14" customHeight="1">
      <c r="A5650" s="29">
        <v>5649</v>
      </c>
      <c r="B5650" s="26">
        <v>-83.043099999999995</v>
      </c>
      <c r="C5650" s="26">
        <v>24.471229999999998</v>
      </c>
      <c r="D5650" s="86" t="s">
        <v>24</v>
      </c>
      <c r="E5650" s="39" t="s">
        <v>129</v>
      </c>
      <c r="F5650" s="31">
        <v>40597</v>
      </c>
      <c r="G5650" s="62">
        <v>0.25486111111111109</v>
      </c>
      <c r="H5650" s="32">
        <v>20.174500000000002</v>
      </c>
      <c r="I5650" s="32">
        <v>35.89</v>
      </c>
      <c r="J5650" s="76">
        <v>0.73263834684275198</v>
      </c>
      <c r="K5650" s="76">
        <v>0.2802578910347393</v>
      </c>
      <c r="L5650" s="32"/>
      <c r="M5650" s="32"/>
      <c r="N5650" s="32"/>
      <c r="P5650" s="32"/>
      <c r="Q5650" s="32"/>
    </row>
    <row r="5651" spans="1:17" ht="14" customHeight="1">
      <c r="A5651" s="29">
        <v>5650</v>
      </c>
      <c r="B5651" s="26">
        <v>-82.971999999999994</v>
      </c>
      <c r="C5651" s="26">
        <v>24.55</v>
      </c>
      <c r="D5651" s="86" t="s">
        <v>25</v>
      </c>
      <c r="E5651" s="39" t="s">
        <v>129</v>
      </c>
      <c r="F5651" s="31">
        <v>40597</v>
      </c>
      <c r="G5651" s="62">
        <v>0.25833333333333336</v>
      </c>
      <c r="H5651" s="32">
        <v>19.491</v>
      </c>
      <c r="I5651" s="32">
        <v>35.692999999999998</v>
      </c>
      <c r="J5651" s="76">
        <v>0.34531463366097603</v>
      </c>
      <c r="K5651" s="76">
        <v>9.8892604530359807E-2</v>
      </c>
      <c r="L5651" s="32"/>
      <c r="M5651" s="32"/>
      <c r="N5651" s="32"/>
      <c r="P5651" s="32"/>
      <c r="Q5651" s="32"/>
    </row>
    <row r="5652" spans="1:17" ht="14" customHeight="1">
      <c r="A5652" s="29">
        <v>5651</v>
      </c>
      <c r="B5652" s="26">
        <v>-82.748800000000003</v>
      </c>
      <c r="C5652" s="26">
        <v>24.7272</v>
      </c>
      <c r="D5652" s="86">
        <v>28</v>
      </c>
      <c r="E5652" s="39" t="s">
        <v>129</v>
      </c>
      <c r="F5652" s="31">
        <v>40597</v>
      </c>
      <c r="G5652" s="62">
        <v>0.4465277777777778</v>
      </c>
      <c r="H5652" s="32">
        <v>20.332333333333334</v>
      </c>
      <c r="I5652" s="32">
        <v>35.822333333333326</v>
      </c>
      <c r="J5652" s="76">
        <v>0.5381363086614479</v>
      </c>
      <c r="K5652" s="76">
        <v>0.19578741015175999</v>
      </c>
      <c r="L5652" s="32"/>
      <c r="M5652" s="32"/>
      <c r="N5652" s="32"/>
      <c r="P5652" s="32"/>
      <c r="Q5652" s="32"/>
    </row>
    <row r="5653" spans="1:17" ht="14" customHeight="1">
      <c r="A5653" s="29">
        <v>5652</v>
      </c>
      <c r="B5653" s="26">
        <v>-82.614000000000004</v>
      </c>
      <c r="C5653" s="26">
        <v>24.903166666666667</v>
      </c>
      <c r="D5653" s="86">
        <v>28.5</v>
      </c>
      <c r="E5653" s="39" t="s">
        <v>129</v>
      </c>
      <c r="F5653" s="31">
        <v>40597</v>
      </c>
      <c r="G5653" s="62">
        <v>0.53819444444444442</v>
      </c>
      <c r="H5653" s="32">
        <v>20.353999999999999</v>
      </c>
      <c r="I5653" s="32">
        <v>35.658999999999999</v>
      </c>
      <c r="J5653" s="76">
        <v>0.47302223540420801</v>
      </c>
      <c r="K5653" s="76">
        <v>0.1241938346245105</v>
      </c>
      <c r="L5653" s="32"/>
      <c r="M5653" s="32"/>
      <c r="N5653" s="32"/>
      <c r="P5653" s="32"/>
      <c r="Q5653" s="32"/>
    </row>
    <row r="5654" spans="1:17" ht="14" customHeight="1">
      <c r="A5654" s="29">
        <v>5653</v>
      </c>
      <c r="B5654" s="26">
        <v>-82.478333333333339</v>
      </c>
      <c r="C5654" s="26">
        <v>25.06645</v>
      </c>
      <c r="D5654" s="86">
        <v>29</v>
      </c>
      <c r="E5654" s="39" t="s">
        <v>129</v>
      </c>
      <c r="F5654" s="31">
        <v>40597</v>
      </c>
      <c r="G5654" s="62">
        <v>0.59791666666666665</v>
      </c>
      <c r="H5654" s="32">
        <v>20.326999999999998</v>
      </c>
      <c r="I5654" s="32">
        <v>35.585000000000001</v>
      </c>
      <c r="J5654" s="77">
        <v>0.49990804629751989</v>
      </c>
      <c r="K5654" s="77">
        <v>0.13139231556906589</v>
      </c>
      <c r="L5654" s="32"/>
      <c r="M5654" s="32"/>
      <c r="N5654" s="32"/>
      <c r="P5654" s="32"/>
      <c r="Q5654" s="32"/>
    </row>
    <row r="5655" spans="1:17" ht="14" customHeight="1">
      <c r="A5655" s="29">
        <v>5654</v>
      </c>
      <c r="B5655" s="26">
        <v>-82.350099999999998</v>
      </c>
      <c r="C5655" s="26">
        <v>25.226883333333333</v>
      </c>
      <c r="D5655" s="86">
        <v>29.5</v>
      </c>
      <c r="E5655" s="39" t="s">
        <v>129</v>
      </c>
      <c r="F5655" s="31">
        <v>40597</v>
      </c>
      <c r="G5655" s="62">
        <v>0.65416666666666667</v>
      </c>
      <c r="H5655" s="32">
        <v>20.186333333333334</v>
      </c>
      <c r="I5655" s="32">
        <v>35.481999999999999</v>
      </c>
      <c r="J5655" s="76">
        <v>0.38018216966323992</v>
      </c>
      <c r="K5655" s="76">
        <v>0.12144969064624189</v>
      </c>
      <c r="L5655" s="32"/>
      <c r="M5655" s="32"/>
      <c r="N5655" s="32"/>
      <c r="P5655" s="32"/>
      <c r="Q5655" s="32"/>
    </row>
    <row r="5656" spans="1:17" ht="14" customHeight="1">
      <c r="A5656" s="29">
        <v>5655</v>
      </c>
      <c r="B5656" s="26">
        <v>-82.209666666666664</v>
      </c>
      <c r="C5656" s="26">
        <v>25.40175</v>
      </c>
      <c r="D5656" s="86">
        <v>30</v>
      </c>
      <c r="E5656" s="39" t="s">
        <v>129</v>
      </c>
      <c r="F5656" s="31">
        <v>40597</v>
      </c>
      <c r="G5656" s="62">
        <v>0.74861111111111101</v>
      </c>
      <c r="H5656" s="32">
        <v>20.988</v>
      </c>
      <c r="I5656" s="32">
        <v>35.390999999999998</v>
      </c>
      <c r="J5656" s="76">
        <v>0.27431928927082394</v>
      </c>
      <c r="K5656" s="76">
        <v>6.7635073406909982E-2</v>
      </c>
      <c r="L5656" s="32"/>
      <c r="M5656" s="32"/>
      <c r="N5656" s="32"/>
      <c r="P5656" s="32"/>
      <c r="Q5656" s="32"/>
    </row>
    <row r="5657" spans="1:17" ht="14" customHeight="1">
      <c r="A5657" s="29">
        <v>5656</v>
      </c>
      <c r="B5657" s="26">
        <v>-82.07438333333333</v>
      </c>
      <c r="C5657" s="26">
        <v>25.572183333333335</v>
      </c>
      <c r="D5657" s="86">
        <v>30.5</v>
      </c>
      <c r="E5657" s="39" t="s">
        <v>129</v>
      </c>
      <c r="F5657" s="31">
        <v>40597</v>
      </c>
      <c r="G5657" s="62">
        <v>0.80972222222222223</v>
      </c>
      <c r="H5657" s="32">
        <v>20.468</v>
      </c>
      <c r="I5657" s="32">
        <v>35.320999999999998</v>
      </c>
      <c r="J5657" s="76">
        <v>0.28818228551268799</v>
      </c>
      <c r="K5657" s="76">
        <v>6.1922668691492488E-2</v>
      </c>
      <c r="L5657" s="32"/>
      <c r="M5657" s="32"/>
      <c r="N5657" s="32"/>
      <c r="P5657" s="32"/>
      <c r="Q5657" s="32"/>
    </row>
    <row r="5658" spans="1:17" ht="14" customHeight="1">
      <c r="A5658" s="29">
        <v>5657</v>
      </c>
      <c r="B5658" s="26">
        <v>-81.942583333333332</v>
      </c>
      <c r="C5658" s="26">
        <v>25.741700000000002</v>
      </c>
      <c r="D5658" s="86">
        <v>31</v>
      </c>
      <c r="E5658" s="39" t="s">
        <v>129</v>
      </c>
      <c r="F5658" s="31">
        <v>40597</v>
      </c>
      <c r="G5658" s="62">
        <v>0.8666666666666667</v>
      </c>
      <c r="H5658" s="32">
        <v>19.841666666666669</v>
      </c>
      <c r="I5658" s="32">
        <v>34.999333333333333</v>
      </c>
      <c r="J5658" s="76">
        <v>0.40580770817092793</v>
      </c>
      <c r="K5658" s="76">
        <v>0.16362225438126823</v>
      </c>
      <c r="L5658" s="32"/>
      <c r="M5658" s="32"/>
      <c r="N5658" s="32"/>
      <c r="P5658" s="32"/>
      <c r="Q5658" s="32"/>
    </row>
    <row r="5659" spans="1:17" ht="14" customHeight="1">
      <c r="A5659" s="29">
        <v>5658</v>
      </c>
      <c r="B5659" s="26">
        <v>-81.833333333333329</v>
      </c>
      <c r="C5659" s="26">
        <v>25.873333333333335</v>
      </c>
      <c r="D5659" s="86">
        <v>32</v>
      </c>
      <c r="E5659" s="39" t="s">
        <v>129</v>
      </c>
      <c r="F5659" s="31">
        <v>40597</v>
      </c>
      <c r="G5659" s="62">
        <v>0.94305555555555554</v>
      </c>
      <c r="H5659" s="32">
        <v>20.766999999999999</v>
      </c>
      <c r="I5659" s="32">
        <v>34.180999999999997</v>
      </c>
      <c r="J5659" s="76">
        <v>0.41630997805112802</v>
      </c>
      <c r="K5659" s="76">
        <v>0.16052961316147418</v>
      </c>
      <c r="L5659" s="32"/>
      <c r="M5659" s="32"/>
      <c r="N5659" s="32"/>
      <c r="P5659" s="32"/>
      <c r="Q5659" s="32"/>
    </row>
    <row r="5660" spans="1:17" ht="14" customHeight="1">
      <c r="A5660" s="29">
        <v>5659</v>
      </c>
      <c r="B5660" s="26">
        <v>-81.801083333333338</v>
      </c>
      <c r="C5660" s="26">
        <v>25.910583333333335</v>
      </c>
      <c r="D5660" s="86">
        <v>33</v>
      </c>
      <c r="E5660" s="39" t="s">
        <v>129</v>
      </c>
      <c r="F5660" s="31">
        <v>40597</v>
      </c>
      <c r="G5660" s="62">
        <v>0.95486111111111116</v>
      </c>
      <c r="H5660" s="32">
        <v>20.832999999999998</v>
      </c>
      <c r="I5660" s="32">
        <v>34.057000000000002</v>
      </c>
      <c r="J5660" s="76">
        <v>0.44949715087255993</v>
      </c>
      <c r="K5660" s="76">
        <v>0.20477305984128424</v>
      </c>
      <c r="L5660" s="32"/>
      <c r="M5660" s="32"/>
      <c r="N5660" s="32"/>
      <c r="P5660" s="32"/>
      <c r="Q5660" s="32"/>
    </row>
    <row r="5661" spans="1:17" ht="14" customHeight="1">
      <c r="A5661" s="29">
        <v>5660</v>
      </c>
      <c r="B5661" s="26">
        <v>-81.768083333333337</v>
      </c>
      <c r="C5661" s="26">
        <v>25.945329999999998</v>
      </c>
      <c r="D5661" s="86">
        <v>34</v>
      </c>
      <c r="E5661" s="39" t="s">
        <v>129</v>
      </c>
      <c r="F5661" s="31">
        <v>40597</v>
      </c>
      <c r="G5661" s="62">
        <v>0.96666666666666667</v>
      </c>
      <c r="H5661" s="32">
        <v>21.504333333333335</v>
      </c>
      <c r="I5661" s="32">
        <v>33.975999999999999</v>
      </c>
      <c r="J5661" s="76">
        <v>2.1496045990793355</v>
      </c>
      <c r="K5661" s="76">
        <v>1.5081585891300544</v>
      </c>
      <c r="L5661" s="32"/>
      <c r="M5661" s="32"/>
      <c r="N5661" s="32"/>
      <c r="P5661" s="32"/>
      <c r="Q5661" s="32"/>
    </row>
    <row r="5662" spans="1:17" ht="14" customHeight="1">
      <c r="A5662" s="29">
        <v>5661</v>
      </c>
      <c r="B5662" s="26">
        <v>-81.72408333333334</v>
      </c>
      <c r="C5662" s="26">
        <v>25.653966666666665</v>
      </c>
      <c r="D5662" s="86">
        <v>42</v>
      </c>
      <c r="E5662" s="39" t="s">
        <v>129</v>
      </c>
      <c r="F5662" s="31">
        <v>40598</v>
      </c>
      <c r="G5662" s="62">
        <v>5.7638888888888885E-2</v>
      </c>
      <c r="H5662" s="32">
        <v>19.934999999999999</v>
      </c>
      <c r="I5662" s="32">
        <v>34.347333333333331</v>
      </c>
      <c r="J5662" s="76">
        <v>0.72633698491463183</v>
      </c>
      <c r="K5662" s="76">
        <v>0.25914362691935755</v>
      </c>
      <c r="L5662" s="32"/>
      <c r="M5662" s="32"/>
      <c r="N5662" s="32"/>
      <c r="P5662" s="32"/>
      <c r="Q5662" s="32"/>
    </row>
    <row r="5663" spans="1:17" ht="14" customHeight="1">
      <c r="A5663" s="29">
        <v>5662</v>
      </c>
      <c r="B5663" s="26">
        <v>-81.575249999999997</v>
      </c>
      <c r="C5663" s="26">
        <v>25.732566666666667</v>
      </c>
      <c r="D5663" s="86">
        <v>41</v>
      </c>
      <c r="E5663" s="39" t="s">
        <v>129</v>
      </c>
      <c r="F5663" s="31">
        <v>40598</v>
      </c>
      <c r="G5663" s="62">
        <v>0.11527777777777777</v>
      </c>
      <c r="H5663" s="32">
        <v>21.189</v>
      </c>
      <c r="I5663" s="32">
        <v>34.158000000000001</v>
      </c>
      <c r="J5663" s="76">
        <v>2.513403227729464</v>
      </c>
      <c r="K5663" s="76">
        <v>1.127317814560993</v>
      </c>
      <c r="L5663" s="32"/>
      <c r="M5663" s="32"/>
      <c r="N5663" s="32"/>
      <c r="P5663" s="32"/>
      <c r="Q5663" s="32"/>
    </row>
    <row r="5664" spans="1:17" ht="14" customHeight="1">
      <c r="A5664" s="29">
        <v>5663</v>
      </c>
      <c r="B5664" s="26">
        <v>-81.524083333333337</v>
      </c>
      <c r="C5664" s="26">
        <v>25.759683333333335</v>
      </c>
      <c r="D5664" s="86">
        <v>40</v>
      </c>
      <c r="E5664" s="39" t="s">
        <v>129</v>
      </c>
      <c r="F5664" s="31">
        <v>40598</v>
      </c>
      <c r="G5664" s="62">
        <v>0.13125000000000001</v>
      </c>
      <c r="H5664" s="32">
        <v>22.043999999999997</v>
      </c>
      <c r="I5664" s="32">
        <v>34.186999999999998</v>
      </c>
      <c r="J5664" s="76">
        <v>1.8223538696123038</v>
      </c>
      <c r="K5664" s="76">
        <v>1.2196691769173527</v>
      </c>
      <c r="L5664" s="32"/>
      <c r="M5664" s="32"/>
      <c r="N5664" s="32"/>
      <c r="P5664" s="32"/>
      <c r="Q5664" s="32"/>
    </row>
    <row r="5665" spans="1:17" ht="14" customHeight="1">
      <c r="A5665" s="29">
        <v>5664</v>
      </c>
      <c r="B5665" s="26">
        <v>-81.483000000000004</v>
      </c>
      <c r="C5665" s="26">
        <v>25.776199999999999</v>
      </c>
      <c r="D5665" s="86">
        <v>39</v>
      </c>
      <c r="E5665" s="39" t="s">
        <v>129</v>
      </c>
      <c r="F5665" s="31">
        <v>40598</v>
      </c>
      <c r="G5665" s="62">
        <v>0.14305555555555557</v>
      </c>
      <c r="H5665" s="32">
        <v>22.878</v>
      </c>
      <c r="I5665" s="32">
        <v>34.393333333333338</v>
      </c>
      <c r="J5665" s="76">
        <v>1.5799614807772882</v>
      </c>
      <c r="K5665" s="76">
        <v>1.364995430301051</v>
      </c>
      <c r="L5665" s="32"/>
      <c r="M5665" s="32"/>
      <c r="N5665" s="32"/>
      <c r="P5665" s="32"/>
      <c r="Q5665" s="32"/>
    </row>
    <row r="5666" spans="1:17" ht="14" customHeight="1">
      <c r="A5666" s="29">
        <v>5665</v>
      </c>
      <c r="B5666" s="26">
        <v>-81.46941666666666</v>
      </c>
      <c r="C5666" s="26">
        <v>25.581833333333332</v>
      </c>
      <c r="D5666" s="86">
        <v>45</v>
      </c>
      <c r="E5666" s="39" t="s">
        <v>129</v>
      </c>
      <c r="F5666" s="31">
        <v>40598</v>
      </c>
      <c r="G5666" s="62">
        <v>0.2076388888888889</v>
      </c>
      <c r="H5666" s="32">
        <v>21.114999999999998</v>
      </c>
      <c r="I5666" s="32">
        <v>34.165999999999997</v>
      </c>
      <c r="J5666" s="76">
        <v>1.1090396993491201</v>
      </c>
      <c r="K5666" s="76">
        <v>0.48773527696835928</v>
      </c>
      <c r="L5666" s="32"/>
      <c r="M5666" s="32"/>
      <c r="N5666" s="32"/>
      <c r="P5666" s="32"/>
      <c r="Q5666" s="32"/>
    </row>
    <row r="5667" spans="1:17" ht="14" customHeight="1">
      <c r="A5667" s="29">
        <v>5666</v>
      </c>
      <c r="B5667" s="26">
        <v>-81.40943333333334</v>
      </c>
      <c r="C5667" s="26">
        <v>25.582916666666666</v>
      </c>
      <c r="D5667" s="86">
        <v>46</v>
      </c>
      <c r="E5667" s="39" t="s">
        <v>129</v>
      </c>
      <c r="F5667" s="31">
        <v>40598</v>
      </c>
      <c r="G5667" s="62">
        <v>0.22361111111111109</v>
      </c>
      <c r="H5667" s="32">
        <v>21.636999999999997</v>
      </c>
      <c r="I5667" s="32">
        <v>34.186</v>
      </c>
      <c r="J5667" s="76">
        <v>1.3287471852429042</v>
      </c>
      <c r="K5667" s="76">
        <v>0.79448190739641644</v>
      </c>
      <c r="L5667" s="32"/>
      <c r="M5667" s="32"/>
      <c r="N5667" s="32"/>
      <c r="P5667" s="32"/>
      <c r="Q5667" s="32"/>
    </row>
    <row r="5668" spans="1:17" ht="14" customHeight="1">
      <c r="A5668" s="29">
        <v>5667</v>
      </c>
      <c r="B5668" s="26">
        <v>-81.369500000000002</v>
      </c>
      <c r="C5668" s="26">
        <v>25.583233333333332</v>
      </c>
      <c r="D5668" s="86">
        <v>47</v>
      </c>
      <c r="E5668" s="39" t="s">
        <v>129</v>
      </c>
      <c r="F5668" s="31">
        <v>40598</v>
      </c>
      <c r="G5668" s="62">
        <v>0.23333333333333331</v>
      </c>
      <c r="H5668" s="32">
        <v>21.808999999999997</v>
      </c>
      <c r="I5668" s="32">
        <v>34.249000000000002</v>
      </c>
      <c r="J5668" s="76">
        <v>1.8122716905273122</v>
      </c>
      <c r="K5668" s="76">
        <v>1.4420372171229745</v>
      </c>
      <c r="L5668" s="32"/>
      <c r="M5668" s="32"/>
      <c r="N5668" s="32"/>
      <c r="P5668" s="32"/>
      <c r="Q5668" s="32"/>
    </row>
    <row r="5669" spans="1:17" ht="14" customHeight="1">
      <c r="A5669" s="29">
        <v>5668</v>
      </c>
      <c r="B5669" s="26">
        <v>-81.331500000000005</v>
      </c>
      <c r="C5669" s="26">
        <v>25.582999999999998</v>
      </c>
      <c r="D5669" s="86">
        <v>48</v>
      </c>
      <c r="E5669" s="39" t="s">
        <v>129</v>
      </c>
      <c r="F5669" s="31">
        <v>40598</v>
      </c>
      <c r="G5669" s="62">
        <v>0.24513888888888888</v>
      </c>
      <c r="H5669" s="32">
        <v>22.227999999999998</v>
      </c>
      <c r="I5669" s="32">
        <v>34.411000000000001</v>
      </c>
      <c r="J5669" s="76">
        <v>1.3972219848618073</v>
      </c>
      <c r="K5669" s="76">
        <v>1.3132201791146838</v>
      </c>
      <c r="L5669" s="32"/>
      <c r="M5669" s="32"/>
      <c r="N5669" s="32"/>
      <c r="P5669" s="32"/>
      <c r="Q5669" s="32"/>
    </row>
    <row r="5670" spans="1:17" ht="14" customHeight="1">
      <c r="A5670" s="29">
        <v>5669</v>
      </c>
      <c r="B5670" s="26">
        <v>-81.296483333333327</v>
      </c>
      <c r="C5670" s="26">
        <v>25.583033333333333</v>
      </c>
      <c r="D5670" s="86">
        <v>49</v>
      </c>
      <c r="E5670" s="39" t="s">
        <v>129</v>
      </c>
      <c r="F5670" s="31">
        <v>40598</v>
      </c>
      <c r="G5670" s="62">
        <v>0.26250000000000001</v>
      </c>
      <c r="H5670" s="32">
        <v>22.883666666666667</v>
      </c>
      <c r="I5670" s="32">
        <v>34.655333333333338</v>
      </c>
      <c r="J5670" s="76">
        <v>1.0014964557758721</v>
      </c>
      <c r="K5670" s="76">
        <v>0.6627061413513009</v>
      </c>
      <c r="L5670" s="32"/>
      <c r="M5670" s="32"/>
      <c r="N5670" s="32"/>
      <c r="P5670" s="32"/>
      <c r="Q5670" s="32"/>
    </row>
    <row r="5671" spans="1:17" ht="14" customHeight="1">
      <c r="A5671" s="29">
        <v>5670</v>
      </c>
      <c r="B5671" s="26">
        <v>-81.350149999999999</v>
      </c>
      <c r="C5671" s="26">
        <v>25.4541</v>
      </c>
      <c r="D5671" s="86">
        <v>50</v>
      </c>
      <c r="E5671" s="39" t="s">
        <v>129</v>
      </c>
      <c r="F5671" s="31">
        <v>40598</v>
      </c>
      <c r="G5671" s="62">
        <v>0.31388888888888888</v>
      </c>
      <c r="H5671" s="32">
        <v>21.688999999999997</v>
      </c>
      <c r="I5671" s="32">
        <v>34.237333333333332</v>
      </c>
      <c r="J5671" s="76">
        <v>0.88681166868408789</v>
      </c>
      <c r="K5671" s="76">
        <v>0.48989733641933486</v>
      </c>
      <c r="L5671" s="32"/>
      <c r="M5671" s="32"/>
      <c r="N5671" s="32"/>
      <c r="P5671" s="32"/>
      <c r="Q5671" s="32"/>
    </row>
    <row r="5672" spans="1:17" ht="14" customHeight="1">
      <c r="A5672" s="29">
        <v>5671</v>
      </c>
      <c r="B5672" s="26">
        <v>-81.309383333333329</v>
      </c>
      <c r="C5672" s="26">
        <v>25.452983333333332</v>
      </c>
      <c r="D5672" s="86">
        <v>51</v>
      </c>
      <c r="E5672" s="39" t="s">
        <v>129</v>
      </c>
      <c r="F5672" s="31">
        <v>40598</v>
      </c>
      <c r="G5672" s="62">
        <v>0.32777777777777778</v>
      </c>
      <c r="H5672" s="32">
        <v>21.984999999999999</v>
      </c>
      <c r="I5672" s="32">
        <v>34.311</v>
      </c>
      <c r="J5672" s="76"/>
      <c r="K5672" s="76"/>
      <c r="L5672" s="32"/>
      <c r="M5672" s="32"/>
      <c r="N5672" s="32"/>
      <c r="P5672" s="32"/>
      <c r="Q5672" s="32"/>
    </row>
    <row r="5673" spans="1:17" ht="14" customHeight="1">
      <c r="A5673" s="29">
        <v>5672</v>
      </c>
      <c r="B5673" s="26">
        <v>-81.261283333333338</v>
      </c>
      <c r="C5673" s="26">
        <v>25.453399999999998</v>
      </c>
      <c r="D5673" s="86">
        <v>52</v>
      </c>
      <c r="E5673" s="39" t="s">
        <v>129</v>
      </c>
      <c r="F5673" s="31">
        <v>40598</v>
      </c>
      <c r="G5673" s="62">
        <v>0.34166666666666662</v>
      </c>
      <c r="H5673" s="32">
        <v>22.600999999999999</v>
      </c>
      <c r="I5673" s="32">
        <v>34.633000000000003</v>
      </c>
      <c r="J5673" s="76">
        <v>0.64735991541552784</v>
      </c>
      <c r="K5673" s="76">
        <v>0.44222597909716527</v>
      </c>
      <c r="L5673" s="32"/>
      <c r="M5673" s="32"/>
      <c r="N5673" s="32"/>
      <c r="P5673" s="32"/>
      <c r="Q5673" s="32"/>
    </row>
    <row r="5674" spans="1:17" ht="14" customHeight="1">
      <c r="A5674" s="29">
        <v>5673</v>
      </c>
      <c r="B5674" s="26">
        <v>-81.227616666666663</v>
      </c>
      <c r="C5674" s="26">
        <v>25.4528</v>
      </c>
      <c r="D5674" s="86">
        <v>53</v>
      </c>
      <c r="E5674" s="39" t="s">
        <v>129</v>
      </c>
      <c r="F5674" s="31">
        <v>40598</v>
      </c>
      <c r="G5674" s="62">
        <v>0.36180555555555555</v>
      </c>
      <c r="H5674" s="32">
        <v>23.050999999999998</v>
      </c>
      <c r="I5674" s="32">
        <v>33.332999999999998</v>
      </c>
      <c r="J5674" s="76">
        <v>0.86076603938119212</v>
      </c>
      <c r="K5674" s="76">
        <v>0.42813886609642027</v>
      </c>
      <c r="L5674" s="32"/>
      <c r="M5674" s="32"/>
      <c r="N5674" s="32"/>
      <c r="P5674" s="32"/>
      <c r="Q5674" s="32"/>
    </row>
    <row r="5675" spans="1:17" ht="14" customHeight="1">
      <c r="A5675" s="29">
        <v>5674</v>
      </c>
      <c r="B5675" s="26">
        <v>-81.263283333333334</v>
      </c>
      <c r="C5675" s="26">
        <v>25.352266666666665</v>
      </c>
      <c r="D5675" s="86">
        <v>57</v>
      </c>
      <c r="E5675" s="39" t="s">
        <v>129</v>
      </c>
      <c r="F5675" s="31">
        <v>40598</v>
      </c>
      <c r="G5675" s="62">
        <v>0.41944444444444445</v>
      </c>
      <c r="H5675" s="32">
        <v>22.263000000000002</v>
      </c>
      <c r="I5675" s="32">
        <v>34.315333333333335</v>
      </c>
      <c r="J5675" s="76"/>
      <c r="K5675" s="76"/>
      <c r="L5675" s="32"/>
      <c r="M5675" s="32"/>
      <c r="N5675" s="32"/>
      <c r="P5675" s="32"/>
      <c r="Q5675" s="32"/>
    </row>
    <row r="5676" spans="1:17" ht="14" customHeight="1">
      <c r="A5676" s="29">
        <v>5675</v>
      </c>
      <c r="B5676" s="26">
        <v>-81.227433333333337</v>
      </c>
      <c r="C5676" s="26">
        <v>25.349966666666667</v>
      </c>
      <c r="D5676" s="86">
        <v>56</v>
      </c>
      <c r="E5676" s="39" t="s">
        <v>129</v>
      </c>
      <c r="F5676" s="31">
        <v>40598</v>
      </c>
      <c r="G5676" s="62">
        <v>0.45208333333333334</v>
      </c>
      <c r="H5676" s="32">
        <v>22.405333333333331</v>
      </c>
      <c r="I5676" s="32">
        <v>34.343333333333334</v>
      </c>
      <c r="J5676" s="76">
        <v>0.74146025354211975</v>
      </c>
      <c r="K5676" s="76">
        <v>0.5318844317486402</v>
      </c>
      <c r="L5676" s="32"/>
      <c r="M5676" s="32"/>
      <c r="N5676" s="32"/>
      <c r="P5676" s="32"/>
      <c r="Q5676" s="32"/>
    </row>
    <row r="5677" spans="1:17" ht="14" customHeight="1">
      <c r="A5677" s="29">
        <v>5676</v>
      </c>
      <c r="B5677" s="26">
        <v>-81.193266666666673</v>
      </c>
      <c r="C5677" s="26">
        <v>25.348949999999999</v>
      </c>
      <c r="D5677" s="86">
        <v>55</v>
      </c>
      <c r="E5677" s="39" t="s">
        <v>129</v>
      </c>
      <c r="F5677" s="31">
        <v>40598</v>
      </c>
      <c r="G5677" s="62">
        <v>0.4770833333333333</v>
      </c>
      <c r="H5677" s="32">
        <v>22.880999999999997</v>
      </c>
      <c r="I5677" s="32">
        <v>34.491999999999997</v>
      </c>
      <c r="J5677" s="76"/>
      <c r="K5677" s="76"/>
      <c r="L5677" s="32"/>
      <c r="M5677" s="32"/>
      <c r="N5677" s="32"/>
      <c r="P5677" s="32"/>
      <c r="Q5677" s="32"/>
    </row>
    <row r="5678" spans="1:17" ht="14" customHeight="1">
      <c r="A5678" s="29">
        <v>5677</v>
      </c>
      <c r="B5678" s="26">
        <v>-81.152450000000002</v>
      </c>
      <c r="C5678" s="26">
        <v>25.344000000000001</v>
      </c>
      <c r="D5678" s="86">
        <v>54</v>
      </c>
      <c r="E5678" s="39" t="s">
        <v>129</v>
      </c>
      <c r="F5678" s="31">
        <v>40598</v>
      </c>
      <c r="G5678" s="62">
        <v>0.50763888888888886</v>
      </c>
      <c r="H5678" s="32">
        <v>23.216666666666669</v>
      </c>
      <c r="I5678" s="32">
        <v>32.698999999999998</v>
      </c>
      <c r="J5678" s="77">
        <v>1.774463518958592</v>
      </c>
      <c r="K5678" s="77">
        <v>0.81964747504952618</v>
      </c>
      <c r="L5678" s="32"/>
      <c r="M5678" s="32"/>
      <c r="N5678" s="32"/>
      <c r="P5678" s="32"/>
      <c r="Q5678" s="32"/>
    </row>
    <row r="5679" spans="1:17" ht="14" customHeight="1">
      <c r="A5679" s="29">
        <v>5678</v>
      </c>
      <c r="B5679" s="26">
        <v>-81.159499999999994</v>
      </c>
      <c r="C5679" s="26">
        <v>25.166433333333334</v>
      </c>
      <c r="D5679" s="86">
        <v>64</v>
      </c>
      <c r="E5679" s="39" t="s">
        <v>129</v>
      </c>
      <c r="F5679" s="31">
        <v>40598</v>
      </c>
      <c r="G5679" s="62">
        <v>0.59513888888888888</v>
      </c>
      <c r="H5679" s="32">
        <v>23.447999999999997</v>
      </c>
      <c r="I5679" s="32">
        <v>33.197000000000003</v>
      </c>
      <c r="J5679" s="76">
        <v>1.8206735064314719</v>
      </c>
      <c r="K5679" s="76">
        <v>0.58523291960233559</v>
      </c>
      <c r="L5679" s="32"/>
      <c r="M5679" s="32"/>
      <c r="N5679" s="32"/>
      <c r="P5679" s="32"/>
      <c r="Q5679" s="32"/>
    </row>
    <row r="5680" spans="1:17" ht="14" customHeight="1">
      <c r="A5680" s="29">
        <v>5679</v>
      </c>
      <c r="B5680" s="26">
        <v>-81.201999999999998</v>
      </c>
      <c r="C5680" s="26">
        <v>25.166599999999999</v>
      </c>
      <c r="D5680" s="86">
        <v>63</v>
      </c>
      <c r="E5680" s="39" t="s">
        <v>129</v>
      </c>
      <c r="F5680" s="31">
        <v>40598</v>
      </c>
      <c r="G5680" s="62">
        <v>0.60972222222222217</v>
      </c>
      <c r="H5680" s="32">
        <v>22.89</v>
      </c>
      <c r="I5680" s="32">
        <v>33.734999999999999</v>
      </c>
      <c r="J5680" s="76">
        <v>1.1388661458088878</v>
      </c>
      <c r="K5680" s="76">
        <v>0.51977922982298086</v>
      </c>
      <c r="L5680" s="27"/>
      <c r="N5680" s="27"/>
      <c r="O5680" s="27"/>
      <c r="P5680" s="27"/>
      <c r="Q5680" s="27"/>
    </row>
    <row r="5681" spans="1:17" ht="14" customHeight="1">
      <c r="A5681" s="29">
        <v>5680</v>
      </c>
      <c r="B5681" s="26">
        <v>-81.235416666666666</v>
      </c>
      <c r="C5681" s="26">
        <v>25.166516666666666</v>
      </c>
      <c r="D5681" s="86">
        <v>62</v>
      </c>
      <c r="E5681" s="39" t="s">
        <v>129</v>
      </c>
      <c r="F5681" s="31">
        <v>40598</v>
      </c>
      <c r="G5681" s="62">
        <v>0.61875000000000002</v>
      </c>
      <c r="H5681" s="32">
        <v>22.616</v>
      </c>
      <c r="I5681" s="32">
        <v>34.137</v>
      </c>
      <c r="J5681" s="76">
        <v>1.0972771570832958</v>
      </c>
      <c r="K5681" s="76">
        <v>0.63842835661679453</v>
      </c>
      <c r="L5681" s="32"/>
      <c r="M5681" s="32"/>
      <c r="N5681" s="32"/>
      <c r="P5681" s="32"/>
      <c r="Q5681" s="32"/>
    </row>
    <row r="5682" spans="1:17" ht="14" customHeight="1">
      <c r="A5682" s="29">
        <v>5681</v>
      </c>
      <c r="B5682" s="26">
        <v>-81.276016666666663</v>
      </c>
      <c r="C5682" s="26">
        <v>25.166616666666666</v>
      </c>
      <c r="D5682" s="86">
        <v>61</v>
      </c>
      <c r="E5682" s="39" t="s">
        <v>129</v>
      </c>
      <c r="F5682" s="31">
        <v>40598</v>
      </c>
      <c r="G5682" s="62">
        <v>0.62916666666666665</v>
      </c>
      <c r="H5682" s="32">
        <v>22.37</v>
      </c>
      <c r="I5682" s="32">
        <v>34.292000000000002</v>
      </c>
      <c r="J5682" s="76">
        <v>1.2392678458635999</v>
      </c>
      <c r="K5682" s="76">
        <v>0.46568770889580602</v>
      </c>
      <c r="L5682" s="32"/>
      <c r="M5682" s="32"/>
      <c r="N5682" s="32"/>
      <c r="P5682" s="32"/>
      <c r="Q5682" s="32"/>
    </row>
    <row r="5683" spans="1:17" ht="14" customHeight="1">
      <c r="A5683" s="29">
        <v>5682</v>
      </c>
      <c r="B5683" s="26">
        <v>-81.336416666666665</v>
      </c>
      <c r="C5683" s="26">
        <v>25.166316666666667</v>
      </c>
      <c r="D5683" s="86">
        <v>60</v>
      </c>
      <c r="E5683" s="39" t="s">
        <v>129</v>
      </c>
      <c r="F5683" s="31">
        <v>40598</v>
      </c>
      <c r="G5683" s="62">
        <v>0.6479166666666667</v>
      </c>
      <c r="H5683" s="32">
        <v>21.824333333333332</v>
      </c>
      <c r="I5683" s="32">
        <v>34.367666666666672</v>
      </c>
      <c r="J5683" s="76">
        <v>1.968545466344688</v>
      </c>
      <c r="K5683" s="76">
        <v>1.0819986531444359</v>
      </c>
      <c r="L5683" s="32"/>
      <c r="M5683" s="32"/>
      <c r="N5683" s="32"/>
      <c r="P5683" s="32"/>
      <c r="Q5683" s="32"/>
    </row>
    <row r="5684" spans="1:17" ht="14" customHeight="1">
      <c r="A5684" s="29">
        <v>5683</v>
      </c>
      <c r="B5684" s="26">
        <v>-81.490300000000005</v>
      </c>
      <c r="C5684" s="26">
        <v>25.166599999999999</v>
      </c>
      <c r="D5684" s="86">
        <v>59</v>
      </c>
      <c r="E5684" s="39" t="s">
        <v>129</v>
      </c>
      <c r="F5684" s="31">
        <v>40598</v>
      </c>
      <c r="G5684" s="62">
        <v>0.69930555555555562</v>
      </c>
      <c r="H5684" s="32">
        <v>21.521999999999998</v>
      </c>
      <c r="I5684" s="32">
        <v>34.536999999999999</v>
      </c>
      <c r="J5684" s="76">
        <v>0.55346962268653999</v>
      </c>
      <c r="K5684" s="76">
        <v>0.21527935083057587</v>
      </c>
      <c r="L5684" s="32"/>
      <c r="M5684" s="32"/>
      <c r="N5684" s="32"/>
      <c r="P5684" s="32"/>
      <c r="Q5684" s="32"/>
    </row>
    <row r="5685" spans="1:17" ht="14" customHeight="1">
      <c r="A5685" s="29">
        <v>5684</v>
      </c>
      <c r="B5685" s="26">
        <v>-81.653766666666669</v>
      </c>
      <c r="C5685" s="26">
        <v>25.166716666666666</v>
      </c>
      <c r="D5685" s="86">
        <v>58</v>
      </c>
      <c r="E5685" s="39" t="s">
        <v>129</v>
      </c>
      <c r="F5685" s="31">
        <v>40598</v>
      </c>
      <c r="G5685" s="62">
        <v>0.75</v>
      </c>
      <c r="H5685" s="32">
        <v>20.712</v>
      </c>
      <c r="I5685" s="32">
        <v>34.834333333333326</v>
      </c>
      <c r="J5685" s="76">
        <v>0.46840123665691996</v>
      </c>
      <c r="K5685" s="76">
        <v>0.15808286658040188</v>
      </c>
      <c r="L5685" s="32"/>
      <c r="M5685" s="32"/>
      <c r="N5685" s="32"/>
      <c r="P5685" s="32"/>
      <c r="Q5685" s="32"/>
    </row>
    <row r="5686" spans="1:17" ht="14" customHeight="1">
      <c r="A5686" s="29">
        <v>5685</v>
      </c>
      <c r="B5686" s="26">
        <v>-81.092399999999998</v>
      </c>
      <c r="C5686" s="26">
        <v>25.100783333333332</v>
      </c>
      <c r="D5686" s="86">
        <v>65</v>
      </c>
      <c r="E5686" s="39" t="s">
        <v>129</v>
      </c>
      <c r="F5686" s="31">
        <v>40598</v>
      </c>
      <c r="G5686" s="62">
        <v>0.96250000000000002</v>
      </c>
      <c r="H5686" s="32">
        <v>23.818999999999999</v>
      </c>
      <c r="I5686" s="32">
        <v>33.432000000000002</v>
      </c>
      <c r="J5686" s="76">
        <v>1.7026279929780239</v>
      </c>
      <c r="K5686" s="76">
        <v>0.69105254576611341</v>
      </c>
      <c r="L5686" s="32"/>
      <c r="M5686" s="32"/>
      <c r="N5686" s="32"/>
      <c r="P5686" s="32"/>
      <c r="Q5686" s="32"/>
    </row>
    <row r="5687" spans="1:17" ht="14" customHeight="1">
      <c r="A5687" s="29">
        <v>5686</v>
      </c>
      <c r="B5687" s="26">
        <v>-81.10841666666667</v>
      </c>
      <c r="C5687" s="26">
        <v>25.06775</v>
      </c>
      <c r="D5687" s="86">
        <v>66</v>
      </c>
      <c r="E5687" s="39" t="s">
        <v>129</v>
      </c>
      <c r="F5687" s="31">
        <v>40598</v>
      </c>
      <c r="G5687" s="62">
        <v>0.97569444444444453</v>
      </c>
      <c r="H5687" s="32">
        <v>23.306999999999999</v>
      </c>
      <c r="I5687" s="32">
        <v>34.363</v>
      </c>
      <c r="J5687" s="76">
        <v>2.2315223041448959</v>
      </c>
      <c r="K5687" s="76">
        <v>1.4229065511673116</v>
      </c>
      <c r="L5687" s="32"/>
      <c r="M5687" s="32"/>
      <c r="N5687" s="32"/>
      <c r="P5687" s="32"/>
      <c r="Q5687" s="32"/>
    </row>
    <row r="5688" spans="1:17" ht="14" customHeight="1">
      <c r="A5688" s="29">
        <v>5687</v>
      </c>
      <c r="B5688" s="26">
        <v>-81.126716666666667</v>
      </c>
      <c r="C5688" s="26">
        <v>25.030433333333335</v>
      </c>
      <c r="D5688" s="86">
        <v>67</v>
      </c>
      <c r="E5688" s="39" t="s">
        <v>129</v>
      </c>
      <c r="F5688" s="31">
        <v>40598</v>
      </c>
      <c r="G5688" s="62">
        <v>0.98819444444444438</v>
      </c>
      <c r="H5688" s="32">
        <v>23.173999999999999</v>
      </c>
      <c r="I5688" s="32">
        <v>34.335000000000001</v>
      </c>
      <c r="J5688" s="76">
        <v>2.0681069848089839</v>
      </c>
      <c r="K5688" s="76">
        <v>1.2899367240869859</v>
      </c>
      <c r="L5688" s="32"/>
      <c r="M5688" s="32"/>
      <c r="N5688" s="32"/>
      <c r="P5688" s="32"/>
      <c r="Q5688" s="32"/>
    </row>
    <row r="5689" spans="1:17" ht="14" customHeight="1">
      <c r="A5689" s="29">
        <v>5688</v>
      </c>
      <c r="B5689" s="26">
        <v>-80.963516666666663</v>
      </c>
      <c r="C5689" s="26">
        <v>24.930883333333334</v>
      </c>
      <c r="D5689" s="86">
        <v>71</v>
      </c>
      <c r="E5689" s="39" t="s">
        <v>129</v>
      </c>
      <c r="F5689" s="31">
        <v>40599</v>
      </c>
      <c r="G5689" s="62">
        <v>4.5138888888888888E-2</v>
      </c>
      <c r="H5689" s="32">
        <v>24.017999999999997</v>
      </c>
      <c r="I5689" s="32">
        <v>34.088000000000001</v>
      </c>
      <c r="J5689" s="76">
        <v>0.87168840005659987</v>
      </c>
      <c r="K5689" s="76">
        <v>0.58245122454806486</v>
      </c>
      <c r="L5689" s="32"/>
      <c r="M5689" s="32"/>
      <c r="N5689" s="32"/>
      <c r="P5689" s="32"/>
      <c r="Q5689" s="32"/>
    </row>
    <row r="5690" spans="1:17" ht="14" customHeight="1">
      <c r="A5690" s="29">
        <v>5689</v>
      </c>
      <c r="B5690" s="26">
        <v>-81.025416666666672</v>
      </c>
      <c r="C5690" s="26">
        <v>24.931333333333335</v>
      </c>
      <c r="D5690" s="86">
        <v>70</v>
      </c>
      <c r="E5690" s="39" t="s">
        <v>129</v>
      </c>
      <c r="F5690" s="31">
        <v>40599</v>
      </c>
      <c r="G5690" s="62">
        <v>6.3194444444444442E-2</v>
      </c>
      <c r="H5690" s="32">
        <v>23.925000000000001</v>
      </c>
      <c r="I5690" s="32">
        <v>34.250999999999998</v>
      </c>
      <c r="J5690" s="76">
        <v>0.78262915147250389</v>
      </c>
      <c r="K5690" s="76">
        <v>0.43143850453500843</v>
      </c>
      <c r="L5690" s="32"/>
      <c r="M5690" s="32"/>
      <c r="N5690" s="32"/>
      <c r="P5690" s="32"/>
      <c r="Q5690" s="32"/>
    </row>
    <row r="5691" spans="1:17" ht="14" customHeight="1">
      <c r="A5691" s="29">
        <v>5690</v>
      </c>
      <c r="B5691" s="26">
        <v>-81.096016666666671</v>
      </c>
      <c r="C5691" s="26">
        <v>24.930016666666667</v>
      </c>
      <c r="D5691" s="86">
        <v>69</v>
      </c>
      <c r="E5691" s="39" t="s">
        <v>129</v>
      </c>
      <c r="F5691" s="31">
        <v>40599</v>
      </c>
      <c r="G5691" s="62">
        <v>8.8888888888888892E-2</v>
      </c>
      <c r="H5691" s="32">
        <v>23.591333333333335</v>
      </c>
      <c r="I5691" s="32">
        <v>34.371333333333332</v>
      </c>
      <c r="J5691" s="76">
        <v>1.4904821413979839</v>
      </c>
      <c r="K5691" s="76">
        <v>0.5871777349798406</v>
      </c>
      <c r="L5691" s="32"/>
      <c r="M5691" s="32"/>
      <c r="N5691" s="32"/>
      <c r="P5691" s="32"/>
      <c r="Q5691" s="32"/>
    </row>
    <row r="5692" spans="1:17" ht="14" customHeight="1">
      <c r="A5692" s="29">
        <v>5691</v>
      </c>
      <c r="B5692" s="26">
        <v>-81.16643333333333</v>
      </c>
      <c r="C5692" s="26">
        <v>24.929883333333333</v>
      </c>
      <c r="D5692" s="86">
        <v>68</v>
      </c>
      <c r="E5692" s="39" t="s">
        <v>129</v>
      </c>
      <c r="F5692" s="31">
        <v>40599</v>
      </c>
      <c r="G5692" s="62">
        <v>0.10833333333333334</v>
      </c>
      <c r="H5692" s="32">
        <v>23.119</v>
      </c>
      <c r="I5692" s="32">
        <v>34.392333333333333</v>
      </c>
      <c r="J5692" s="76">
        <v>1.772111010505427</v>
      </c>
      <c r="K5692" s="76">
        <v>0.77346691577703197</v>
      </c>
      <c r="L5692" s="32"/>
      <c r="M5692" s="32"/>
      <c r="N5692" s="32"/>
      <c r="P5692" s="32"/>
      <c r="Q5692" s="32"/>
    </row>
    <row r="5693" spans="1:17" ht="14" customHeight="1">
      <c r="A5693" s="29">
        <v>5692</v>
      </c>
      <c r="B5693" s="26">
        <v>-80.123883333333339</v>
      </c>
      <c r="C5693" s="26">
        <v>25.646583333333332</v>
      </c>
      <c r="D5693" s="86">
        <v>1</v>
      </c>
      <c r="E5693" s="39" t="s">
        <v>129</v>
      </c>
      <c r="F5693" s="31">
        <v>40637</v>
      </c>
      <c r="G5693" s="62">
        <v>0.52361111111111114</v>
      </c>
      <c r="H5693" s="32">
        <v>25.764333333333337</v>
      </c>
      <c r="I5693" s="32">
        <v>36.089333333333336</v>
      </c>
      <c r="J5693" s="76">
        <v>0.38816389477219193</v>
      </c>
      <c r="K5693" s="76">
        <v>8.7163783792848823E-2</v>
      </c>
      <c r="L5693" s="32">
        <v>0.56599999999999995</v>
      </c>
      <c r="M5693" s="32">
        <v>0.02</v>
      </c>
      <c r="N5693" s="32">
        <f t="shared" ref="N5693:N5756" si="0">O5693+P5693</f>
        <v>0.23200000000000001</v>
      </c>
      <c r="O5693" s="32">
        <v>3.1E-2</v>
      </c>
      <c r="P5693" s="34">
        <v>0.20100000000000001</v>
      </c>
      <c r="Q5693" s="34">
        <v>0.38200000000000001</v>
      </c>
    </row>
    <row r="5694" spans="1:17" ht="14" customHeight="1">
      <c r="A5694" s="29">
        <v>5693</v>
      </c>
      <c r="B5694" s="26">
        <v>-80.103833333333327</v>
      </c>
      <c r="C5694" s="26">
        <v>25.639949999999999</v>
      </c>
      <c r="D5694" s="86">
        <v>2</v>
      </c>
      <c r="E5694" s="39" t="s">
        <v>129</v>
      </c>
      <c r="F5694" s="31">
        <v>40637</v>
      </c>
      <c r="G5694" s="62">
        <v>0.58402777777777781</v>
      </c>
      <c r="H5694" s="32">
        <v>24.821000000000002</v>
      </c>
      <c r="I5694" s="32">
        <v>36.11</v>
      </c>
      <c r="J5694" s="76">
        <v>0.39572552908593589</v>
      </c>
      <c r="K5694" s="76">
        <v>0.21964413116077725</v>
      </c>
      <c r="L5694" s="32">
        <v>0.20699999999999999</v>
      </c>
      <c r="M5694" s="32">
        <v>7.0999999999999994E-2</v>
      </c>
      <c r="N5694" s="32">
        <f t="shared" si="0"/>
        <v>0.123</v>
      </c>
      <c r="O5694" s="32">
        <v>6.8000000000000005E-2</v>
      </c>
      <c r="P5694" s="34">
        <v>5.5E-2</v>
      </c>
      <c r="Q5694" s="34">
        <v>0.51700000000000002</v>
      </c>
    </row>
    <row r="5695" spans="1:17" ht="14" customHeight="1">
      <c r="A5695" s="29">
        <v>5694</v>
      </c>
      <c r="B5695" s="26">
        <v>-80.081616666666662</v>
      </c>
      <c r="C5695" s="26">
        <v>25.648199999999999</v>
      </c>
      <c r="D5695" s="86">
        <v>3</v>
      </c>
      <c r="E5695" s="39" t="s">
        <v>129</v>
      </c>
      <c r="F5695" s="31">
        <v>40637</v>
      </c>
      <c r="G5695" s="62">
        <v>0.59513888888888888</v>
      </c>
      <c r="H5695" s="32">
        <v>24.724333333333334</v>
      </c>
      <c r="I5695" s="32">
        <v>36.189666666666675</v>
      </c>
      <c r="J5695" s="76">
        <v>0.34867536002263999</v>
      </c>
      <c r="K5695" s="76">
        <v>0.10775776545836571</v>
      </c>
      <c r="L5695" s="32">
        <v>0.439</v>
      </c>
      <c r="M5695" s="32">
        <v>0.40100000000000002</v>
      </c>
      <c r="N5695" s="32">
        <f t="shared" si="0"/>
        <v>7.31</v>
      </c>
      <c r="O5695" s="32">
        <v>0.13900000000000001</v>
      </c>
      <c r="P5695" s="34">
        <v>7.1709999999999994</v>
      </c>
      <c r="Q5695" s="34">
        <v>3.97</v>
      </c>
    </row>
    <row r="5696" spans="1:17" ht="14" customHeight="1">
      <c r="A5696" s="29">
        <v>5695</v>
      </c>
      <c r="B5696" s="26">
        <v>-80.378</v>
      </c>
      <c r="C5696" s="26">
        <v>25.108000000000001</v>
      </c>
      <c r="D5696" s="86">
        <v>4</v>
      </c>
      <c r="E5696" s="39" t="s">
        <v>129</v>
      </c>
      <c r="F5696" s="31">
        <v>40637</v>
      </c>
      <c r="G5696" s="62">
        <v>0.61527777777777781</v>
      </c>
      <c r="H5696" s="32">
        <v>25.027999999999999</v>
      </c>
      <c r="I5696" s="32">
        <v>36.276000000000003</v>
      </c>
      <c r="J5696" s="76">
        <v>0.23987184406376796</v>
      </c>
      <c r="K5696" s="76">
        <v>8.4669891262012034E-2</v>
      </c>
      <c r="L5696" s="32">
        <v>0.39</v>
      </c>
      <c r="M5696" s="32">
        <v>1.7999999999999999E-2</v>
      </c>
      <c r="N5696" s="32">
        <f t="shared" si="0"/>
        <v>5.8000000000000003E-2</v>
      </c>
      <c r="O5696" s="32">
        <v>3.1E-2</v>
      </c>
      <c r="P5696" s="34">
        <v>2.7000000000000003E-2</v>
      </c>
      <c r="Q5696" s="34">
        <v>1.61</v>
      </c>
    </row>
    <row r="5697" spans="1:17" ht="14" customHeight="1">
      <c r="A5697" s="29">
        <v>5696</v>
      </c>
      <c r="B5697" s="26">
        <v>-80.332816666666673</v>
      </c>
      <c r="C5697" s="26">
        <v>25.078233333333333</v>
      </c>
      <c r="D5697" s="86">
        <v>5.5</v>
      </c>
      <c r="E5697" s="39" t="s">
        <v>129</v>
      </c>
      <c r="F5697" s="31">
        <v>40637</v>
      </c>
      <c r="G5697" s="62">
        <v>0.87847222222222221</v>
      </c>
      <c r="H5697" s="32">
        <v>25.829000000000001</v>
      </c>
      <c r="I5697" s="32">
        <v>36.145000000000003</v>
      </c>
      <c r="J5697" s="76">
        <v>0.26507729177624806</v>
      </c>
      <c r="K5697" s="76">
        <v>6.4651183611816168E-2</v>
      </c>
      <c r="L5697" s="32">
        <v>0.32100000000000001</v>
      </c>
      <c r="M5697" s="32">
        <v>1.6E-2</v>
      </c>
      <c r="N5697" s="32">
        <f t="shared" si="0"/>
        <v>3.9E-2</v>
      </c>
      <c r="O5697" s="32">
        <v>3.9E-2</v>
      </c>
      <c r="P5697" s="34">
        <v>0</v>
      </c>
      <c r="Q5697" s="34">
        <v>0.48799999999999999</v>
      </c>
    </row>
    <row r="5698" spans="1:17" ht="14" customHeight="1">
      <c r="A5698" s="29">
        <v>5697</v>
      </c>
      <c r="B5698" s="26">
        <v>-80.319583333333327</v>
      </c>
      <c r="C5698" s="26">
        <v>25.065200000000001</v>
      </c>
      <c r="D5698" s="86">
        <v>6</v>
      </c>
      <c r="E5698" s="39" t="s">
        <v>129</v>
      </c>
      <c r="F5698" s="31">
        <v>40637</v>
      </c>
      <c r="G5698" s="62">
        <v>0.8930555555555556</v>
      </c>
      <c r="H5698" s="32">
        <v>25.222000000000001</v>
      </c>
      <c r="I5698" s="32">
        <v>36.146000000000001</v>
      </c>
      <c r="J5698" s="76">
        <v>0.28062065119894397</v>
      </c>
      <c r="K5698" s="76">
        <v>6.7631895840135028E-2</v>
      </c>
      <c r="L5698" s="32">
        <v>5.6000000000000001E-2</v>
      </c>
      <c r="M5698" s="32">
        <v>2.9000000000000001E-2</v>
      </c>
      <c r="N5698" s="32">
        <f t="shared" si="0"/>
        <v>1.4E-2</v>
      </c>
      <c r="O5698" s="32">
        <v>1.4E-2</v>
      </c>
      <c r="P5698" s="34">
        <v>0</v>
      </c>
      <c r="Q5698" s="34">
        <v>0.30499999999999999</v>
      </c>
    </row>
    <row r="5699" spans="1:17" ht="14" customHeight="1">
      <c r="A5699" s="29">
        <v>5698</v>
      </c>
      <c r="B5699" s="26">
        <v>-80.289533333333338</v>
      </c>
      <c r="C5699" s="26">
        <v>25.050633333333334</v>
      </c>
      <c r="D5699" s="86">
        <v>6.5</v>
      </c>
      <c r="E5699" s="39" t="s">
        <v>129</v>
      </c>
      <c r="F5699" s="31">
        <v>40637</v>
      </c>
      <c r="G5699" s="62">
        <v>0.91527777777777775</v>
      </c>
      <c r="H5699" s="32">
        <v>25.071666666666669</v>
      </c>
      <c r="I5699" s="32">
        <v>36.146333333333338</v>
      </c>
      <c r="J5699" s="76">
        <v>0.19240158420526399</v>
      </c>
      <c r="K5699" s="76">
        <v>6.3230604578740829E-2</v>
      </c>
      <c r="L5699" s="32">
        <v>0.435</v>
      </c>
      <c r="M5699" s="32">
        <v>0.02</v>
      </c>
      <c r="N5699" s="32">
        <f t="shared" si="0"/>
        <v>2.7E-2</v>
      </c>
      <c r="O5699" s="32">
        <v>2.7E-2</v>
      </c>
      <c r="P5699" s="34">
        <v>0</v>
      </c>
      <c r="Q5699" s="34">
        <v>0.96499999999999997</v>
      </c>
    </row>
    <row r="5700" spans="1:17" ht="14" customHeight="1">
      <c r="A5700" s="29">
        <v>5699</v>
      </c>
      <c r="B5700" s="26">
        <v>-80.754999999999995</v>
      </c>
      <c r="C5700" s="26">
        <v>24.818666666666665</v>
      </c>
      <c r="D5700" s="86">
        <v>7</v>
      </c>
      <c r="E5700" s="39" t="s">
        <v>129</v>
      </c>
      <c r="F5700" s="31">
        <v>40638</v>
      </c>
      <c r="G5700" s="62">
        <v>8.0555555555555561E-2</v>
      </c>
      <c r="H5700" s="32">
        <v>27.657</v>
      </c>
      <c r="I5700" s="32">
        <v>36.863666666666667</v>
      </c>
      <c r="J5700" s="76">
        <v>0.478063324946704</v>
      </c>
      <c r="K5700" s="76">
        <v>0.3192127189129747</v>
      </c>
      <c r="L5700" s="32">
        <v>0.47899999999999998</v>
      </c>
      <c r="M5700" s="32">
        <v>2.4E-2</v>
      </c>
      <c r="N5700" s="32">
        <f t="shared" si="0"/>
        <v>0.436</v>
      </c>
      <c r="O5700" s="32">
        <v>6.0000000000000001E-3</v>
      </c>
      <c r="P5700" s="34">
        <v>0.43</v>
      </c>
      <c r="Q5700" s="34">
        <v>2.032</v>
      </c>
    </row>
    <row r="5701" spans="1:17" ht="14" customHeight="1">
      <c r="A5701" s="29">
        <v>5700</v>
      </c>
      <c r="B5701" s="26">
        <v>-80.741550000000004</v>
      </c>
      <c r="C5701" s="26">
        <v>24.793316666666666</v>
      </c>
      <c r="D5701" s="86">
        <v>8</v>
      </c>
      <c r="E5701" s="39" t="s">
        <v>129</v>
      </c>
      <c r="F5701" s="31">
        <v>40638</v>
      </c>
      <c r="G5701" s="62">
        <v>9.375E-2</v>
      </c>
      <c r="H5701" s="32">
        <v>25.744</v>
      </c>
      <c r="I5701" s="32">
        <v>36.154000000000003</v>
      </c>
      <c r="J5701" s="76">
        <v>0.6187937413413841</v>
      </c>
      <c r="K5701" s="76">
        <v>0.18996722694192383</v>
      </c>
      <c r="L5701" s="32">
        <v>0.19900000000000001</v>
      </c>
      <c r="M5701" s="32">
        <v>4.9000000000000002E-2</v>
      </c>
      <c r="N5701" s="32">
        <f t="shared" si="0"/>
        <v>8.3000000000000004E-2</v>
      </c>
      <c r="O5701" s="32">
        <v>2.1000000000000001E-2</v>
      </c>
      <c r="P5701" s="34">
        <v>6.2E-2</v>
      </c>
      <c r="Q5701" s="34">
        <v>0.65900000000000003</v>
      </c>
    </row>
    <row r="5702" spans="1:17" ht="14" customHeight="1">
      <c r="A5702" s="29">
        <v>5701</v>
      </c>
      <c r="B5702" s="26">
        <v>-80.724850000000004</v>
      </c>
      <c r="C5702" s="26">
        <v>24.763616666666667</v>
      </c>
      <c r="D5702" s="86">
        <v>9</v>
      </c>
      <c r="E5702" s="39" t="s">
        <v>129</v>
      </c>
      <c r="F5702" s="31">
        <v>40638</v>
      </c>
      <c r="G5702" s="62">
        <v>0.10902777777777778</v>
      </c>
      <c r="H5702" s="32">
        <v>25.272000000000002</v>
      </c>
      <c r="I5702" s="32">
        <v>36.103333333333332</v>
      </c>
      <c r="J5702" s="76">
        <v>0.32010918594849602</v>
      </c>
      <c r="K5702" s="76">
        <v>9.5570981900277074E-2</v>
      </c>
      <c r="L5702" s="32">
        <v>0.23799999999999999</v>
      </c>
      <c r="M5702" s="32">
        <v>3.1E-2</v>
      </c>
      <c r="N5702" s="32">
        <f t="shared" si="0"/>
        <v>0</v>
      </c>
      <c r="O5702" s="32">
        <v>0</v>
      </c>
      <c r="P5702" s="34">
        <v>0</v>
      </c>
      <c r="Q5702" s="34">
        <v>1.2230000000000001</v>
      </c>
    </row>
    <row r="5703" spans="1:17" ht="14" customHeight="1">
      <c r="A5703" s="29">
        <v>5702</v>
      </c>
      <c r="B5703" s="26">
        <v>-80.832916666666662</v>
      </c>
      <c r="C5703" s="26">
        <v>24.717099999999999</v>
      </c>
      <c r="D5703" s="86">
        <v>12</v>
      </c>
      <c r="E5703" s="39" t="s">
        <v>129</v>
      </c>
      <c r="F5703" s="31">
        <v>40638</v>
      </c>
      <c r="G5703" s="62">
        <v>0.17222222222222225</v>
      </c>
      <c r="H5703" s="32">
        <v>25.202000000000002</v>
      </c>
      <c r="I5703" s="32">
        <v>36.149000000000001</v>
      </c>
      <c r="J5703" s="76">
        <v>0.68390781459862382</v>
      </c>
      <c r="K5703" s="76">
        <v>0.19857895885572305</v>
      </c>
      <c r="L5703" s="32">
        <v>0.20399999999999999</v>
      </c>
      <c r="M5703" s="32">
        <v>3.3000000000000002E-2</v>
      </c>
      <c r="N5703" s="32">
        <f t="shared" si="0"/>
        <v>1.9E-2</v>
      </c>
      <c r="O5703" s="32">
        <v>1.9E-2</v>
      </c>
      <c r="P5703" s="34">
        <v>0</v>
      </c>
      <c r="Q5703" s="34">
        <v>1.6479999999999999</v>
      </c>
    </row>
    <row r="5704" spans="1:17" ht="14" customHeight="1">
      <c r="A5704" s="29">
        <v>5703</v>
      </c>
      <c r="B5704" s="26">
        <v>-80.846866666666671</v>
      </c>
      <c r="C5704" s="26">
        <v>24.752583333333334</v>
      </c>
      <c r="D5704" s="86">
        <v>11</v>
      </c>
      <c r="E5704" s="39" t="s">
        <v>129</v>
      </c>
      <c r="F5704" s="31">
        <v>40638</v>
      </c>
      <c r="G5704" s="62">
        <v>0.1875</v>
      </c>
      <c r="H5704" s="32">
        <v>25.785</v>
      </c>
      <c r="I5704" s="32">
        <v>36.198</v>
      </c>
      <c r="J5704" s="76">
        <v>0.58182575136307979</v>
      </c>
      <c r="K5704" s="76">
        <v>0.31121974293234556</v>
      </c>
      <c r="L5704" s="32">
        <v>0.217</v>
      </c>
      <c r="M5704" s="32">
        <v>0.05</v>
      </c>
      <c r="N5704" s="32">
        <f t="shared" si="0"/>
        <v>2.7E-2</v>
      </c>
      <c r="O5704" s="32">
        <v>2.7E-2</v>
      </c>
      <c r="P5704" s="34">
        <v>0</v>
      </c>
      <c r="Q5704" s="34">
        <v>0.80100000000000005</v>
      </c>
    </row>
    <row r="5705" spans="1:17" ht="14" customHeight="1">
      <c r="A5705" s="29">
        <v>5704</v>
      </c>
      <c r="B5705" s="26">
        <v>-80.861149999999995</v>
      </c>
      <c r="C5705" s="26">
        <v>24.784949999999998</v>
      </c>
      <c r="D5705" s="86">
        <v>10</v>
      </c>
      <c r="E5705" s="39" t="s">
        <v>129</v>
      </c>
      <c r="F5705" s="31">
        <v>40638</v>
      </c>
      <c r="G5705" s="62">
        <v>0.20138888888888887</v>
      </c>
      <c r="H5705" s="32">
        <v>26.877733333333335</v>
      </c>
      <c r="I5705" s="32">
        <v>36.709166666666668</v>
      </c>
      <c r="J5705" s="76">
        <v>0.56124130239788794</v>
      </c>
      <c r="K5705" s="76">
        <v>0.30531476943658631</v>
      </c>
      <c r="L5705" s="32">
        <v>0.30499999999999999</v>
      </c>
      <c r="M5705" s="32">
        <v>1.6E-2</v>
      </c>
      <c r="N5705" s="32">
        <f t="shared" si="0"/>
        <v>6.2E-2</v>
      </c>
      <c r="O5705" s="32">
        <v>1.2E-2</v>
      </c>
      <c r="P5705" s="34">
        <v>0.05</v>
      </c>
      <c r="Q5705" s="34">
        <v>2.8530000000000002</v>
      </c>
    </row>
    <row r="5706" spans="1:17" ht="14" customHeight="1">
      <c r="A5706" s="29">
        <v>5705</v>
      </c>
      <c r="B5706" s="26">
        <v>-81.029066666666665</v>
      </c>
      <c r="C5706" s="26">
        <v>24.699583333333333</v>
      </c>
      <c r="D5706" s="86">
        <v>13</v>
      </c>
      <c r="E5706" s="39" t="s">
        <v>129</v>
      </c>
      <c r="F5706" s="31">
        <v>40638</v>
      </c>
      <c r="G5706" s="62">
        <v>0.26874999999999999</v>
      </c>
      <c r="H5706" s="32">
        <v>27.498999999999999</v>
      </c>
      <c r="I5706" s="32">
        <v>35.494</v>
      </c>
      <c r="J5706" s="76">
        <v>0.44697660610131201</v>
      </c>
      <c r="K5706" s="76">
        <v>0.7356001280994755</v>
      </c>
      <c r="L5706" s="32">
        <v>0.90200000000000002</v>
      </c>
      <c r="M5706" s="32">
        <v>8.6999999999999994E-2</v>
      </c>
      <c r="N5706" s="32">
        <f t="shared" si="0"/>
        <v>9.2999999999999999E-2</v>
      </c>
      <c r="O5706" s="32">
        <v>9.2999999999999999E-2</v>
      </c>
      <c r="P5706" s="34">
        <v>0</v>
      </c>
      <c r="Q5706" s="34">
        <v>12.180999999999999</v>
      </c>
    </row>
    <row r="5707" spans="1:17" ht="14" customHeight="1">
      <c r="A5707" s="29">
        <v>5706</v>
      </c>
      <c r="B5707" s="26">
        <v>-81.02406666666667</v>
      </c>
      <c r="C5707" s="26">
        <v>24.675999999999998</v>
      </c>
      <c r="D5707" s="86">
        <v>14</v>
      </c>
      <c r="E5707" s="39" t="s">
        <v>129</v>
      </c>
      <c r="F5707" s="31">
        <v>40638</v>
      </c>
      <c r="G5707" s="62">
        <v>0.28194444444444444</v>
      </c>
      <c r="H5707" s="32">
        <v>26.8</v>
      </c>
      <c r="I5707" s="32">
        <v>35.993000000000002</v>
      </c>
      <c r="J5707" s="76">
        <v>0.44907706007735193</v>
      </c>
      <c r="K5707" s="76">
        <v>0.19333774477984264</v>
      </c>
      <c r="L5707" s="32">
        <v>0.871</v>
      </c>
      <c r="M5707" s="32">
        <v>7.9000000000000001E-2</v>
      </c>
      <c r="N5707" s="32">
        <f t="shared" si="0"/>
        <v>4.1000000000000002E-2</v>
      </c>
      <c r="O5707" s="32">
        <v>4.1000000000000002E-2</v>
      </c>
      <c r="P5707" s="34">
        <v>0</v>
      </c>
      <c r="Q5707" s="34">
        <v>5.2309999999999999</v>
      </c>
    </row>
    <row r="5708" spans="1:17" ht="14" customHeight="1">
      <c r="A5708" s="29">
        <v>5707</v>
      </c>
      <c r="B5708" s="26">
        <v>-81.017183333333335</v>
      </c>
      <c r="C5708" s="26">
        <v>24.64405</v>
      </c>
      <c r="D5708" s="86">
        <v>15</v>
      </c>
      <c r="E5708" s="39" t="s">
        <v>129</v>
      </c>
      <c r="F5708" s="31">
        <v>40638</v>
      </c>
      <c r="G5708" s="62">
        <v>0.29583333333333334</v>
      </c>
      <c r="H5708" s="32">
        <v>25.273</v>
      </c>
      <c r="I5708" s="32">
        <v>36.238</v>
      </c>
      <c r="J5708" s="76">
        <v>0.32473018469578396</v>
      </c>
      <c r="K5708" s="76">
        <v>0.10502827760776036</v>
      </c>
      <c r="L5708" s="32">
        <v>1.2709999999999999</v>
      </c>
      <c r="M5708" s="32">
        <v>0.02</v>
      </c>
      <c r="N5708" s="32">
        <f t="shared" si="0"/>
        <v>5.8999999999999997E-2</v>
      </c>
      <c r="O5708" s="32">
        <v>2.9000000000000001E-2</v>
      </c>
      <c r="P5708" s="34">
        <v>0.03</v>
      </c>
      <c r="Q5708" s="34">
        <v>1.409</v>
      </c>
    </row>
    <row r="5709" spans="1:17" ht="14" customHeight="1">
      <c r="A5709" s="29">
        <v>5708</v>
      </c>
      <c r="B5709" s="26">
        <v>-81.207433333333327</v>
      </c>
      <c r="C5709" s="26">
        <v>24.670116666666665</v>
      </c>
      <c r="D5709" s="86">
        <v>16</v>
      </c>
      <c r="E5709" s="39" t="s">
        <v>129</v>
      </c>
      <c r="F5709" s="31">
        <v>40638</v>
      </c>
      <c r="G5709" s="62">
        <v>0.36527777777777781</v>
      </c>
      <c r="H5709" s="32">
        <v>27.369500000000002</v>
      </c>
      <c r="I5709" s="32">
        <v>35.335799999999999</v>
      </c>
      <c r="J5709" s="76">
        <v>0.460839602343176</v>
      </c>
      <c r="K5709" s="76">
        <v>0.51686089939738733</v>
      </c>
      <c r="L5709" s="32">
        <v>0.94199999999999995</v>
      </c>
      <c r="M5709" s="32">
        <v>4.7E-2</v>
      </c>
      <c r="N5709" s="32">
        <f t="shared" si="0"/>
        <v>0.154</v>
      </c>
      <c r="O5709" s="32">
        <v>7.0000000000000007E-2</v>
      </c>
      <c r="P5709" s="34">
        <v>8.3999999999999991E-2</v>
      </c>
      <c r="Q5709" s="34">
        <v>11.061</v>
      </c>
    </row>
    <row r="5710" spans="1:17" ht="14" customHeight="1">
      <c r="A5710" s="29">
        <v>5709</v>
      </c>
      <c r="B5710" s="26">
        <v>-81.195116666666664</v>
      </c>
      <c r="C5710" s="26">
        <v>24.634900000000002</v>
      </c>
      <c r="D5710" s="86">
        <v>17</v>
      </c>
      <c r="E5710" s="39" t="s">
        <v>129</v>
      </c>
      <c r="F5710" s="31">
        <v>40638</v>
      </c>
      <c r="G5710" s="62">
        <v>0.39166666666666666</v>
      </c>
      <c r="H5710" s="32">
        <v>26.980933333333336</v>
      </c>
      <c r="I5710" s="32">
        <v>35.926633333333335</v>
      </c>
      <c r="J5710" s="76">
        <v>0.74398079831336794</v>
      </c>
      <c r="K5710" s="76">
        <v>0.39265623819290263</v>
      </c>
      <c r="L5710" s="32">
        <v>0.56200000000000006</v>
      </c>
      <c r="M5710" s="32">
        <v>0.04</v>
      </c>
      <c r="N5710" s="32">
        <f t="shared" si="0"/>
        <v>5.8000000000000003E-2</v>
      </c>
      <c r="O5710" s="32">
        <v>3.5000000000000003E-2</v>
      </c>
      <c r="P5710" s="34">
        <v>2.3E-2</v>
      </c>
      <c r="Q5710" s="34">
        <v>5.97</v>
      </c>
    </row>
    <row r="5711" spans="1:17" ht="14" customHeight="1">
      <c r="A5711" s="29">
        <v>5710</v>
      </c>
      <c r="B5711" s="26">
        <v>-81.184016666666665</v>
      </c>
      <c r="C5711" s="26">
        <v>24.599499999999999</v>
      </c>
      <c r="D5711" s="86">
        <v>18</v>
      </c>
      <c r="E5711" s="39" t="s">
        <v>129</v>
      </c>
      <c r="F5711" s="31">
        <v>40638</v>
      </c>
      <c r="G5711" s="62">
        <v>0.44374999999999998</v>
      </c>
      <c r="H5711" s="32">
        <v>25.577500000000001</v>
      </c>
      <c r="I5711" s="32">
        <v>36.116866666666667</v>
      </c>
      <c r="J5711" s="76">
        <v>0.45789896677671993</v>
      </c>
      <c r="K5711" s="76">
        <v>0.33567226275275586</v>
      </c>
      <c r="L5711" s="32">
        <v>0.92600000000000005</v>
      </c>
      <c r="M5711" s="32">
        <v>3.2000000000000001E-2</v>
      </c>
      <c r="N5711" s="32">
        <f t="shared" si="0"/>
        <v>0.17699999999999999</v>
      </c>
      <c r="O5711" s="32">
        <v>4.7E-2</v>
      </c>
      <c r="P5711" s="34">
        <v>0.13</v>
      </c>
      <c r="Q5711" s="34">
        <v>2.1949999999999998</v>
      </c>
    </row>
    <row r="5712" spans="1:17" ht="14" customHeight="1">
      <c r="A5712" s="29">
        <v>5711</v>
      </c>
      <c r="B5712" s="26">
        <v>-80.963766666666672</v>
      </c>
      <c r="C5712" s="26">
        <v>24.930733333333333</v>
      </c>
      <c r="D5712" s="86">
        <v>71</v>
      </c>
      <c r="E5712" s="39" t="s">
        <v>129</v>
      </c>
      <c r="F5712" s="31">
        <v>40638</v>
      </c>
      <c r="G5712" s="62">
        <v>0.7270833333333333</v>
      </c>
      <c r="H5712" s="32">
        <v>27.140999999999998</v>
      </c>
      <c r="I5712" s="32">
        <v>35.223999999999997</v>
      </c>
      <c r="J5712" s="76">
        <v>0.84606286154891186</v>
      </c>
      <c r="K5712" s="76">
        <v>0.25908325315063357</v>
      </c>
      <c r="L5712" s="32">
        <v>0.95099999999999996</v>
      </c>
      <c r="M5712" s="32">
        <v>0.13200000000000001</v>
      </c>
      <c r="N5712" s="32">
        <f t="shared" si="0"/>
        <v>3.6999999999999998E-2</v>
      </c>
      <c r="O5712" s="32">
        <v>3.6999999999999998E-2</v>
      </c>
      <c r="P5712" s="34">
        <v>0</v>
      </c>
      <c r="Q5712" s="34">
        <v>46.631</v>
      </c>
    </row>
    <row r="5713" spans="1:17" ht="14" customHeight="1">
      <c r="A5713" s="29">
        <v>5712</v>
      </c>
      <c r="B5713" s="26">
        <v>-81.028700000000001</v>
      </c>
      <c r="C5713" s="26">
        <v>24.930099999999999</v>
      </c>
      <c r="D5713" s="86">
        <v>70</v>
      </c>
      <c r="E5713" s="39" t="s">
        <v>129</v>
      </c>
      <c r="F5713" s="31">
        <v>40638</v>
      </c>
      <c r="G5713" s="62">
        <v>0.74930555555555556</v>
      </c>
      <c r="H5713" s="32">
        <v>27.184999999999999</v>
      </c>
      <c r="I5713" s="32">
        <v>35.219000000000001</v>
      </c>
      <c r="J5713" s="76">
        <v>0.83093959292142394</v>
      </c>
      <c r="K5713" s="76">
        <v>0.27161315174697953</v>
      </c>
      <c r="L5713" s="32">
        <v>0.96199999999999997</v>
      </c>
      <c r="M5713" s="32">
        <v>8.6999999999999994E-2</v>
      </c>
      <c r="N5713" s="32">
        <f t="shared" si="0"/>
        <v>8.1000000000000003E-2</v>
      </c>
      <c r="O5713" s="32">
        <v>5.5E-2</v>
      </c>
      <c r="P5713" s="34">
        <v>2.6000000000000002E-2</v>
      </c>
      <c r="Q5713" s="34">
        <v>20.86</v>
      </c>
    </row>
    <row r="5714" spans="1:17" ht="14" customHeight="1">
      <c r="A5714" s="29">
        <v>5713</v>
      </c>
      <c r="B5714" s="26">
        <v>-81.093716666666666</v>
      </c>
      <c r="C5714" s="26">
        <v>24.93</v>
      </c>
      <c r="D5714" s="86">
        <v>69</v>
      </c>
      <c r="E5714" s="39" t="s">
        <v>129</v>
      </c>
      <c r="F5714" s="31">
        <v>40638</v>
      </c>
      <c r="G5714" s="62">
        <v>0.77013888888888893</v>
      </c>
      <c r="H5714" s="32">
        <v>27.078999999999997</v>
      </c>
      <c r="I5714" s="32">
        <v>35.075333333333333</v>
      </c>
      <c r="J5714" s="76">
        <v>1.4421716999490637</v>
      </c>
      <c r="K5714" s="76">
        <v>0.53397626378119967</v>
      </c>
      <c r="L5714" s="32">
        <v>0.96499999999999997</v>
      </c>
      <c r="M5714" s="32">
        <v>2.5000000000000001E-2</v>
      </c>
      <c r="N5714" s="32">
        <f t="shared" si="0"/>
        <v>9.8000000000000004E-2</v>
      </c>
      <c r="O5714" s="32">
        <v>4.4999999999999998E-2</v>
      </c>
      <c r="P5714" s="34">
        <v>5.3000000000000005E-2</v>
      </c>
      <c r="Q5714" s="34">
        <v>5.3559999999999999</v>
      </c>
    </row>
    <row r="5715" spans="1:17" ht="14" customHeight="1">
      <c r="A5715" s="29">
        <v>5714</v>
      </c>
      <c r="B5715" s="26">
        <v>-81.165899999999993</v>
      </c>
      <c r="C5715" s="26">
        <v>24.928266666666666</v>
      </c>
      <c r="D5715" s="86">
        <v>68</v>
      </c>
      <c r="E5715" s="39" t="s">
        <v>129</v>
      </c>
      <c r="F5715" s="31">
        <v>40638</v>
      </c>
      <c r="G5715" s="62">
        <v>0.80208333333333337</v>
      </c>
      <c r="H5715" s="32">
        <v>26.98266666666667</v>
      </c>
      <c r="I5715" s="32">
        <v>35.063333333333333</v>
      </c>
      <c r="J5715" s="76">
        <v>0.88807194106971188</v>
      </c>
      <c r="K5715" s="76">
        <v>0.31265838334906987</v>
      </c>
      <c r="L5715" s="32">
        <v>1.72</v>
      </c>
      <c r="M5715" s="32">
        <v>0.01</v>
      </c>
      <c r="N5715" s="32">
        <f t="shared" si="0"/>
        <v>0.125</v>
      </c>
      <c r="O5715" s="32">
        <v>1.6E-2</v>
      </c>
      <c r="P5715" s="34">
        <v>0.109</v>
      </c>
      <c r="Q5715" s="34">
        <v>4.28</v>
      </c>
    </row>
    <row r="5716" spans="1:17" ht="14" customHeight="1">
      <c r="A5716" s="29">
        <v>5715</v>
      </c>
      <c r="B5716" s="26">
        <v>-81.12566666666666</v>
      </c>
      <c r="C5716" s="26">
        <v>25.031483333333334</v>
      </c>
      <c r="D5716" s="86">
        <v>67</v>
      </c>
      <c r="E5716" s="39" t="s">
        <v>129</v>
      </c>
      <c r="F5716" s="31">
        <v>40638</v>
      </c>
      <c r="G5716" s="62">
        <v>0.83888888888888891</v>
      </c>
      <c r="H5716" s="32">
        <v>26.779</v>
      </c>
      <c r="I5716" s="32">
        <v>34.957999999999998</v>
      </c>
      <c r="J5716" s="76">
        <v>1.7790845177058798</v>
      </c>
      <c r="K5716" s="76">
        <v>0.85466798963541002</v>
      </c>
      <c r="L5716" s="32">
        <v>1.552</v>
      </c>
      <c r="M5716" s="32">
        <v>0.02</v>
      </c>
      <c r="N5716" s="32">
        <f t="shared" si="0"/>
        <v>0.24</v>
      </c>
      <c r="O5716" s="32">
        <v>8.1000000000000003E-2</v>
      </c>
      <c r="P5716" s="34">
        <v>0.15899999999999997</v>
      </c>
      <c r="Q5716" s="34">
        <v>5.6260000000000003</v>
      </c>
    </row>
    <row r="5717" spans="1:17" ht="14" customHeight="1">
      <c r="A5717" s="29">
        <v>5716</v>
      </c>
      <c r="B5717" s="26">
        <v>-81.107100000000003</v>
      </c>
      <c r="C5717" s="26">
        <v>25.070916666666665</v>
      </c>
      <c r="D5717" s="86">
        <v>66</v>
      </c>
      <c r="E5717" s="39" t="s">
        <v>129</v>
      </c>
      <c r="F5717" s="31">
        <v>40638</v>
      </c>
      <c r="G5717" s="62">
        <v>0.85</v>
      </c>
      <c r="H5717" s="32">
        <v>26.736000000000001</v>
      </c>
      <c r="I5717" s="32">
        <v>34.933</v>
      </c>
      <c r="J5717" s="76">
        <v>3.9320498431468796</v>
      </c>
      <c r="K5717" s="76">
        <v>1.5195844437467878</v>
      </c>
      <c r="L5717" s="32">
        <v>0.75900000000000001</v>
      </c>
      <c r="M5717" s="32">
        <v>0.02</v>
      </c>
      <c r="N5717" s="32">
        <f t="shared" si="0"/>
        <v>0.158</v>
      </c>
      <c r="O5717" s="32">
        <v>8.1000000000000003E-2</v>
      </c>
      <c r="P5717" s="34">
        <v>7.6999999999999999E-2</v>
      </c>
      <c r="Q5717" s="34">
        <v>4.7270000000000003</v>
      </c>
    </row>
    <row r="5718" spans="1:17" ht="14" customHeight="1">
      <c r="A5718" s="29">
        <v>5717</v>
      </c>
      <c r="B5718" s="26">
        <v>-81.09493333333333</v>
      </c>
      <c r="C5718" s="26">
        <v>25.101763333333334</v>
      </c>
      <c r="D5718" s="86">
        <v>65</v>
      </c>
      <c r="E5718" s="39" t="s">
        <v>129</v>
      </c>
      <c r="F5718" s="31">
        <v>40638</v>
      </c>
      <c r="G5718" s="62">
        <v>0.86041666666666661</v>
      </c>
      <c r="H5718" s="32">
        <v>26.875</v>
      </c>
      <c r="I5718" s="32">
        <v>35.072000000000003</v>
      </c>
      <c r="J5718" s="76">
        <v>5.4317739820394397</v>
      </c>
      <c r="K5718" s="76">
        <v>0.95347351606537445</v>
      </c>
      <c r="L5718" s="32">
        <v>1.008</v>
      </c>
      <c r="M5718" s="32">
        <v>7.1999999999999995E-2</v>
      </c>
      <c r="N5718" s="32">
        <f t="shared" si="0"/>
        <v>0.17199999999999999</v>
      </c>
      <c r="O5718" s="32">
        <v>6.5000000000000002E-2</v>
      </c>
      <c r="P5718" s="34">
        <v>0.10699999999999998</v>
      </c>
      <c r="Q5718" s="34">
        <v>20.88</v>
      </c>
    </row>
    <row r="5719" spans="1:17" ht="14" customHeight="1">
      <c r="A5719" s="29">
        <v>5718</v>
      </c>
      <c r="B5719" s="26">
        <v>-81.166083333333333</v>
      </c>
      <c r="C5719" s="26">
        <v>25.165483333333334</v>
      </c>
      <c r="D5719" s="86">
        <v>64</v>
      </c>
      <c r="E5719" s="39" t="s">
        <v>129</v>
      </c>
      <c r="F5719" s="31">
        <v>40638</v>
      </c>
      <c r="G5719" s="62">
        <v>0.91388888888888886</v>
      </c>
      <c r="H5719" s="32">
        <v>26.869</v>
      </c>
      <c r="I5719" s="32">
        <v>35.07</v>
      </c>
      <c r="J5719" s="76">
        <v>6.59122457681352</v>
      </c>
      <c r="K5719" s="76">
        <v>1.6556921222182865</v>
      </c>
      <c r="L5719" s="32">
        <v>1.216</v>
      </c>
      <c r="M5719" s="32">
        <v>0.08</v>
      </c>
      <c r="N5719" s="32">
        <f t="shared" si="0"/>
        <v>0.11799999999999999</v>
      </c>
      <c r="O5719" s="32">
        <v>7.5999999999999998E-2</v>
      </c>
      <c r="P5719" s="34">
        <v>4.1999999999999996E-2</v>
      </c>
      <c r="Q5719" s="34">
        <v>23.298999999999999</v>
      </c>
    </row>
    <row r="5720" spans="1:17" ht="14" customHeight="1">
      <c r="A5720" s="29">
        <v>5719</v>
      </c>
      <c r="B5720" s="26">
        <v>-81.202616666666671</v>
      </c>
      <c r="C5720" s="26">
        <v>25.167166666666667</v>
      </c>
      <c r="D5720" s="86">
        <v>63</v>
      </c>
      <c r="E5720" s="39" t="s">
        <v>129</v>
      </c>
      <c r="F5720" s="31">
        <v>40638</v>
      </c>
      <c r="G5720" s="62">
        <v>0.93263888888888891</v>
      </c>
      <c r="H5720" s="32">
        <v>26.643999999999998</v>
      </c>
      <c r="I5720" s="32">
        <v>34.999000000000002</v>
      </c>
      <c r="J5720" s="76">
        <v>3.2683063867182396</v>
      </c>
      <c r="K5720" s="76">
        <v>1.3997596693374998</v>
      </c>
      <c r="L5720" s="32">
        <v>3.319</v>
      </c>
      <c r="M5720" s="32">
        <v>4.2999999999999997E-2</v>
      </c>
      <c r="N5720" s="32">
        <f t="shared" si="0"/>
        <v>0.189</v>
      </c>
      <c r="O5720" s="32">
        <v>8.7999999999999995E-2</v>
      </c>
      <c r="P5720" s="33">
        <v>0.10100000000000001</v>
      </c>
      <c r="Q5720" s="33">
        <v>7.4930000000000003</v>
      </c>
    </row>
    <row r="5721" spans="1:17" ht="14" customHeight="1">
      <c r="A5721" s="29">
        <v>5720</v>
      </c>
      <c r="B5721" s="26">
        <v>-81.235816666666665</v>
      </c>
      <c r="C5721" s="26">
        <v>25.1678</v>
      </c>
      <c r="D5721" s="86">
        <v>62</v>
      </c>
      <c r="E5721" s="39" t="s">
        <v>129</v>
      </c>
      <c r="F5721" s="31">
        <v>40638</v>
      </c>
      <c r="G5721" s="62">
        <v>0.94236111111111109</v>
      </c>
      <c r="H5721" s="32">
        <v>26.565999999999999</v>
      </c>
      <c r="I5721" s="32">
        <v>34.932000000000002</v>
      </c>
      <c r="J5721" s="76">
        <v>2.250426389929256</v>
      </c>
      <c r="K5721" s="76">
        <v>0.98980422326625983</v>
      </c>
      <c r="L5721" s="32">
        <v>0.97399999999999998</v>
      </c>
      <c r="M5721" s="32">
        <v>3.3000000000000002E-2</v>
      </c>
      <c r="N5721" s="32">
        <f t="shared" si="0"/>
        <v>0.12</v>
      </c>
      <c r="O5721" s="32">
        <v>7.0999999999999994E-2</v>
      </c>
      <c r="P5721" s="34">
        <v>4.9000000000000002E-2</v>
      </c>
      <c r="Q5721" s="34">
        <v>4.7060000000000004</v>
      </c>
    </row>
    <row r="5722" spans="1:17" ht="14" customHeight="1">
      <c r="A5722" s="29">
        <v>5721</v>
      </c>
      <c r="B5722" s="26">
        <v>-81.276349999999994</v>
      </c>
      <c r="C5722" s="26">
        <v>25.166149999999998</v>
      </c>
      <c r="D5722" s="86">
        <v>61</v>
      </c>
      <c r="E5722" s="39" t="s">
        <v>129</v>
      </c>
      <c r="F5722" s="31">
        <v>40638</v>
      </c>
      <c r="G5722" s="62">
        <v>0.95763888888888893</v>
      </c>
      <c r="H5722" s="32">
        <v>26.489000000000001</v>
      </c>
      <c r="I5722" s="32">
        <v>34.890999999999998</v>
      </c>
      <c r="J5722" s="76">
        <v>2.1869926798528483</v>
      </c>
      <c r="K5722" s="76">
        <v>0.78130456150576955</v>
      </c>
      <c r="L5722" s="32">
        <v>2.14</v>
      </c>
      <c r="M5722" s="32">
        <v>8.3000000000000004E-2</v>
      </c>
      <c r="N5722" s="32">
        <f t="shared" si="0"/>
        <v>0.65400000000000003</v>
      </c>
      <c r="O5722" s="32">
        <v>0.30499999999999999</v>
      </c>
      <c r="P5722" s="34">
        <v>0.34900000000000003</v>
      </c>
      <c r="Q5722" s="34">
        <v>8.5860000000000003</v>
      </c>
    </row>
    <row r="5723" spans="1:17" ht="14" customHeight="1">
      <c r="A5723" s="29">
        <v>5722</v>
      </c>
      <c r="B5723" s="26">
        <v>-81.334783333333334</v>
      </c>
      <c r="C5723" s="26">
        <v>25.165600000000001</v>
      </c>
      <c r="D5723" s="86">
        <v>60</v>
      </c>
      <c r="E5723" s="39" t="s">
        <v>129</v>
      </c>
      <c r="F5723" s="31">
        <v>40638</v>
      </c>
      <c r="G5723" s="62">
        <v>0.97569444444444453</v>
      </c>
      <c r="H5723" s="32">
        <v>26.360333333333333</v>
      </c>
      <c r="I5723" s="32">
        <v>34.940666666666665</v>
      </c>
      <c r="J5723" s="76">
        <v>1.9072122102443199</v>
      </c>
      <c r="K5723" s="76">
        <v>0.55685980077367414</v>
      </c>
      <c r="L5723" s="32">
        <v>1.0049999999999999</v>
      </c>
      <c r="M5723" s="32">
        <v>1.9E-2</v>
      </c>
      <c r="N5723" s="32">
        <f t="shared" si="0"/>
        <v>6.6000000000000003E-2</v>
      </c>
      <c r="O5723" s="32">
        <v>0.05</v>
      </c>
      <c r="P5723" s="34">
        <v>1.6E-2</v>
      </c>
      <c r="Q5723" s="34">
        <v>2.5779999999999998</v>
      </c>
    </row>
    <row r="5724" spans="1:17" ht="14" customHeight="1">
      <c r="A5724" s="29">
        <v>5723</v>
      </c>
      <c r="B5724" s="26">
        <v>-81.490416666666661</v>
      </c>
      <c r="C5724" s="26">
        <v>25.165383333333335</v>
      </c>
      <c r="D5724" s="86">
        <v>59</v>
      </c>
      <c r="E5724" s="39" t="s">
        <v>129</v>
      </c>
      <c r="F5724" s="31">
        <v>40639</v>
      </c>
      <c r="G5724" s="62">
        <v>2.1527777777777781E-2</v>
      </c>
      <c r="H5724" s="32">
        <v>26.059000000000001</v>
      </c>
      <c r="I5724" s="32">
        <v>35.03</v>
      </c>
      <c r="J5724" s="76">
        <v>0.78598987783416785</v>
      </c>
      <c r="K5724" s="76">
        <v>0.27840327923314501</v>
      </c>
      <c r="L5724" s="32">
        <v>1.5640000000000001</v>
      </c>
      <c r="M5724" s="32">
        <v>1.0999999999999999E-2</v>
      </c>
      <c r="N5724" s="32">
        <f t="shared" si="0"/>
        <v>0.14900000000000002</v>
      </c>
      <c r="O5724" s="32">
        <v>6.9000000000000006E-2</v>
      </c>
      <c r="P5724" s="34">
        <v>0.08</v>
      </c>
      <c r="Q5724" s="34">
        <v>1.367</v>
      </c>
    </row>
    <row r="5725" spans="1:17" ht="14" customHeight="1">
      <c r="A5725" s="29">
        <v>5724</v>
      </c>
      <c r="B5725" s="26">
        <v>-81.652083333333337</v>
      </c>
      <c r="C5725" s="26">
        <v>25.164616666666667</v>
      </c>
      <c r="D5725" s="86">
        <v>58</v>
      </c>
      <c r="E5725" s="39" t="s">
        <v>129</v>
      </c>
      <c r="F5725" s="31">
        <v>40639</v>
      </c>
      <c r="G5725" s="62">
        <v>8.5416666666666655E-2</v>
      </c>
      <c r="H5725" s="32">
        <v>25.183033333333338</v>
      </c>
      <c r="I5725" s="32">
        <v>35.236366666666669</v>
      </c>
      <c r="J5725" s="76">
        <v>0.47974368812753587</v>
      </c>
      <c r="K5725" s="76">
        <v>0.11710190046816232</v>
      </c>
      <c r="L5725" s="32">
        <v>1.0289999999999999</v>
      </c>
      <c r="M5725" s="32">
        <v>1.4E-2</v>
      </c>
      <c r="N5725" s="32">
        <f t="shared" si="0"/>
        <v>7.5999999999999998E-2</v>
      </c>
      <c r="O5725" s="32">
        <v>5.7000000000000002E-2</v>
      </c>
      <c r="P5725" s="34">
        <v>1.8999999999999996E-2</v>
      </c>
      <c r="Q5725" s="34">
        <v>1.8959999999999999</v>
      </c>
    </row>
    <row r="5726" spans="1:17" ht="14" customHeight="1">
      <c r="A5726" s="29">
        <v>5725</v>
      </c>
      <c r="B5726" s="26">
        <v>-81.268166666666673</v>
      </c>
      <c r="C5726" s="26">
        <v>25.349183333333333</v>
      </c>
      <c r="D5726" s="86">
        <v>57</v>
      </c>
      <c r="E5726" s="39" t="s">
        <v>129</v>
      </c>
      <c r="F5726" s="31">
        <v>40639</v>
      </c>
      <c r="G5726" s="62">
        <v>0.20555555555555557</v>
      </c>
      <c r="H5726" s="32">
        <v>26.434999999999999</v>
      </c>
      <c r="I5726" s="32">
        <v>34.837000000000003</v>
      </c>
      <c r="J5726" s="76">
        <v>1.8929291232072476</v>
      </c>
      <c r="K5726" s="76">
        <v>1.4202863322932666</v>
      </c>
      <c r="L5726" s="32">
        <v>1.4239999999999999</v>
      </c>
      <c r="M5726" s="32">
        <v>4.2000000000000003E-2</v>
      </c>
      <c r="N5726" s="32">
        <f t="shared" si="0"/>
        <v>0.39</v>
      </c>
      <c r="O5726" s="32">
        <v>6.0999999999999999E-2</v>
      </c>
      <c r="P5726" s="34">
        <v>0.32900000000000001</v>
      </c>
      <c r="Q5726" s="34">
        <v>9.0559999999999992</v>
      </c>
    </row>
    <row r="5727" spans="1:17" ht="14" customHeight="1">
      <c r="A5727" s="29">
        <v>5726</v>
      </c>
      <c r="B5727" s="26">
        <v>-81.22793333333334</v>
      </c>
      <c r="C5727" s="26">
        <v>25.349983333333334</v>
      </c>
      <c r="D5727" s="86">
        <v>56</v>
      </c>
      <c r="E5727" s="39" t="s">
        <v>129</v>
      </c>
      <c r="F5727" s="31">
        <v>40639</v>
      </c>
      <c r="G5727" s="62">
        <v>0.22569444444444445</v>
      </c>
      <c r="H5727" s="32">
        <v>26.284099999999999</v>
      </c>
      <c r="I5727" s="32">
        <v>35.10646666666667</v>
      </c>
      <c r="J5727" s="76">
        <v>3.4153381650410397</v>
      </c>
      <c r="K5727" s="76">
        <v>3.0792013558047633</v>
      </c>
      <c r="L5727" s="32">
        <v>0.92400000000000004</v>
      </c>
      <c r="M5727" s="32">
        <v>9.2999999999999999E-2</v>
      </c>
      <c r="N5727" s="32">
        <f t="shared" si="0"/>
        <v>0.26800000000000002</v>
      </c>
      <c r="O5727" s="32">
        <v>7.6999999999999999E-2</v>
      </c>
      <c r="P5727" s="34">
        <v>0.191</v>
      </c>
      <c r="Q5727" s="34">
        <v>19.495000000000001</v>
      </c>
    </row>
    <row r="5728" spans="1:17" ht="14" customHeight="1">
      <c r="A5728" s="29">
        <v>5727</v>
      </c>
      <c r="B5728" s="26">
        <v>-81.196366666666663</v>
      </c>
      <c r="C5728" s="26">
        <v>25.349900000000002</v>
      </c>
      <c r="D5728" s="86">
        <v>55</v>
      </c>
      <c r="E5728" s="39" t="s">
        <v>129</v>
      </c>
      <c r="F5728" s="31">
        <v>40639</v>
      </c>
      <c r="G5728" s="62">
        <v>0.24861111111111112</v>
      </c>
      <c r="H5728" s="32">
        <v>26.212</v>
      </c>
      <c r="I5728" s="32">
        <v>35.06</v>
      </c>
      <c r="J5728" s="76">
        <v>3.4405436127535194</v>
      </c>
      <c r="K5728" s="76">
        <v>1.927732351710582</v>
      </c>
      <c r="L5728" s="32">
        <v>0.52</v>
      </c>
      <c r="M5728" s="32">
        <v>0.11</v>
      </c>
      <c r="N5728" s="32">
        <f t="shared" si="0"/>
        <v>0.189</v>
      </c>
      <c r="O5728" s="32">
        <v>8.1000000000000003E-2</v>
      </c>
      <c r="P5728" s="34">
        <v>0.108</v>
      </c>
      <c r="Q5728" s="34">
        <v>25.849</v>
      </c>
    </row>
    <row r="5729" spans="1:17" ht="14" customHeight="1">
      <c r="A5729" s="29">
        <v>5728</v>
      </c>
      <c r="B5729" s="26">
        <v>-81.153350000000003</v>
      </c>
      <c r="C5729" s="26">
        <v>25.344516666666667</v>
      </c>
      <c r="D5729" s="86">
        <v>54</v>
      </c>
      <c r="E5729" s="39" t="s">
        <v>129</v>
      </c>
      <c r="F5729" s="31">
        <v>40639</v>
      </c>
      <c r="G5729" s="62">
        <v>0.28541666666666665</v>
      </c>
      <c r="H5729" s="32">
        <v>26.132300000000001</v>
      </c>
      <c r="I5729" s="32">
        <v>34.882899999999999</v>
      </c>
      <c r="J5729" s="77">
        <v>3.8564335000094396</v>
      </c>
      <c r="K5729" s="77">
        <v>2.1083175716173383</v>
      </c>
      <c r="L5729" s="32">
        <v>0.6</v>
      </c>
      <c r="M5729" s="32">
        <v>0.19800000000000001</v>
      </c>
      <c r="N5729" s="32">
        <f t="shared" si="0"/>
        <v>9.2999999999999999E-2</v>
      </c>
      <c r="O5729" s="32">
        <v>9.2999999999999999E-2</v>
      </c>
      <c r="P5729" s="33">
        <v>0</v>
      </c>
      <c r="Q5729" s="33">
        <v>38.012</v>
      </c>
    </row>
    <row r="5730" spans="1:17" ht="14" customHeight="1">
      <c r="A5730" s="29">
        <v>5729</v>
      </c>
      <c r="B5730" s="26">
        <v>-81.221900000000005</v>
      </c>
      <c r="C5730" s="26">
        <v>25.452999999999999</v>
      </c>
      <c r="D5730" s="86">
        <v>53</v>
      </c>
      <c r="E5730" s="39" t="s">
        <v>129</v>
      </c>
      <c r="F5730" s="31">
        <v>40639</v>
      </c>
      <c r="G5730" s="62">
        <v>0.34861111111111115</v>
      </c>
      <c r="H5730" s="32">
        <v>25.983633333333334</v>
      </c>
      <c r="I5730" s="32">
        <v>35.245366666666662</v>
      </c>
      <c r="J5730" s="76">
        <v>3.0393569033298795</v>
      </c>
      <c r="K5730" s="76">
        <v>2.1195970514777538</v>
      </c>
      <c r="L5730" s="32">
        <v>0.43099999999999999</v>
      </c>
      <c r="M5730" s="32">
        <v>9.9000000000000005E-2</v>
      </c>
      <c r="N5730" s="32">
        <f t="shared" si="0"/>
        <v>9.2999999999999999E-2</v>
      </c>
      <c r="O5730" s="32">
        <v>2.5999999999999999E-2</v>
      </c>
      <c r="P5730" s="34">
        <v>6.7000000000000004E-2</v>
      </c>
      <c r="Q5730" s="34">
        <v>25.222000000000001</v>
      </c>
    </row>
    <row r="5731" spans="1:17" ht="14" customHeight="1">
      <c r="A5731" s="29">
        <v>5730</v>
      </c>
      <c r="B5731" s="26">
        <v>-81.260450000000006</v>
      </c>
      <c r="C5731" s="26">
        <v>25.452933333333334</v>
      </c>
      <c r="D5731" s="86">
        <v>52</v>
      </c>
      <c r="E5731" s="39" t="s">
        <v>129</v>
      </c>
      <c r="F5731" s="31">
        <v>40639</v>
      </c>
      <c r="G5731" s="62">
        <v>0.36388888888888887</v>
      </c>
      <c r="H5731" s="32">
        <v>26.088999999999999</v>
      </c>
      <c r="I5731" s="32">
        <v>35.154000000000003</v>
      </c>
      <c r="J5731" s="76">
        <v>2.6390103754966558</v>
      </c>
      <c r="K5731" s="76">
        <v>1.3681168040508744</v>
      </c>
      <c r="L5731" s="32">
        <v>0.70199999999999996</v>
      </c>
      <c r="M5731" s="32">
        <v>8.6999999999999994E-2</v>
      </c>
      <c r="N5731" s="32">
        <f t="shared" si="0"/>
        <v>0.107</v>
      </c>
      <c r="O5731" s="32">
        <v>4.2999999999999997E-2</v>
      </c>
      <c r="P5731" s="34">
        <v>6.4000000000000001E-2</v>
      </c>
      <c r="Q5731" s="34">
        <v>18.957999999999998</v>
      </c>
    </row>
    <row r="5732" spans="1:17" ht="14" customHeight="1">
      <c r="A5732" s="29">
        <v>5731</v>
      </c>
      <c r="B5732" s="26">
        <v>-81.307283333333331</v>
      </c>
      <c r="C5732" s="26">
        <v>25.453250000000001</v>
      </c>
      <c r="D5732" s="86">
        <v>51</v>
      </c>
      <c r="E5732" s="39" t="s">
        <v>129</v>
      </c>
      <c r="F5732" s="31">
        <v>40639</v>
      </c>
      <c r="G5732" s="62">
        <v>0.375</v>
      </c>
      <c r="H5732" s="32">
        <v>26.148</v>
      </c>
      <c r="I5732" s="32">
        <v>34.978000000000002</v>
      </c>
      <c r="J5732" s="76">
        <v>2.6007821131327278</v>
      </c>
      <c r="K5732" s="76">
        <v>1.1777580222412796</v>
      </c>
      <c r="L5732" s="32">
        <v>1.173</v>
      </c>
      <c r="M5732" s="32">
        <v>5.3999999999999999E-2</v>
      </c>
      <c r="N5732" s="32">
        <f t="shared" si="0"/>
        <v>0.20300000000000001</v>
      </c>
      <c r="O5732" s="32">
        <v>6.0999999999999999E-2</v>
      </c>
      <c r="P5732" s="34">
        <v>0.14200000000000002</v>
      </c>
      <c r="Q5732" s="34">
        <v>12.835000000000001</v>
      </c>
    </row>
    <row r="5733" spans="1:17" ht="14" customHeight="1">
      <c r="A5733" s="29">
        <v>5732</v>
      </c>
      <c r="B5733" s="26">
        <v>-81.349450000000004</v>
      </c>
      <c r="C5733" s="26">
        <v>25.451916666666666</v>
      </c>
      <c r="D5733" s="86">
        <v>50</v>
      </c>
      <c r="E5733" s="39" t="s">
        <v>129</v>
      </c>
      <c r="F5733" s="31">
        <v>40639</v>
      </c>
      <c r="G5733" s="62">
        <v>0.38750000000000001</v>
      </c>
      <c r="H5733" s="32">
        <v>26.021233333333331</v>
      </c>
      <c r="I5733" s="32">
        <v>34.912100000000002</v>
      </c>
      <c r="J5733" s="76">
        <v>1.6396143736968236</v>
      </c>
      <c r="K5733" s="76">
        <v>0.74962038785107055</v>
      </c>
      <c r="L5733" s="32">
        <v>1.407</v>
      </c>
      <c r="M5733" s="32">
        <v>4.2999999999999997E-2</v>
      </c>
      <c r="N5733" s="32">
        <f t="shared" si="0"/>
        <v>0.09</v>
      </c>
      <c r="O5733" s="32">
        <v>4.1000000000000002E-2</v>
      </c>
      <c r="P5733" s="34">
        <v>4.8999999999999995E-2</v>
      </c>
      <c r="Q5733" s="34">
        <v>8.3379999999999992</v>
      </c>
    </row>
    <row r="5734" spans="1:17" ht="14" customHeight="1">
      <c r="A5734" s="29">
        <v>5733</v>
      </c>
      <c r="B5734" s="26">
        <v>-81.292050000000003</v>
      </c>
      <c r="C5734" s="26">
        <v>25.582883333333335</v>
      </c>
      <c r="D5734" s="86">
        <v>49</v>
      </c>
      <c r="E5734" s="39" t="s">
        <v>129</v>
      </c>
      <c r="F5734" s="31">
        <v>40639</v>
      </c>
      <c r="G5734" s="62">
        <v>0.43333333333333335</v>
      </c>
      <c r="H5734" s="32">
        <v>25.690933333333334</v>
      </c>
      <c r="I5734" s="32">
        <v>35.451066666666669</v>
      </c>
      <c r="J5734" s="76">
        <v>5.8350611454391199</v>
      </c>
      <c r="K5734" s="76">
        <v>3.2139478560816297</v>
      </c>
      <c r="L5734" s="32">
        <v>0.26</v>
      </c>
      <c r="M5734" s="32">
        <v>5.8000000000000003E-2</v>
      </c>
      <c r="N5734" s="32">
        <f t="shared" si="0"/>
        <v>6.0999999999999999E-2</v>
      </c>
      <c r="O5734" s="32">
        <v>3.1E-2</v>
      </c>
      <c r="P5734" s="34">
        <v>0.03</v>
      </c>
      <c r="Q5734" s="34">
        <v>16.48</v>
      </c>
    </row>
    <row r="5735" spans="1:17" ht="14" customHeight="1">
      <c r="A5735" s="29">
        <v>5734</v>
      </c>
      <c r="B5735" s="26">
        <v>-81.330416666666665</v>
      </c>
      <c r="C5735" s="26">
        <v>25.582999999999998</v>
      </c>
      <c r="D5735" s="86">
        <v>48</v>
      </c>
      <c r="E5735" s="39" t="s">
        <v>129</v>
      </c>
      <c r="F5735" s="31">
        <v>40639</v>
      </c>
      <c r="G5735" s="62">
        <v>0.44791666666666669</v>
      </c>
      <c r="H5735" s="32">
        <v>25.783000000000001</v>
      </c>
      <c r="I5735" s="32">
        <v>35.183</v>
      </c>
      <c r="J5735" s="76">
        <v>5.0032813709272794</v>
      </c>
      <c r="K5735" s="76">
        <v>2.904644816890956</v>
      </c>
      <c r="L5735" s="32">
        <v>1.6819999999999999</v>
      </c>
      <c r="M5735" s="32">
        <v>0.06</v>
      </c>
      <c r="N5735" s="32">
        <f t="shared" si="0"/>
        <v>0.112</v>
      </c>
      <c r="O5735" s="32">
        <v>4.8000000000000001E-2</v>
      </c>
      <c r="P5735" s="34">
        <v>6.4000000000000001E-2</v>
      </c>
      <c r="Q5735" s="34">
        <v>10.928000000000001</v>
      </c>
    </row>
    <row r="5736" spans="1:17" ht="14" customHeight="1">
      <c r="A5736" s="29">
        <v>5735</v>
      </c>
      <c r="B5736" s="26">
        <v>-81.366066666666669</v>
      </c>
      <c r="C5736" s="26">
        <v>25.582850000000001</v>
      </c>
      <c r="D5736" s="86">
        <v>47</v>
      </c>
      <c r="E5736" s="39" t="s">
        <v>129</v>
      </c>
      <c r="F5736" s="31">
        <v>40639</v>
      </c>
      <c r="G5736" s="62">
        <v>0.45833333333333331</v>
      </c>
      <c r="H5736" s="32">
        <v>25.757000000000001</v>
      </c>
      <c r="I5736" s="32">
        <v>35.015999999999998</v>
      </c>
      <c r="J5736" s="76">
        <v>3.4510458826337187</v>
      </c>
      <c r="K5736" s="76">
        <v>1.2892640528609784</v>
      </c>
      <c r="L5736" s="32">
        <v>1.8049999999999999</v>
      </c>
      <c r="M5736" s="32">
        <v>8.1000000000000003E-2</v>
      </c>
      <c r="N5736" s="32">
        <f t="shared" si="0"/>
        <v>0.11899999999999999</v>
      </c>
      <c r="O5736" s="32">
        <v>4.2000000000000003E-2</v>
      </c>
      <c r="P5736" s="34">
        <v>7.6999999999999985E-2</v>
      </c>
      <c r="Q5736" s="34">
        <v>12.346</v>
      </c>
    </row>
    <row r="5737" spans="1:17" ht="14" customHeight="1">
      <c r="A5737" s="29">
        <v>5736</v>
      </c>
      <c r="B5737" s="26">
        <v>-81.409933333333328</v>
      </c>
      <c r="C5737" s="26">
        <v>25.582633333333334</v>
      </c>
      <c r="D5737" s="86">
        <v>46</v>
      </c>
      <c r="E5737" s="39" t="s">
        <v>129</v>
      </c>
      <c r="F5737" s="31">
        <v>40639</v>
      </c>
      <c r="G5737" s="62">
        <v>0.46736111111111112</v>
      </c>
      <c r="H5737" s="32">
        <v>25.701000000000001</v>
      </c>
      <c r="I5737" s="32">
        <v>34.9</v>
      </c>
      <c r="J5737" s="76">
        <v>2.6054031118800154</v>
      </c>
      <c r="K5737" s="76">
        <v>1.3594891843032009</v>
      </c>
      <c r="L5737" s="32">
        <v>0.96599999999999997</v>
      </c>
      <c r="M5737" s="32">
        <v>0.124</v>
      </c>
      <c r="N5737" s="32">
        <f t="shared" si="0"/>
        <v>0.184</v>
      </c>
      <c r="O5737" s="32">
        <v>0.184</v>
      </c>
      <c r="P5737" s="34">
        <v>0</v>
      </c>
      <c r="Q5737" s="34">
        <v>12.411</v>
      </c>
    </row>
    <row r="5738" spans="1:17" ht="14" customHeight="1">
      <c r="A5738" s="29">
        <v>5737</v>
      </c>
      <c r="B5738" s="26">
        <v>-81.471199999999996</v>
      </c>
      <c r="C5738" s="26">
        <v>25.581199999999999</v>
      </c>
      <c r="D5738" s="86">
        <v>45</v>
      </c>
      <c r="E5738" s="39" t="s">
        <v>129</v>
      </c>
      <c r="F5738" s="31">
        <v>40639</v>
      </c>
      <c r="G5738" s="62">
        <v>0.48749999999999999</v>
      </c>
      <c r="H5738" s="32">
        <v>25.692</v>
      </c>
      <c r="I5738" s="32">
        <v>34.798000000000002</v>
      </c>
      <c r="J5738" s="76">
        <v>2.1038147024016638</v>
      </c>
      <c r="K5738" s="76">
        <v>1.0926991016974568</v>
      </c>
      <c r="L5738" s="32">
        <v>2.4830000000000001</v>
      </c>
      <c r="M5738" s="32">
        <v>0.06</v>
      </c>
      <c r="N5738" s="32">
        <f t="shared" si="0"/>
        <v>0.19400000000000001</v>
      </c>
      <c r="O5738" s="32">
        <v>5.6000000000000001E-2</v>
      </c>
      <c r="P5738" s="34">
        <v>0.13800000000000001</v>
      </c>
      <c r="Q5738" s="34">
        <v>6.2270000000000003</v>
      </c>
    </row>
    <row r="5739" spans="1:17" ht="14" customHeight="1">
      <c r="A5739" s="29">
        <v>5738</v>
      </c>
      <c r="B5739" s="26">
        <v>-81.719116666666665</v>
      </c>
      <c r="C5739" s="26">
        <v>25.654399999999999</v>
      </c>
      <c r="D5739" s="86">
        <v>42</v>
      </c>
      <c r="E5739" s="39" t="s">
        <v>129</v>
      </c>
      <c r="F5739" s="31">
        <v>40639</v>
      </c>
      <c r="G5739" s="62">
        <v>0.55486111111111114</v>
      </c>
      <c r="H5739" s="32">
        <v>25.443666666666662</v>
      </c>
      <c r="I5739" s="32">
        <v>34.991333333333337</v>
      </c>
      <c r="J5739" s="76">
        <v>1.40100280201868</v>
      </c>
      <c r="K5739" s="76">
        <v>0.44288329012333733</v>
      </c>
      <c r="L5739" s="32">
        <v>0.42399999999999999</v>
      </c>
      <c r="M5739" s="32">
        <v>5.0000000000000001E-3</v>
      </c>
      <c r="N5739" s="32">
        <f t="shared" si="0"/>
        <v>0.311</v>
      </c>
      <c r="O5739" s="32">
        <v>1.4E-2</v>
      </c>
      <c r="P5739" s="34">
        <v>0.29699999999999999</v>
      </c>
      <c r="Q5739" s="34">
        <v>9.1999999999999998E-2</v>
      </c>
    </row>
    <row r="5740" spans="1:17" ht="14" customHeight="1">
      <c r="A5740" s="29">
        <v>5739</v>
      </c>
      <c r="B5740" s="26">
        <v>-81.574966666666668</v>
      </c>
      <c r="C5740" s="26">
        <v>25.734200000000001</v>
      </c>
      <c r="D5740" s="86">
        <v>41</v>
      </c>
      <c r="E5740" s="39" t="s">
        <v>129</v>
      </c>
      <c r="F5740" s="31">
        <v>40639</v>
      </c>
      <c r="G5740" s="62">
        <v>0.60555555555555551</v>
      </c>
      <c r="H5740" s="32">
        <v>25.274000000000001</v>
      </c>
      <c r="I5740" s="32">
        <v>35.017000000000003</v>
      </c>
      <c r="J5740" s="76">
        <v>5.6229152938590792</v>
      </c>
      <c r="K5740" s="76">
        <v>0.62154925969802366</v>
      </c>
      <c r="L5740" s="32">
        <v>0.59799999999999998</v>
      </c>
      <c r="M5740" s="32">
        <v>5.6000000000000001E-2</v>
      </c>
      <c r="N5740" s="32">
        <f t="shared" si="0"/>
        <v>0.122</v>
      </c>
      <c r="O5740" s="32">
        <v>5.1999999999999998E-2</v>
      </c>
      <c r="P5740" s="34">
        <v>7.0000000000000007E-2</v>
      </c>
      <c r="Q5740" s="34">
        <v>10.613</v>
      </c>
    </row>
    <row r="5741" spans="1:17" ht="14" customHeight="1">
      <c r="A5741" s="29">
        <v>5740</v>
      </c>
      <c r="B5741" s="26">
        <v>-81.521550000000005</v>
      </c>
      <c r="C5741" s="26">
        <v>25.76</v>
      </c>
      <c r="D5741" s="86">
        <v>40</v>
      </c>
      <c r="E5741" s="39" t="s">
        <v>129</v>
      </c>
      <c r="F5741" s="31">
        <v>40639</v>
      </c>
      <c r="G5741" s="62">
        <v>0.62361111111111112</v>
      </c>
      <c r="H5741" s="32">
        <v>25.162700000000001</v>
      </c>
      <c r="I5741" s="32">
        <v>35.0578</v>
      </c>
      <c r="J5741" s="76">
        <v>6.7676627108008791</v>
      </c>
      <c r="K5741" s="76">
        <v>1.0606099689179909</v>
      </c>
      <c r="L5741" s="32">
        <v>0.434</v>
      </c>
      <c r="M5741" s="32">
        <v>0.151</v>
      </c>
      <c r="N5741" s="32">
        <f t="shared" si="0"/>
        <v>8.5000000000000006E-2</v>
      </c>
      <c r="O5741" s="32">
        <v>4.2999999999999997E-2</v>
      </c>
      <c r="P5741" s="34">
        <v>4.200000000000001E-2</v>
      </c>
      <c r="Q5741" s="34">
        <v>39.457000000000001</v>
      </c>
    </row>
    <row r="5742" spans="1:17" ht="14" customHeight="1">
      <c r="A5742" s="29">
        <v>5741</v>
      </c>
      <c r="B5742" s="26">
        <v>-81.482766666666663</v>
      </c>
      <c r="C5742" s="26">
        <v>25.780933333333333</v>
      </c>
      <c r="D5742" s="86">
        <v>39</v>
      </c>
      <c r="E5742" s="39" t="s">
        <v>129</v>
      </c>
      <c r="F5742" s="31">
        <v>40639</v>
      </c>
      <c r="G5742" s="62">
        <v>0.63888888888888895</v>
      </c>
      <c r="H5742" s="32">
        <v>25.038333333333338</v>
      </c>
      <c r="I5742" s="32">
        <v>36.474666666666671</v>
      </c>
      <c r="J5742" s="76">
        <v>7.717067907970959</v>
      </c>
      <c r="K5742" s="76">
        <v>1.9691691583447017</v>
      </c>
      <c r="L5742" s="32">
        <v>0.40799999999999997</v>
      </c>
      <c r="M5742" s="32">
        <v>0.29699999999999999</v>
      </c>
      <c r="N5742" s="32">
        <f t="shared" si="0"/>
        <v>0.42099999999999999</v>
      </c>
      <c r="O5742" s="32">
        <v>4.5999999999999999E-2</v>
      </c>
      <c r="P5742" s="34">
        <v>0.375</v>
      </c>
      <c r="Q5742" s="34">
        <v>79.341999999999999</v>
      </c>
    </row>
    <row r="5743" spans="1:17" ht="14" customHeight="1">
      <c r="A5743" s="29">
        <v>5742</v>
      </c>
      <c r="B5743" s="26">
        <v>-81.76776666666666</v>
      </c>
      <c r="C5743" s="26">
        <v>25.950083333333332</v>
      </c>
      <c r="D5743" s="86">
        <v>34</v>
      </c>
      <c r="E5743" s="39" t="s">
        <v>129</v>
      </c>
      <c r="F5743" s="31">
        <v>40639</v>
      </c>
      <c r="G5743" s="62">
        <v>0.80138888888888893</v>
      </c>
      <c r="H5743" s="32">
        <v>25.873000000000001</v>
      </c>
      <c r="I5743" s="32">
        <v>34.957999999999998</v>
      </c>
      <c r="J5743" s="76">
        <v>4.8331445988680395</v>
      </c>
      <c r="K5743" s="76">
        <v>1.3613049612313226</v>
      </c>
      <c r="L5743" s="32">
        <v>0.45400000000000001</v>
      </c>
      <c r="M5743" s="32">
        <v>0.08</v>
      </c>
      <c r="N5743" s="32">
        <f t="shared" si="0"/>
        <v>0.20999999999999996</v>
      </c>
      <c r="O5743" s="32">
        <v>4.9000000000000002E-2</v>
      </c>
      <c r="P5743" s="34">
        <v>0.16099999999999998</v>
      </c>
      <c r="Q5743" s="34">
        <v>10.036</v>
      </c>
    </row>
    <row r="5744" spans="1:17" ht="14" customHeight="1">
      <c r="A5744" s="29">
        <v>5743</v>
      </c>
      <c r="B5744" s="26">
        <v>-81.807316666666665</v>
      </c>
      <c r="C5744" s="26">
        <v>25.902200000000001</v>
      </c>
      <c r="D5744" s="86">
        <v>33</v>
      </c>
      <c r="E5744" s="39" t="s">
        <v>129</v>
      </c>
      <c r="F5744" s="31">
        <v>40639</v>
      </c>
      <c r="G5744" s="62">
        <v>0.8208333333333333</v>
      </c>
      <c r="H5744" s="32">
        <v>25.768999999999998</v>
      </c>
      <c r="I5744" s="32">
        <v>34.845999999999997</v>
      </c>
      <c r="J5744" s="76">
        <v>0.76162461171210394</v>
      </c>
      <c r="K5744" s="76">
        <v>0.1404976776923188</v>
      </c>
      <c r="L5744" s="32">
        <v>0.39400000000000002</v>
      </c>
      <c r="M5744" s="32">
        <v>1.7999999999999999E-2</v>
      </c>
      <c r="N5744" s="32">
        <f t="shared" si="0"/>
        <v>0.252</v>
      </c>
      <c r="O5744" s="32">
        <v>1.4999999999999999E-2</v>
      </c>
      <c r="P5744" s="34">
        <v>0.23699999999999999</v>
      </c>
      <c r="Q5744" s="34">
        <v>3.16</v>
      </c>
    </row>
    <row r="5745" spans="1:17" ht="14" customHeight="1">
      <c r="A5745" s="29">
        <v>5744</v>
      </c>
      <c r="B5745" s="26">
        <v>-81.838700000000003</v>
      </c>
      <c r="C5745" s="26">
        <v>25.871683333333333</v>
      </c>
      <c r="D5745" s="86">
        <v>32</v>
      </c>
      <c r="E5745" s="39" t="s">
        <v>129</v>
      </c>
      <c r="F5745" s="31">
        <v>40639</v>
      </c>
      <c r="G5745" s="62">
        <v>0.83125000000000004</v>
      </c>
      <c r="H5745" s="32">
        <v>25.492000000000001</v>
      </c>
      <c r="I5745" s="32">
        <v>35.115000000000002</v>
      </c>
      <c r="J5745" s="76">
        <v>1.0775328897085199</v>
      </c>
      <c r="K5745" s="76">
        <v>0.16357991090947435</v>
      </c>
      <c r="L5745" s="32">
        <v>0.313</v>
      </c>
      <c r="M5745" s="32">
        <v>2E-3</v>
      </c>
      <c r="N5745" s="32">
        <f t="shared" si="0"/>
        <v>0.16699999999999998</v>
      </c>
      <c r="O5745" s="32">
        <v>1.7000000000000001E-2</v>
      </c>
      <c r="P5745" s="34">
        <v>0.15</v>
      </c>
      <c r="Q5745" s="34">
        <v>0.378</v>
      </c>
    </row>
    <row r="5746" spans="1:17" ht="14" customHeight="1">
      <c r="A5746" s="29">
        <v>5745</v>
      </c>
      <c r="B5746" s="26">
        <v>-81.943916666666667</v>
      </c>
      <c r="C5746" s="26">
        <v>25.7423</v>
      </c>
      <c r="D5746" s="86">
        <v>31</v>
      </c>
      <c r="E5746" s="39" t="s">
        <v>129</v>
      </c>
      <c r="F5746" s="31">
        <v>40639</v>
      </c>
      <c r="G5746" s="62">
        <v>0.87569444444444444</v>
      </c>
      <c r="H5746" s="32">
        <v>23.630333333333336</v>
      </c>
      <c r="I5746" s="32">
        <v>35.602333333333327</v>
      </c>
      <c r="J5746" s="76">
        <v>0.61165219782284797</v>
      </c>
      <c r="K5746" s="76">
        <v>0.13153355681586743</v>
      </c>
      <c r="L5746" s="32">
        <v>0.46899999999999997</v>
      </c>
      <c r="M5746" s="32">
        <v>3.2000000000000001E-2</v>
      </c>
      <c r="N5746" s="32">
        <f t="shared" si="0"/>
        <v>0.16200000000000001</v>
      </c>
      <c r="O5746" s="32">
        <v>0.02</v>
      </c>
      <c r="P5746" s="34">
        <v>0.14200000000000002</v>
      </c>
      <c r="Q5746" s="34">
        <v>0.218</v>
      </c>
    </row>
    <row r="5747" spans="1:17" ht="14" customHeight="1">
      <c r="A5747" s="29">
        <v>5746</v>
      </c>
      <c r="B5747" s="26">
        <v>-82.080950000000001</v>
      </c>
      <c r="C5747" s="26">
        <v>25.571166666666667</v>
      </c>
      <c r="D5747" s="86">
        <v>30.5</v>
      </c>
      <c r="E5747" s="39" t="s">
        <v>129</v>
      </c>
      <c r="F5747" s="31">
        <v>40639</v>
      </c>
      <c r="G5747" s="62">
        <v>0.96319444444444446</v>
      </c>
      <c r="H5747" s="32">
        <v>23.956</v>
      </c>
      <c r="I5747" s="32">
        <v>35.643999999999998</v>
      </c>
      <c r="J5747" s="76">
        <v>0.2776800156324879</v>
      </c>
      <c r="K5747" s="76">
        <v>6.9831568540550448E-2</v>
      </c>
      <c r="L5747" s="32">
        <v>0.34599999999999997</v>
      </c>
      <c r="M5747" s="32">
        <v>1.0999999999999999E-2</v>
      </c>
      <c r="N5747" s="32">
        <f t="shared" si="0"/>
        <v>3.6000000000000004E-2</v>
      </c>
      <c r="O5747" s="32">
        <v>1.0999999999999999E-2</v>
      </c>
      <c r="P5747" s="34">
        <v>2.5000000000000001E-2</v>
      </c>
      <c r="Q5747" s="34">
        <v>0.58499999999999996</v>
      </c>
    </row>
    <row r="5748" spans="1:17" ht="14" customHeight="1">
      <c r="A5748" s="29">
        <v>5747</v>
      </c>
      <c r="B5748" s="26">
        <v>-82.207233333333335</v>
      </c>
      <c r="C5748" s="26">
        <v>25.39555</v>
      </c>
      <c r="D5748" s="86">
        <v>30</v>
      </c>
      <c r="E5748" s="39" t="s">
        <v>129</v>
      </c>
      <c r="F5748" s="31">
        <v>40640</v>
      </c>
      <c r="G5748" s="62">
        <v>5.9027777777777783E-2</v>
      </c>
      <c r="H5748" s="32">
        <v>23.863866666666667</v>
      </c>
      <c r="I5748" s="32">
        <v>35.632800000000003</v>
      </c>
      <c r="J5748" s="76">
        <v>0.25835583905291998</v>
      </c>
      <c r="K5748" s="76">
        <v>3.9881714528418981E-2</v>
      </c>
      <c r="L5748" s="32">
        <v>0.187</v>
      </c>
      <c r="M5748" s="32">
        <v>1.2E-2</v>
      </c>
      <c r="N5748" s="32">
        <f t="shared" si="0"/>
        <v>3.2000000000000001E-2</v>
      </c>
      <c r="O5748" s="32">
        <v>0</v>
      </c>
      <c r="P5748" s="34">
        <v>3.2000000000000001E-2</v>
      </c>
      <c r="Q5748" s="34">
        <v>0.64400000000000002</v>
      </c>
    </row>
    <row r="5749" spans="1:17" ht="14" customHeight="1">
      <c r="A5749" s="29">
        <v>5748</v>
      </c>
      <c r="B5749" s="26">
        <v>-82.35093333333333</v>
      </c>
      <c r="C5749" s="26">
        <v>25.227799999999998</v>
      </c>
      <c r="D5749" s="86">
        <v>29.5</v>
      </c>
      <c r="E5749" s="39" t="s">
        <v>129</v>
      </c>
      <c r="F5749" s="31">
        <v>40640</v>
      </c>
      <c r="G5749" s="62">
        <v>8.2638888888888887E-2</v>
      </c>
      <c r="H5749" s="32">
        <v>24.28</v>
      </c>
      <c r="I5749" s="32">
        <v>36.128</v>
      </c>
      <c r="J5749" s="76">
        <v>0.20164358169983998</v>
      </c>
      <c r="K5749" s="76">
        <v>6.6214494373834615E-2</v>
      </c>
      <c r="L5749" s="32">
        <v>0.34300000000000003</v>
      </c>
      <c r="M5749" s="32">
        <v>8.9999999999999993E-3</v>
      </c>
      <c r="N5749" s="32">
        <f t="shared" si="0"/>
        <v>1.9E-2</v>
      </c>
      <c r="O5749" s="32">
        <v>7.0000000000000001E-3</v>
      </c>
      <c r="P5749" s="34">
        <v>1.2E-2</v>
      </c>
      <c r="Q5749" s="34">
        <v>1.0349999999999999</v>
      </c>
    </row>
    <row r="5750" spans="1:17" ht="14" customHeight="1">
      <c r="A5750" s="29">
        <v>5749</v>
      </c>
      <c r="B5750" s="26">
        <v>-82.481200000000001</v>
      </c>
      <c r="C5750" s="26">
        <v>25.06495</v>
      </c>
      <c r="D5750" s="86">
        <v>29</v>
      </c>
      <c r="E5750" s="39" t="s">
        <v>129</v>
      </c>
      <c r="F5750" s="31">
        <v>40640</v>
      </c>
      <c r="G5750" s="62">
        <v>0.16875000000000001</v>
      </c>
      <c r="H5750" s="32">
        <v>24.345533333333332</v>
      </c>
      <c r="I5750" s="32">
        <v>36.335133333333339</v>
      </c>
      <c r="J5750" s="77">
        <v>0.154173321841336</v>
      </c>
      <c r="K5750" s="77">
        <v>4.58866519896243E-2</v>
      </c>
      <c r="L5750" s="32">
        <v>0.158</v>
      </c>
      <c r="M5750" s="32">
        <v>7.0000000000000001E-3</v>
      </c>
      <c r="N5750" s="32">
        <f t="shared" si="0"/>
        <v>0</v>
      </c>
      <c r="O5750" s="32">
        <v>0</v>
      </c>
      <c r="P5750" s="33">
        <v>0</v>
      </c>
      <c r="Q5750" s="33">
        <v>1.085</v>
      </c>
    </row>
    <row r="5751" spans="1:17" ht="14" customHeight="1">
      <c r="A5751" s="29">
        <v>5750</v>
      </c>
      <c r="B5751" s="26">
        <v>-82.615416666666661</v>
      </c>
      <c r="C5751" s="26">
        <v>24.899233333333335</v>
      </c>
      <c r="D5751" s="86">
        <v>28.5</v>
      </c>
      <c r="E5751" s="39" t="s">
        <v>129</v>
      </c>
      <c r="F5751" s="31">
        <v>40640</v>
      </c>
      <c r="G5751" s="62">
        <v>0.23333333333333331</v>
      </c>
      <c r="H5751" s="32">
        <v>24.675000000000001</v>
      </c>
      <c r="I5751" s="32">
        <v>36.253999999999998</v>
      </c>
      <c r="J5751" s="76">
        <v>0.14241077957551199</v>
      </c>
      <c r="K5751" s="76">
        <v>5.4314861358265631E-2</v>
      </c>
      <c r="L5751" s="32">
        <v>0.13</v>
      </c>
      <c r="M5751" s="32">
        <v>8.0000000000000002E-3</v>
      </c>
      <c r="N5751" s="32">
        <f t="shared" si="0"/>
        <v>1.7000000000000001E-2</v>
      </c>
      <c r="O5751" s="32">
        <v>1.7000000000000001E-2</v>
      </c>
      <c r="P5751" s="34">
        <v>0</v>
      </c>
      <c r="Q5751" s="34">
        <v>0.98199999999999998</v>
      </c>
    </row>
    <row r="5752" spans="1:17" ht="14" customHeight="1">
      <c r="A5752" s="29">
        <v>5751</v>
      </c>
      <c r="B5752" s="26">
        <v>-82.73918333333333</v>
      </c>
      <c r="C5752" s="26">
        <v>24.722066666666667</v>
      </c>
      <c r="D5752" s="86">
        <v>28</v>
      </c>
      <c r="E5752" s="39" t="s">
        <v>129</v>
      </c>
      <c r="F5752" s="31">
        <v>40640</v>
      </c>
      <c r="G5752" s="62">
        <v>0.29166666666666669</v>
      </c>
      <c r="H5752" s="32">
        <v>24.859766666666669</v>
      </c>
      <c r="I5752" s="32">
        <v>36.310333333333332</v>
      </c>
      <c r="J5752" s="76">
        <v>0.19282167500047198</v>
      </c>
      <c r="K5752" s="76">
        <v>7.1331586742999636E-2</v>
      </c>
      <c r="L5752" s="32">
        <v>9.5000000000000001E-2</v>
      </c>
      <c r="M5752" s="32">
        <v>6.0000000000000001E-3</v>
      </c>
      <c r="N5752" s="32">
        <f t="shared" si="0"/>
        <v>1.4999999999999999E-2</v>
      </c>
      <c r="O5752" s="32">
        <v>1.4999999999999999E-2</v>
      </c>
      <c r="P5752" s="34">
        <v>0</v>
      </c>
      <c r="Q5752" s="34">
        <v>1.1779999999999999</v>
      </c>
    </row>
    <row r="5753" spans="1:17" ht="14" customHeight="1">
      <c r="A5753" s="29">
        <v>5752</v>
      </c>
      <c r="B5753" s="26">
        <v>-82.910466666666665</v>
      </c>
      <c r="C5753" s="26">
        <v>24.619166666666665</v>
      </c>
      <c r="D5753" s="86" t="s">
        <v>26</v>
      </c>
      <c r="E5753" s="39" t="s">
        <v>129</v>
      </c>
      <c r="F5753" s="31">
        <v>40640</v>
      </c>
      <c r="G5753" s="62">
        <v>0.41666666666666669</v>
      </c>
      <c r="H5753" s="32">
        <v>25.119</v>
      </c>
      <c r="I5753" s="32">
        <v>36.299999999999997</v>
      </c>
      <c r="J5753" s="76">
        <v>0.29868455539288796</v>
      </c>
      <c r="K5753" s="76">
        <v>0.1155136867238038</v>
      </c>
      <c r="L5753" s="32">
        <v>0.28599999999999998</v>
      </c>
      <c r="M5753" s="32">
        <v>8.0000000000000002E-3</v>
      </c>
      <c r="N5753" s="32">
        <f t="shared" si="0"/>
        <v>0.04</v>
      </c>
      <c r="O5753" s="32">
        <v>1.6E-2</v>
      </c>
      <c r="P5753" s="34">
        <v>2.4E-2</v>
      </c>
      <c r="Q5753" s="34">
        <v>1.3380000000000001</v>
      </c>
    </row>
    <row r="5754" spans="1:17" ht="14" customHeight="1">
      <c r="A5754" s="29">
        <v>5753</v>
      </c>
      <c r="B5754" s="26">
        <v>-82.97141666666667</v>
      </c>
      <c r="C5754" s="26">
        <v>24.550833333333333</v>
      </c>
      <c r="D5754" s="86" t="s">
        <v>25</v>
      </c>
      <c r="E5754" s="39" t="s">
        <v>129</v>
      </c>
      <c r="F5754" s="31">
        <v>40640</v>
      </c>
      <c r="G5754" s="62">
        <v>0.44097222222222227</v>
      </c>
      <c r="H5754" s="32">
        <v>24.863</v>
      </c>
      <c r="I5754" s="32">
        <v>36.290999999999997</v>
      </c>
      <c r="J5754" s="76">
        <v>0.15165277707008795</v>
      </c>
      <c r="K5754" s="76">
        <v>5.0630085358994076E-2</v>
      </c>
      <c r="L5754" s="32">
        <v>0.191</v>
      </c>
      <c r="M5754" s="32">
        <v>7.0000000000000001E-3</v>
      </c>
      <c r="N5754" s="32">
        <f t="shared" si="0"/>
        <v>7.0000000000000001E-3</v>
      </c>
      <c r="O5754" s="32">
        <v>7.0000000000000001E-3</v>
      </c>
      <c r="P5754" s="34">
        <v>0</v>
      </c>
      <c r="Q5754" s="34">
        <v>1.103</v>
      </c>
    </row>
    <row r="5755" spans="1:17" ht="14" customHeight="1">
      <c r="A5755" s="29">
        <v>5754</v>
      </c>
      <c r="B5755" s="26">
        <v>-83.041200000000003</v>
      </c>
      <c r="C5755" s="26">
        <v>24.468450000000001</v>
      </c>
      <c r="D5755" s="86" t="s">
        <v>24</v>
      </c>
      <c r="E5755" s="39" t="s">
        <v>129</v>
      </c>
      <c r="F5755" s="31">
        <v>40640</v>
      </c>
      <c r="G5755" s="62">
        <v>0.46875</v>
      </c>
      <c r="H5755" s="32">
        <v>25.486000000000001</v>
      </c>
      <c r="I5755" s="32">
        <v>36.024999999999999</v>
      </c>
      <c r="J5755" s="76">
        <v>0.14283087037072001</v>
      </c>
      <c r="K5755" s="76">
        <v>6.3156806388564996E-2</v>
      </c>
      <c r="L5755" s="32">
        <v>0.16300000000000001</v>
      </c>
      <c r="M5755" s="32">
        <v>2E-3</v>
      </c>
      <c r="N5755" s="32">
        <f t="shared" si="0"/>
        <v>1.2E-2</v>
      </c>
      <c r="O5755" s="32">
        <v>1.2E-2</v>
      </c>
      <c r="P5755" s="34">
        <v>0</v>
      </c>
      <c r="Q5755" s="34">
        <v>1.2490000000000001</v>
      </c>
    </row>
    <row r="5756" spans="1:17" ht="14" customHeight="1">
      <c r="A5756" s="29">
        <v>5755</v>
      </c>
      <c r="B5756" s="26">
        <v>-82.768199999999993</v>
      </c>
      <c r="C5756" s="26">
        <v>24.286333333333332</v>
      </c>
      <c r="D5756" s="86">
        <v>25.5</v>
      </c>
      <c r="E5756" s="39" t="s">
        <v>129</v>
      </c>
      <c r="F5756" s="31">
        <v>40640</v>
      </c>
      <c r="G5756" s="62">
        <v>0.58194444444444449</v>
      </c>
      <c r="H5756" s="32">
        <v>25.933333333333334</v>
      </c>
      <c r="I5756" s="32">
        <v>35.943666666666665</v>
      </c>
      <c r="J5756" s="76">
        <v>0.12182633061032</v>
      </c>
      <c r="K5756" s="76">
        <v>4.0815018485590299E-2</v>
      </c>
      <c r="L5756" s="32">
        <v>0.123</v>
      </c>
      <c r="M5756" s="32">
        <v>1.552</v>
      </c>
      <c r="N5756" s="32">
        <f t="shared" si="0"/>
        <v>27.34</v>
      </c>
      <c r="O5756" s="32">
        <v>2.8000000000000001E-2</v>
      </c>
      <c r="P5756" s="34">
        <v>27.312000000000001</v>
      </c>
      <c r="Q5756" s="34">
        <v>14.566000000000001</v>
      </c>
    </row>
    <row r="5757" spans="1:17" ht="14" customHeight="1">
      <c r="A5757" s="29">
        <v>5756</v>
      </c>
      <c r="B5757" s="26">
        <v>-81.825416666666698</v>
      </c>
      <c r="C5757" s="26">
        <v>24.395900000000001</v>
      </c>
      <c r="D5757" s="86">
        <v>22.5</v>
      </c>
      <c r="E5757" s="39" t="s">
        <v>129</v>
      </c>
      <c r="F5757" s="31">
        <v>40640</v>
      </c>
      <c r="G5757" s="62">
        <v>0.86041666666666661</v>
      </c>
      <c r="H5757" s="32">
        <v>26.370333333333335</v>
      </c>
      <c r="I5757" s="32">
        <v>35.925666666666665</v>
      </c>
      <c r="J5757" s="76">
        <v>9.3260156536175989E-2</v>
      </c>
      <c r="K5757" s="76">
        <v>3.1962567824684332E-2</v>
      </c>
      <c r="L5757" s="32">
        <v>0.14099999999999999</v>
      </c>
      <c r="M5757" s="32">
        <v>1.2999999999999999E-2</v>
      </c>
      <c r="N5757" s="32">
        <f t="shared" ref="N5757:N5820" si="1">O5757+P5757</f>
        <v>6.0000000000000001E-3</v>
      </c>
      <c r="O5757" s="32">
        <v>6.0000000000000001E-3</v>
      </c>
      <c r="P5757" s="34">
        <v>0</v>
      </c>
      <c r="Q5757" s="34">
        <v>1.377</v>
      </c>
    </row>
    <row r="5758" spans="1:17" ht="14" customHeight="1">
      <c r="A5758" s="29">
        <v>5757</v>
      </c>
      <c r="B5758" s="26">
        <v>-81.828266666666664</v>
      </c>
      <c r="C5758" s="26">
        <v>24.454999999999998</v>
      </c>
      <c r="D5758" s="86">
        <v>22</v>
      </c>
      <c r="E5758" s="39" t="s">
        <v>129</v>
      </c>
      <c r="F5758" s="31">
        <v>40640</v>
      </c>
      <c r="G5758" s="62">
        <v>0.91111111111111109</v>
      </c>
      <c r="H5758" s="32">
        <v>26.009</v>
      </c>
      <c r="I5758" s="32">
        <v>36.104999999999997</v>
      </c>
      <c r="J5758" s="76">
        <v>0.32893109264786397</v>
      </c>
      <c r="K5758" s="76">
        <v>5.8222004858346221E-2</v>
      </c>
      <c r="L5758" s="32">
        <v>1.64</v>
      </c>
      <c r="M5758" s="32">
        <v>2.1000000000000001E-2</v>
      </c>
      <c r="N5758" s="32">
        <f t="shared" si="1"/>
        <v>0.59299999999999997</v>
      </c>
      <c r="O5758" s="32">
        <v>2.8000000000000001E-2</v>
      </c>
      <c r="P5758" s="34">
        <v>0.56499999999999995</v>
      </c>
      <c r="Q5758" s="34">
        <v>1.2869999999999999</v>
      </c>
    </row>
    <row r="5759" spans="1:17" ht="14" customHeight="1">
      <c r="A5759" s="29">
        <v>5758</v>
      </c>
      <c r="B5759" s="26">
        <v>-81.829016666666703</v>
      </c>
      <c r="C5759" s="26">
        <v>24.485499999999998</v>
      </c>
      <c r="D5759" s="86">
        <v>23</v>
      </c>
      <c r="E5759" s="39" t="s">
        <v>129</v>
      </c>
      <c r="F5759" s="31">
        <v>40640</v>
      </c>
      <c r="G5759" s="62">
        <v>0.92291666666666661</v>
      </c>
      <c r="H5759" s="32">
        <v>25.481333333333335</v>
      </c>
      <c r="I5759" s="32">
        <v>36.31</v>
      </c>
      <c r="J5759" s="76">
        <v>0.29238319346476793</v>
      </c>
      <c r="K5759" s="76">
        <v>6.2538019368676354E-2</v>
      </c>
      <c r="L5759" s="32">
        <v>0.95199999999999996</v>
      </c>
      <c r="M5759" s="32">
        <v>3.6999999999999998E-2</v>
      </c>
      <c r="N5759" s="32">
        <f t="shared" si="1"/>
        <v>0.18099999999999999</v>
      </c>
      <c r="O5759" s="32">
        <v>5.8000000000000003E-2</v>
      </c>
      <c r="P5759" s="34">
        <v>0.123</v>
      </c>
      <c r="Q5759" s="34">
        <v>1.621</v>
      </c>
    </row>
    <row r="5760" spans="1:17" ht="14" customHeight="1">
      <c r="A5760" s="29">
        <v>5759</v>
      </c>
      <c r="B5760" s="26">
        <v>-81.829016666666703</v>
      </c>
      <c r="C5760" s="26">
        <v>24.536000000000001</v>
      </c>
      <c r="D5760" s="86">
        <v>24</v>
      </c>
      <c r="E5760" s="39" t="s">
        <v>129</v>
      </c>
      <c r="F5760" s="31">
        <v>40640</v>
      </c>
      <c r="G5760" s="62">
        <v>0.94861111111111107</v>
      </c>
      <c r="H5760" s="32">
        <v>25.616</v>
      </c>
      <c r="I5760" s="32">
        <v>35.681666666666665</v>
      </c>
      <c r="J5760" s="76">
        <v>0.74314061672295195</v>
      </c>
      <c r="K5760" s="76">
        <v>0.17676478146644498</v>
      </c>
      <c r="L5760" s="32">
        <v>0.84</v>
      </c>
      <c r="M5760" s="32">
        <v>2.4E-2</v>
      </c>
      <c r="N5760" s="32">
        <f t="shared" si="1"/>
        <v>0.52300000000000002</v>
      </c>
      <c r="O5760" s="32">
        <v>0.06</v>
      </c>
      <c r="P5760" s="34">
        <v>0.46300000000000002</v>
      </c>
      <c r="Q5760" s="34">
        <v>0.98699999999999999</v>
      </c>
    </row>
    <row r="5761" spans="1:17" ht="14" customHeight="1">
      <c r="A5761" s="29">
        <v>5760</v>
      </c>
      <c r="B5761" s="26">
        <v>-81.420150000000007</v>
      </c>
      <c r="C5761" s="26">
        <v>24.608733333333301</v>
      </c>
      <c r="D5761" s="86">
        <v>19</v>
      </c>
      <c r="E5761" s="39" t="s">
        <v>129</v>
      </c>
      <c r="F5761" s="31">
        <v>40641</v>
      </c>
      <c r="G5761" s="62">
        <v>7.4999999999999997E-2</v>
      </c>
      <c r="H5761" s="32">
        <v>28.321366666666666</v>
      </c>
      <c r="I5761" s="32">
        <v>36.235199999999999</v>
      </c>
      <c r="J5761" s="76">
        <v>0.25709556666729594</v>
      </c>
      <c r="K5761" s="76">
        <v>0.1278346422407925</v>
      </c>
      <c r="L5761" s="32">
        <v>1.4490000000000001</v>
      </c>
      <c r="M5761" s="32">
        <v>2.3E-2</v>
      </c>
      <c r="N5761" s="32">
        <f t="shared" si="1"/>
        <v>0.32400000000000001</v>
      </c>
      <c r="O5761" s="32">
        <v>0.10299999999999999</v>
      </c>
      <c r="P5761" s="34">
        <v>0.22100000000000003</v>
      </c>
      <c r="Q5761" s="34">
        <v>4.3280000000000003</v>
      </c>
    </row>
    <row r="5762" spans="1:17" ht="14" customHeight="1">
      <c r="A5762" s="29">
        <v>5761</v>
      </c>
      <c r="B5762" s="26">
        <v>-81.421216666666695</v>
      </c>
      <c r="C5762" s="26">
        <v>24.5748</v>
      </c>
      <c r="D5762" s="86">
        <v>20</v>
      </c>
      <c r="E5762" s="39" t="s">
        <v>129</v>
      </c>
      <c r="F5762" s="31">
        <v>40641</v>
      </c>
      <c r="G5762" s="62">
        <v>9.0972222222222218E-2</v>
      </c>
      <c r="H5762" s="32">
        <v>27.308733333333333</v>
      </c>
      <c r="I5762" s="32">
        <v>35.710300000000004</v>
      </c>
      <c r="J5762" s="76">
        <v>0.57300384466371179</v>
      </c>
      <c r="K5762" s="76">
        <v>0.11164584355779644</v>
      </c>
      <c r="L5762" s="32">
        <v>2.1110000000000002</v>
      </c>
      <c r="M5762" s="32">
        <v>2.8000000000000001E-2</v>
      </c>
      <c r="N5762" s="32">
        <f t="shared" si="1"/>
        <v>0.36799999999999999</v>
      </c>
      <c r="O5762" s="32">
        <v>6.8000000000000005E-2</v>
      </c>
      <c r="P5762" s="34">
        <v>0.3</v>
      </c>
      <c r="Q5762" s="34">
        <v>6.8529999999999998</v>
      </c>
    </row>
    <row r="5763" spans="1:17" ht="14" customHeight="1">
      <c r="A5763" s="29">
        <v>5762</v>
      </c>
      <c r="B5763" s="26">
        <v>-81.421216666666695</v>
      </c>
      <c r="C5763" s="26">
        <v>24.536266666666702</v>
      </c>
      <c r="D5763" s="86">
        <v>21</v>
      </c>
      <c r="E5763" s="39" t="s">
        <v>129</v>
      </c>
      <c r="F5763" s="31">
        <v>40641</v>
      </c>
      <c r="G5763" s="62">
        <v>0.1076388888888889</v>
      </c>
      <c r="H5763" s="32">
        <v>26.416</v>
      </c>
      <c r="I5763" s="32">
        <v>36.043999999999997</v>
      </c>
      <c r="J5763" s="76">
        <v>0.49822768311668797</v>
      </c>
      <c r="K5763" s="76">
        <v>9.231972111766501E-2</v>
      </c>
      <c r="L5763" s="32">
        <v>1.1559999999999999</v>
      </c>
      <c r="M5763" s="32">
        <v>4.0000000000000001E-3</v>
      </c>
      <c r="N5763" s="32">
        <f t="shared" si="1"/>
        <v>0.152</v>
      </c>
      <c r="O5763" s="32">
        <v>3.2000000000000001E-2</v>
      </c>
      <c r="P5763" s="34">
        <v>0.12</v>
      </c>
      <c r="Q5763" s="34">
        <v>3.3820000000000001</v>
      </c>
    </row>
    <row r="5764" spans="1:17" ht="14" customHeight="1">
      <c r="A5764" s="29">
        <v>5763</v>
      </c>
      <c r="B5764" s="26">
        <v>-81.390550000000005</v>
      </c>
      <c r="C5764" s="26">
        <v>24.484733333333299</v>
      </c>
      <c r="D5764" s="86">
        <v>21.5</v>
      </c>
      <c r="E5764" s="39" t="s">
        <v>129</v>
      </c>
      <c r="F5764" s="31">
        <v>40641</v>
      </c>
      <c r="G5764" s="62">
        <v>0.13125000000000001</v>
      </c>
      <c r="H5764" s="32">
        <v>26.307166666666664</v>
      </c>
      <c r="I5764" s="32">
        <v>35.937966666666661</v>
      </c>
      <c r="J5764" s="76">
        <v>0.16299522854070397</v>
      </c>
      <c r="K5764" s="76">
        <v>0</v>
      </c>
      <c r="L5764" s="32">
        <v>0.84599999999999997</v>
      </c>
      <c r="M5764" s="32">
        <v>0</v>
      </c>
      <c r="N5764" s="32">
        <f t="shared" si="1"/>
        <v>1.4999999999999999E-2</v>
      </c>
      <c r="O5764" s="32">
        <v>1.4999999999999999E-2</v>
      </c>
      <c r="P5764" s="34">
        <v>0</v>
      </c>
      <c r="Q5764" s="34">
        <v>1.3380000000000001</v>
      </c>
    </row>
    <row r="5765" spans="1:17" ht="14" customHeight="1">
      <c r="A5765" s="29">
        <v>5764</v>
      </c>
      <c r="B5765" s="26">
        <v>-80.688316666666665</v>
      </c>
      <c r="C5765" s="26">
        <v>24.719100000000001</v>
      </c>
      <c r="D5765" s="86">
        <v>9.5</v>
      </c>
      <c r="E5765" s="39" t="s">
        <v>129</v>
      </c>
      <c r="F5765" s="31">
        <v>40641</v>
      </c>
      <c r="G5765" s="62">
        <v>0.68472222222222223</v>
      </c>
      <c r="H5765" s="32">
        <v>26.219000000000005</v>
      </c>
      <c r="I5765" s="32">
        <v>35.929000000000002</v>
      </c>
      <c r="J5765" s="76">
        <v>7.4776161547023989E-2</v>
      </c>
      <c r="K5765" s="76">
        <v>3.8961638390207123E-2</v>
      </c>
      <c r="L5765" s="32">
        <v>0.72499999999999998</v>
      </c>
      <c r="M5765" s="32">
        <v>1.6E-2</v>
      </c>
      <c r="N5765" s="32">
        <f t="shared" si="1"/>
        <v>6.5000000000000002E-2</v>
      </c>
      <c r="O5765" s="32">
        <v>3.6999999999999998E-2</v>
      </c>
      <c r="P5765" s="34">
        <v>2.8000000000000004E-2</v>
      </c>
      <c r="Q5765" s="34">
        <v>1.1180000000000001</v>
      </c>
    </row>
    <row r="5766" spans="1:17" ht="14" customHeight="1">
      <c r="A5766" s="29">
        <v>5765</v>
      </c>
      <c r="B5766" s="26">
        <v>-80.128</v>
      </c>
      <c r="C5766" s="26">
        <v>25.645600000000002</v>
      </c>
      <c r="D5766" s="86">
        <v>1</v>
      </c>
      <c r="E5766" s="39" t="s">
        <v>129</v>
      </c>
      <c r="F5766" s="31">
        <v>40701</v>
      </c>
      <c r="G5766" s="62" t="s">
        <v>77</v>
      </c>
      <c r="H5766" s="32">
        <v>27.773</v>
      </c>
      <c r="I5766" s="32">
        <v>37.322666666666663</v>
      </c>
      <c r="J5766" s="76">
        <v>0.27237645338757593</v>
      </c>
      <c r="K5766" s="76">
        <v>0.14756842981212789</v>
      </c>
      <c r="L5766" s="32">
        <v>0.26900000000000002</v>
      </c>
      <c r="M5766" s="32">
        <v>4.9000000000000002E-2</v>
      </c>
      <c r="N5766" s="32">
        <f t="shared" si="1"/>
        <v>0.28899999999999998</v>
      </c>
      <c r="O5766" s="32">
        <v>0.20899999999999999</v>
      </c>
      <c r="P5766" s="34">
        <v>0.08</v>
      </c>
      <c r="Q5766" s="32">
        <v>3.2810000000000001</v>
      </c>
    </row>
    <row r="5767" spans="1:17" ht="14" customHeight="1">
      <c r="A5767" s="29">
        <v>5766</v>
      </c>
      <c r="B5767" s="26">
        <v>-80.104416666666665</v>
      </c>
      <c r="C5767" s="26">
        <v>25.641649999999998</v>
      </c>
      <c r="D5767" s="86">
        <v>2</v>
      </c>
      <c r="E5767" s="39" t="s">
        <v>129</v>
      </c>
      <c r="F5767" s="31">
        <v>40701</v>
      </c>
      <c r="G5767" s="62">
        <v>0.52430555555555558</v>
      </c>
      <c r="H5767" s="32">
        <v>27.625</v>
      </c>
      <c r="I5767" s="32">
        <v>36.770000000000003</v>
      </c>
      <c r="J5767" s="76">
        <v>0.43571812868027993</v>
      </c>
      <c r="K5767" s="76">
        <v>0.10096098936978563</v>
      </c>
      <c r="L5767" s="32">
        <v>0.123</v>
      </c>
      <c r="M5767" s="32">
        <v>0.03</v>
      </c>
      <c r="N5767" s="32">
        <f t="shared" si="1"/>
        <v>6.9000000000000006E-2</v>
      </c>
      <c r="O5767" s="32">
        <v>5.7000000000000002E-2</v>
      </c>
      <c r="P5767" s="34">
        <v>1.2000000000000004E-2</v>
      </c>
      <c r="Q5767" s="32">
        <v>1.8440000000000001</v>
      </c>
    </row>
    <row r="5768" spans="1:17" ht="14" customHeight="1">
      <c r="A5768" s="29">
        <v>5767</v>
      </c>
      <c r="B5768" s="26">
        <v>-80.084599999999995</v>
      </c>
      <c r="C5768" s="26">
        <v>25.646566666666665</v>
      </c>
      <c r="D5768" s="86">
        <v>3</v>
      </c>
      <c r="E5768" s="39" t="s">
        <v>129</v>
      </c>
      <c r="F5768" s="31">
        <v>40701</v>
      </c>
      <c r="G5768" s="62">
        <v>0.53680555555555554</v>
      </c>
      <c r="H5768" s="32">
        <v>27.453333333333337</v>
      </c>
      <c r="I5768" s="32">
        <v>36.314</v>
      </c>
      <c r="J5768" s="76">
        <v>0.44876862335572798</v>
      </c>
      <c r="K5768" s="76">
        <v>0.12744349435612132</v>
      </c>
      <c r="L5768" s="32">
        <v>0.28399999999999997</v>
      </c>
      <c r="M5768" s="32">
        <v>5.6000000000000001E-2</v>
      </c>
      <c r="N5768" s="32">
        <f t="shared" si="1"/>
        <v>0.13600000000000001</v>
      </c>
      <c r="O5768" s="32">
        <v>4.9000000000000002E-2</v>
      </c>
      <c r="P5768" s="34">
        <v>8.7000000000000008E-2</v>
      </c>
      <c r="Q5768" s="32">
        <v>1.3280000000000001</v>
      </c>
    </row>
    <row r="5769" spans="1:17" ht="14" customHeight="1">
      <c r="A5769" s="29">
        <v>5768</v>
      </c>
      <c r="B5769" s="26">
        <v>-80.379416666666671</v>
      </c>
      <c r="C5769" s="26">
        <v>25.108350000000002</v>
      </c>
      <c r="D5769" s="86">
        <v>4</v>
      </c>
      <c r="E5769" s="39" t="s">
        <v>129</v>
      </c>
      <c r="F5769" s="31">
        <v>40701</v>
      </c>
      <c r="G5769" s="62">
        <v>0.77777777777777779</v>
      </c>
      <c r="H5769" s="32">
        <v>28.106999999999999</v>
      </c>
      <c r="I5769" s="32">
        <v>37.03</v>
      </c>
      <c r="J5769" s="76">
        <v>0.31068597001550391</v>
      </c>
      <c r="K5769" s="76">
        <v>6.4877526771442595E-2</v>
      </c>
      <c r="L5769" s="32">
        <v>1.792</v>
      </c>
      <c r="M5769" s="32">
        <v>2.4E-2</v>
      </c>
      <c r="N5769" s="32">
        <f t="shared" si="1"/>
        <v>0.94799999999999995</v>
      </c>
      <c r="O5769" s="32">
        <v>0.23100000000000001</v>
      </c>
      <c r="P5769" s="34">
        <v>0.71699999999999997</v>
      </c>
      <c r="Q5769" s="32">
        <v>1.2490000000000001</v>
      </c>
    </row>
    <row r="5770" spans="1:17" ht="14" customHeight="1">
      <c r="A5770" s="29">
        <v>5769</v>
      </c>
      <c r="B5770" s="26">
        <v>-80.357183333333339</v>
      </c>
      <c r="C5770" s="26">
        <v>25.091466666666665</v>
      </c>
      <c r="D5770" s="86">
        <v>5</v>
      </c>
      <c r="E5770" s="39" t="s">
        <v>129</v>
      </c>
      <c r="F5770" s="31">
        <v>40701</v>
      </c>
      <c r="G5770" s="62">
        <v>0.7909722222222223</v>
      </c>
      <c r="H5770" s="32">
        <v>27.926333333333332</v>
      </c>
      <c r="I5770" s="32">
        <v>36.475666666666662</v>
      </c>
      <c r="J5770" s="76">
        <v>0.25427415432163197</v>
      </c>
      <c r="K5770" s="76">
        <v>4.5952871411726486E-2</v>
      </c>
      <c r="L5770" s="32">
        <v>5.5E-2</v>
      </c>
      <c r="M5770" s="32">
        <v>1.4999999999999999E-2</v>
      </c>
      <c r="N5770" s="32">
        <f t="shared" si="1"/>
        <v>0.13400000000000001</v>
      </c>
      <c r="O5770" s="32">
        <v>4.5999999999999999E-2</v>
      </c>
      <c r="P5770" s="34">
        <v>8.8000000000000009E-2</v>
      </c>
      <c r="Q5770" s="32">
        <v>1.1459999999999999</v>
      </c>
    </row>
    <row r="5771" spans="1:17" ht="14" customHeight="1">
      <c r="A5771" s="29">
        <v>5770</v>
      </c>
      <c r="B5771" s="26">
        <v>-80.330216666666672</v>
      </c>
      <c r="C5771" s="26">
        <v>25.079833333333333</v>
      </c>
      <c r="D5771" s="86">
        <v>5.5</v>
      </c>
      <c r="E5771" s="39" t="s">
        <v>129</v>
      </c>
      <c r="F5771" s="31">
        <v>40701</v>
      </c>
      <c r="G5771" s="62">
        <v>0.80625000000000002</v>
      </c>
      <c r="H5771" s="32">
        <v>28.081</v>
      </c>
      <c r="I5771" s="32">
        <v>36.454999999999998</v>
      </c>
      <c r="J5771" s="76">
        <v>0.23701382265410403</v>
      </c>
      <c r="K5771" s="76">
        <v>4.6430325864346145E-2</v>
      </c>
      <c r="L5771" s="32">
        <v>0.11899999999999999</v>
      </c>
      <c r="M5771" s="32">
        <v>1.4E-2</v>
      </c>
      <c r="N5771" s="32">
        <f t="shared" si="1"/>
        <v>0.10900000000000001</v>
      </c>
      <c r="O5771" s="32">
        <v>0.04</v>
      </c>
      <c r="P5771" s="34">
        <v>6.9000000000000006E-2</v>
      </c>
      <c r="Q5771" s="32">
        <v>0.99299999999999999</v>
      </c>
    </row>
    <row r="5772" spans="1:17" ht="14" customHeight="1">
      <c r="A5772" s="29">
        <v>5771</v>
      </c>
      <c r="B5772" s="26">
        <v>-80.3172</v>
      </c>
      <c r="C5772" s="26">
        <v>25.064866666666667</v>
      </c>
      <c r="D5772" s="86">
        <v>6</v>
      </c>
      <c r="E5772" s="39" t="s">
        <v>129</v>
      </c>
      <c r="F5772" s="31">
        <v>40701</v>
      </c>
      <c r="G5772" s="62">
        <v>0.81736111111111109</v>
      </c>
      <c r="H5772" s="32">
        <v>27.75</v>
      </c>
      <c r="I5772" s="32">
        <v>36.280333333333338</v>
      </c>
      <c r="J5772" s="76">
        <v>0.15365905021091997</v>
      </c>
      <c r="K5772" s="76">
        <v>3.5428033077046145E-2</v>
      </c>
      <c r="L5772" s="32">
        <v>0.13500000000000001</v>
      </c>
      <c r="M5772" s="32">
        <v>1.0999999999999999E-2</v>
      </c>
      <c r="N5772" s="32">
        <f t="shared" si="1"/>
        <v>0.124</v>
      </c>
      <c r="O5772" s="32">
        <v>6.6000000000000003E-2</v>
      </c>
      <c r="P5772" s="34">
        <v>5.7999999999999996E-2</v>
      </c>
      <c r="Q5772" s="32">
        <v>1.1579999999999999</v>
      </c>
    </row>
    <row r="5773" spans="1:17" ht="14" customHeight="1">
      <c r="A5773" s="29">
        <v>5772</v>
      </c>
      <c r="B5773" s="26">
        <v>-80.288200000000003</v>
      </c>
      <c r="C5773" s="26">
        <v>25.051283333333334</v>
      </c>
      <c r="D5773" s="86">
        <v>6.5</v>
      </c>
      <c r="E5773" s="39" t="s">
        <v>129</v>
      </c>
      <c r="F5773" s="31">
        <v>40701</v>
      </c>
      <c r="G5773" s="62">
        <v>0.84305555555555556</v>
      </c>
      <c r="H5773" s="32">
        <v>27.7745</v>
      </c>
      <c r="I5773" s="32">
        <v>36.2515</v>
      </c>
      <c r="J5773" s="76">
        <v>7.1988212564567999E-2</v>
      </c>
      <c r="K5773" s="76">
        <v>2.4233616800905879E-2</v>
      </c>
      <c r="L5773" s="32">
        <v>0.19500000000000001</v>
      </c>
      <c r="M5773" s="32">
        <v>1.4999999999999999E-2</v>
      </c>
      <c r="N5773" s="32">
        <f t="shared" si="1"/>
        <v>2.8000000000000001E-2</v>
      </c>
      <c r="O5773" s="32">
        <v>2.8000000000000001E-2</v>
      </c>
      <c r="P5773" s="34">
        <v>0</v>
      </c>
      <c r="Q5773" s="32">
        <v>1.125</v>
      </c>
    </row>
    <row r="5774" spans="1:17" ht="14" customHeight="1">
      <c r="A5774" s="29">
        <v>5773</v>
      </c>
      <c r="B5774" s="26">
        <v>-80.754999999999995</v>
      </c>
      <c r="C5774" s="26">
        <v>24.818383333333333</v>
      </c>
      <c r="D5774" s="86">
        <v>7</v>
      </c>
      <c r="E5774" s="39" t="s">
        <v>129</v>
      </c>
      <c r="F5774" s="31">
        <v>40702</v>
      </c>
      <c r="G5774" s="62">
        <v>2.361111111111111E-2</v>
      </c>
      <c r="H5774" s="32">
        <v>28.288</v>
      </c>
      <c r="I5774" s="32">
        <v>36.922366666666669</v>
      </c>
      <c r="J5774" s="76">
        <v>0.26816661639549599</v>
      </c>
      <c r="K5774" s="76">
        <v>0.12940109718433018</v>
      </c>
      <c r="L5774" s="32">
        <v>0.68899999999999995</v>
      </c>
      <c r="M5774" s="32">
        <v>1.7000000000000001E-2</v>
      </c>
      <c r="N5774" s="32">
        <f t="shared" si="1"/>
        <v>0.09</v>
      </c>
      <c r="O5774" s="32">
        <v>0.09</v>
      </c>
      <c r="P5774" s="34">
        <v>0</v>
      </c>
      <c r="Q5774" s="32">
        <v>1.3169999999999999</v>
      </c>
    </row>
    <row r="5775" spans="1:17" ht="14" customHeight="1">
      <c r="A5775" s="29">
        <v>5774</v>
      </c>
      <c r="B5775" s="26">
        <v>-80.741866666666695</v>
      </c>
      <c r="C5775" s="26">
        <v>24.792366666666666</v>
      </c>
      <c r="D5775" s="86">
        <v>8</v>
      </c>
      <c r="E5775" s="39" t="s">
        <v>129</v>
      </c>
      <c r="F5775" s="31">
        <v>40702</v>
      </c>
      <c r="G5775" s="62">
        <v>3.5416666666666666E-2</v>
      </c>
      <c r="H5775" s="32">
        <v>27.989000000000001</v>
      </c>
      <c r="I5775" s="32">
        <v>36.58</v>
      </c>
      <c r="J5775" s="76">
        <v>0.34815351924501592</v>
      </c>
      <c r="K5775" s="76">
        <v>0.10573007121150234</v>
      </c>
      <c r="L5775" s="32">
        <v>8.8999999999999996E-2</v>
      </c>
      <c r="M5775" s="32">
        <v>1.4999999999999999E-2</v>
      </c>
      <c r="N5775" s="32">
        <f t="shared" si="1"/>
        <v>6.7000000000000004E-2</v>
      </c>
      <c r="O5775" s="32">
        <v>6.7000000000000004E-2</v>
      </c>
      <c r="P5775" s="34">
        <v>0</v>
      </c>
      <c r="Q5775" s="32">
        <v>1.2989999999999999</v>
      </c>
    </row>
    <row r="5776" spans="1:17" ht="14" customHeight="1">
      <c r="A5776" s="29">
        <v>5775</v>
      </c>
      <c r="B5776" s="26">
        <v>-80.727599999999995</v>
      </c>
      <c r="C5776" s="26">
        <v>24.7609833333333</v>
      </c>
      <c r="D5776" s="86">
        <v>9</v>
      </c>
      <c r="E5776" s="39" t="s">
        <v>129</v>
      </c>
      <c r="F5776" s="31">
        <v>40702</v>
      </c>
      <c r="G5776" s="62">
        <v>6.1111111111111116E-2</v>
      </c>
      <c r="H5776" s="32">
        <v>27.697299999999998</v>
      </c>
      <c r="I5776" s="32">
        <v>36.334933333333339</v>
      </c>
      <c r="J5776" s="76">
        <v>0.17218233297607197</v>
      </c>
      <c r="K5776" s="76">
        <v>6.4269759340635196E-2</v>
      </c>
      <c r="L5776" s="32">
        <v>6.0000000000000001E-3</v>
      </c>
      <c r="M5776" s="32">
        <v>1.7999999999999999E-2</v>
      </c>
      <c r="N5776" s="32">
        <f t="shared" si="1"/>
        <v>2.5000000000000001E-2</v>
      </c>
      <c r="O5776" s="32">
        <v>2.5000000000000001E-2</v>
      </c>
      <c r="P5776" s="34">
        <v>0</v>
      </c>
      <c r="Q5776" s="32">
        <v>1.1819999999999999</v>
      </c>
    </row>
    <row r="5777" spans="1:17" ht="14" customHeight="1">
      <c r="A5777" s="29">
        <v>5776</v>
      </c>
      <c r="B5777" s="26">
        <v>-80.692949999999996</v>
      </c>
      <c r="C5777" s="26">
        <v>24.7179</v>
      </c>
      <c r="D5777" s="86">
        <v>9.5</v>
      </c>
      <c r="E5777" s="39" t="s">
        <v>129</v>
      </c>
      <c r="F5777" s="31">
        <v>40702</v>
      </c>
      <c r="G5777" s="62">
        <v>0.10486111111111111</v>
      </c>
      <c r="H5777" s="32">
        <v>27.718233333333334</v>
      </c>
      <c r="I5777" s="32">
        <v>36.275399999999998</v>
      </c>
      <c r="J5777" s="77">
        <v>0.14355544142992793</v>
      </c>
      <c r="K5777" s="76">
        <v>2.5349621012419141E-2</v>
      </c>
      <c r="L5777" s="32">
        <v>0.14799999999999999</v>
      </c>
      <c r="M5777" s="32">
        <v>2.8000000000000001E-2</v>
      </c>
      <c r="N5777" s="32">
        <f t="shared" si="1"/>
        <v>4.3999999999999997E-2</v>
      </c>
      <c r="O5777" s="32">
        <v>4.3999999999999997E-2</v>
      </c>
      <c r="P5777" s="34">
        <v>0</v>
      </c>
      <c r="Q5777" s="32">
        <v>1.2370000000000001</v>
      </c>
    </row>
    <row r="5778" spans="1:17" ht="14" customHeight="1">
      <c r="A5778" s="29">
        <v>5777</v>
      </c>
      <c r="B5778" s="26">
        <v>-80.8643</v>
      </c>
      <c r="C5778" s="26">
        <v>24.788316666666667</v>
      </c>
      <c r="D5778" s="86">
        <v>10</v>
      </c>
      <c r="E5778" s="39" t="s">
        <v>129</v>
      </c>
      <c r="F5778" s="31">
        <v>40702</v>
      </c>
      <c r="G5778" s="62">
        <v>0.19027777777777777</v>
      </c>
      <c r="H5778" s="32">
        <v>28.299066666666665</v>
      </c>
      <c r="I5778" s="32">
        <v>37.371033333333337</v>
      </c>
      <c r="J5778" s="76">
        <v>0.23406693675964796</v>
      </c>
      <c r="K5778" s="76">
        <v>0.16648439943616192</v>
      </c>
      <c r="L5778" s="32">
        <v>0.51800000000000002</v>
      </c>
      <c r="M5778" s="32">
        <v>3.3000000000000002E-2</v>
      </c>
      <c r="N5778" s="32">
        <f t="shared" si="1"/>
        <v>0.152</v>
      </c>
      <c r="O5778" s="32">
        <v>0.152</v>
      </c>
      <c r="P5778" s="34">
        <v>0</v>
      </c>
      <c r="Q5778" s="32">
        <v>4.4279999999999999</v>
      </c>
    </row>
    <row r="5779" spans="1:17" ht="14" customHeight="1">
      <c r="A5779" s="29">
        <v>5778</v>
      </c>
      <c r="B5779" s="26">
        <v>-80.847533333333331</v>
      </c>
      <c r="C5779" s="26">
        <v>24.754650000000002</v>
      </c>
      <c r="D5779" s="86">
        <v>11</v>
      </c>
      <c r="E5779" s="39" t="s">
        <v>129</v>
      </c>
      <c r="F5779" s="31">
        <v>40702</v>
      </c>
      <c r="G5779" s="62">
        <v>0.20694444444444446</v>
      </c>
      <c r="H5779" s="32">
        <v>27.677</v>
      </c>
      <c r="I5779" s="32">
        <v>36.664000000000001</v>
      </c>
      <c r="J5779" s="76">
        <v>0.22901513236915202</v>
      </c>
      <c r="K5779" s="76">
        <v>9.6199732773069729E-2</v>
      </c>
      <c r="L5779" s="32">
        <v>9.2999999999999999E-2</v>
      </c>
      <c r="M5779" s="32">
        <v>1.7000000000000001E-2</v>
      </c>
      <c r="N5779" s="32">
        <f t="shared" si="1"/>
        <v>2.3E-2</v>
      </c>
      <c r="O5779" s="32">
        <v>2.3E-2</v>
      </c>
      <c r="P5779" s="34">
        <v>0</v>
      </c>
      <c r="Q5779" s="32">
        <v>1.387</v>
      </c>
    </row>
    <row r="5780" spans="1:17" ht="14" customHeight="1">
      <c r="A5780" s="29">
        <v>5779</v>
      </c>
      <c r="B5780" s="26">
        <v>-80.83453333333334</v>
      </c>
      <c r="C5780" s="26">
        <v>24.713266666666666</v>
      </c>
      <c r="D5780" s="86">
        <v>12</v>
      </c>
      <c r="E5780" s="39" t="s">
        <v>129</v>
      </c>
      <c r="F5780" s="31">
        <v>40702</v>
      </c>
      <c r="G5780" s="62">
        <v>0.22500000000000001</v>
      </c>
      <c r="H5780" s="32">
        <v>27.553966666666668</v>
      </c>
      <c r="I5780" s="32">
        <v>36.360133333333337</v>
      </c>
      <c r="J5780" s="76">
        <v>0.19786233862775998</v>
      </c>
      <c r="K5780" s="76">
        <v>6.1339876135822785E-2</v>
      </c>
      <c r="L5780" s="32">
        <v>0.55400000000000005</v>
      </c>
      <c r="M5780" s="32">
        <v>2.3E-2</v>
      </c>
      <c r="N5780" s="32">
        <f t="shared" si="1"/>
        <v>2.3E-2</v>
      </c>
      <c r="O5780" s="32">
        <v>2.3E-2</v>
      </c>
      <c r="P5780" s="34">
        <v>0</v>
      </c>
      <c r="Q5780" s="32">
        <v>1.181</v>
      </c>
    </row>
    <row r="5781" spans="1:17" ht="14" customHeight="1">
      <c r="A5781" s="29">
        <v>5780</v>
      </c>
      <c r="B5781" s="26">
        <v>-81.029150000000001</v>
      </c>
      <c r="C5781" s="26">
        <v>24.701666666666668</v>
      </c>
      <c r="D5781" s="86">
        <v>13</v>
      </c>
      <c r="E5781" s="39" t="s">
        <v>129</v>
      </c>
      <c r="F5781" s="31">
        <v>40702</v>
      </c>
      <c r="G5781" s="62">
        <v>0.28194444444444444</v>
      </c>
      <c r="H5781" s="32">
        <v>27.96</v>
      </c>
      <c r="I5781" s="32">
        <v>36.934000000000005</v>
      </c>
      <c r="J5781" s="76">
        <v>0.24753841513430397</v>
      </c>
      <c r="K5781" s="76">
        <v>0.19291887355028772</v>
      </c>
      <c r="L5781" s="32">
        <v>0.38400000000000001</v>
      </c>
      <c r="M5781" s="32">
        <v>2.8000000000000001E-2</v>
      </c>
      <c r="N5781" s="32">
        <f t="shared" si="1"/>
        <v>7.5999999999999998E-2</v>
      </c>
      <c r="O5781" s="32">
        <v>7.5999999999999998E-2</v>
      </c>
      <c r="P5781" s="34">
        <v>0</v>
      </c>
      <c r="Q5781" s="32">
        <v>2.173</v>
      </c>
    </row>
    <row r="5782" spans="1:17" ht="14" customHeight="1">
      <c r="A5782" s="29">
        <v>5781</v>
      </c>
      <c r="B5782" s="26">
        <v>-81.024266666666662</v>
      </c>
      <c r="C5782" s="26">
        <v>24.675833333333333</v>
      </c>
      <c r="D5782" s="86">
        <v>14</v>
      </c>
      <c r="E5782" s="39" t="s">
        <v>129</v>
      </c>
      <c r="F5782" s="31">
        <v>40702</v>
      </c>
      <c r="G5782" s="62">
        <v>0.29097222222222224</v>
      </c>
      <c r="H5782" s="32">
        <v>27.78</v>
      </c>
      <c r="I5782" s="32">
        <v>36.638000000000005</v>
      </c>
      <c r="J5782" s="76">
        <v>0.26437776310262401</v>
      </c>
      <c r="K5782" s="76">
        <v>0.11379640347330824</v>
      </c>
      <c r="L5782" s="32">
        <v>0.90200000000000002</v>
      </c>
      <c r="M5782" s="32">
        <v>8.6999999999999994E-2</v>
      </c>
      <c r="N5782" s="32">
        <f t="shared" si="1"/>
        <v>0.182</v>
      </c>
      <c r="O5782" s="32">
        <v>0.182</v>
      </c>
      <c r="P5782" s="34">
        <v>0</v>
      </c>
      <c r="Q5782" s="32">
        <v>3.61</v>
      </c>
    </row>
    <row r="5783" spans="1:17" ht="14" customHeight="1">
      <c r="A5783" s="29">
        <v>5782</v>
      </c>
      <c r="B5783" s="26">
        <v>-81.016833333333338</v>
      </c>
      <c r="C5783" s="26">
        <v>24.644066666666667</v>
      </c>
      <c r="D5783" s="86">
        <v>15</v>
      </c>
      <c r="E5783" s="39" t="s">
        <v>129</v>
      </c>
      <c r="F5783" s="31">
        <v>40702</v>
      </c>
      <c r="G5783" s="62">
        <v>0.30138888888888887</v>
      </c>
      <c r="H5783" s="32">
        <v>27.593</v>
      </c>
      <c r="I5783" s="32">
        <v>36.39</v>
      </c>
      <c r="J5783" s="76">
        <v>0.22522627907627996</v>
      </c>
      <c r="K5783" s="76">
        <v>5.4115388345192722E-2</v>
      </c>
      <c r="L5783" s="32">
        <v>8.2000000000000003E-2</v>
      </c>
      <c r="M5783" s="32">
        <v>2.1999999999999999E-2</v>
      </c>
      <c r="N5783" s="32">
        <f t="shared" si="1"/>
        <v>6.6000000000000003E-2</v>
      </c>
      <c r="O5783" s="32">
        <v>1.2999999999999999E-2</v>
      </c>
      <c r="P5783" s="34">
        <v>5.3000000000000005E-2</v>
      </c>
      <c r="Q5783" s="32">
        <v>1.2130000000000001</v>
      </c>
    </row>
    <row r="5784" spans="1:17" ht="14" customHeight="1">
      <c r="A5784" s="29">
        <v>5783</v>
      </c>
      <c r="B5784" s="26">
        <v>-80.990533333333332</v>
      </c>
      <c r="C5784" s="26">
        <v>24.592133333333333</v>
      </c>
      <c r="D5784" s="86">
        <v>15.5</v>
      </c>
      <c r="E5784" s="39" t="s">
        <v>129</v>
      </c>
      <c r="F5784" s="31">
        <v>40702</v>
      </c>
      <c r="G5784" s="62">
        <v>0.32083333333333336</v>
      </c>
      <c r="H5784" s="32">
        <v>27.602</v>
      </c>
      <c r="I5784" s="32">
        <v>36.284999999999997</v>
      </c>
      <c r="J5784" s="76">
        <v>9.7247234517048003E-2</v>
      </c>
      <c r="K5784" s="76">
        <v>2.6200151219277022E-2</v>
      </c>
      <c r="L5784" s="32">
        <v>0.94599999999999995</v>
      </c>
      <c r="M5784" s="32">
        <v>5.6000000000000001E-2</v>
      </c>
      <c r="N5784" s="32">
        <f t="shared" si="1"/>
        <v>0.14799999999999999</v>
      </c>
      <c r="O5784" s="32">
        <v>8.2000000000000003E-2</v>
      </c>
      <c r="P5784" s="34">
        <v>6.5999999999999989E-2</v>
      </c>
      <c r="Q5784" s="32">
        <v>2.472</v>
      </c>
    </row>
    <row r="5785" spans="1:17" ht="14" customHeight="1">
      <c r="A5785" s="29">
        <v>5784</v>
      </c>
      <c r="B5785" s="26">
        <v>-81.195616666666666</v>
      </c>
      <c r="C5785" s="26">
        <v>24.665716666666668</v>
      </c>
      <c r="D5785" s="86">
        <v>16</v>
      </c>
      <c r="E5785" s="39" t="s">
        <v>129</v>
      </c>
      <c r="F5785" s="31">
        <v>40702</v>
      </c>
      <c r="G5785" s="62">
        <v>0.4201388888888889</v>
      </c>
      <c r="H5785" s="32">
        <v>27.74433333333333</v>
      </c>
      <c r="I5785" s="32">
        <v>36.840666666666671</v>
      </c>
      <c r="J5785" s="76">
        <v>0.26269382830579197</v>
      </c>
      <c r="K5785" s="76">
        <v>8.7508876245293243E-2</v>
      </c>
      <c r="L5785" s="32">
        <v>0.16400000000000001</v>
      </c>
      <c r="M5785" s="32">
        <v>2.1000000000000001E-2</v>
      </c>
      <c r="N5785" s="32">
        <f t="shared" si="1"/>
        <v>0.06</v>
      </c>
      <c r="O5785" s="32">
        <v>0.06</v>
      </c>
      <c r="P5785" s="34">
        <v>0</v>
      </c>
      <c r="Q5785" s="32">
        <v>2.5910000000000002</v>
      </c>
    </row>
    <row r="5786" spans="1:17" ht="14" customHeight="1">
      <c r="A5786" s="29">
        <v>5785</v>
      </c>
      <c r="B5786" s="26">
        <v>-81.197366666666667</v>
      </c>
      <c r="C5786" s="26">
        <v>24.635383333333333</v>
      </c>
      <c r="D5786" s="86">
        <v>17</v>
      </c>
      <c r="E5786" s="39" t="s">
        <v>129</v>
      </c>
      <c r="F5786" s="31">
        <v>40702</v>
      </c>
      <c r="G5786" s="62">
        <v>0.4381944444444445</v>
      </c>
      <c r="H5786" s="32">
        <v>27.60766666666667</v>
      </c>
      <c r="I5786" s="32">
        <v>36.527666666666669</v>
      </c>
      <c r="J5786" s="76">
        <v>0.34562761704976797</v>
      </c>
      <c r="K5786" s="76">
        <v>9.3710813153829856E-2</v>
      </c>
      <c r="L5786" s="32">
        <v>0.44</v>
      </c>
      <c r="M5786" s="32">
        <v>1.4999999999999999E-2</v>
      </c>
      <c r="N5786" s="32">
        <f t="shared" si="1"/>
        <v>2.8000000000000001E-2</v>
      </c>
      <c r="O5786" s="32">
        <v>2.8000000000000001E-2</v>
      </c>
      <c r="P5786" s="34">
        <v>0</v>
      </c>
      <c r="Q5786" s="32">
        <v>2.7570000000000001</v>
      </c>
    </row>
    <row r="5787" spans="1:17" ht="14" customHeight="1">
      <c r="A5787" s="29">
        <v>5786</v>
      </c>
      <c r="B5787" s="26">
        <v>-81.18598333333334</v>
      </c>
      <c r="C5787" s="26">
        <v>24.598316666666665</v>
      </c>
      <c r="D5787" s="86">
        <v>18</v>
      </c>
      <c r="E5787" s="39" t="s">
        <v>129</v>
      </c>
      <c r="F5787" s="31">
        <v>40702</v>
      </c>
      <c r="G5787" s="62">
        <v>0.46388888888888885</v>
      </c>
      <c r="H5787" s="32">
        <v>27.533333333333331</v>
      </c>
      <c r="I5787" s="32">
        <v>36.408999999999999</v>
      </c>
      <c r="J5787" s="76">
        <v>0.11787543577823999</v>
      </c>
      <c r="K5787" s="76">
        <v>3.6899987425913737E-2</v>
      </c>
      <c r="L5787" s="32">
        <v>0.21299999999999999</v>
      </c>
      <c r="M5787" s="32">
        <v>1.6E-2</v>
      </c>
      <c r="N5787" s="32">
        <f t="shared" si="1"/>
        <v>6.0000000000000001E-3</v>
      </c>
      <c r="O5787" s="32">
        <v>6.0000000000000001E-3</v>
      </c>
      <c r="P5787" s="34">
        <v>0</v>
      </c>
      <c r="Q5787" s="32">
        <v>1.3220000000000001</v>
      </c>
    </row>
    <row r="5788" spans="1:17" ht="14" customHeight="1">
      <c r="A5788" s="29">
        <v>5787</v>
      </c>
      <c r="B5788" s="26">
        <v>-81.420716666666664</v>
      </c>
      <c r="C5788" s="26">
        <v>24.608716666666666</v>
      </c>
      <c r="D5788" s="86">
        <v>19</v>
      </c>
      <c r="E5788" s="39" t="s">
        <v>129</v>
      </c>
      <c r="F5788" s="31">
        <v>40702</v>
      </c>
      <c r="G5788" s="62">
        <v>0.52847222222222223</v>
      </c>
      <c r="H5788" s="32">
        <v>27.608999999999998</v>
      </c>
      <c r="I5788" s="32">
        <v>37.071999999999996</v>
      </c>
      <c r="J5788" s="76">
        <v>0.33005122017907196</v>
      </c>
      <c r="K5788" s="76">
        <v>0.18014824715413841</v>
      </c>
      <c r="L5788" s="32">
        <v>0.19500000000000001</v>
      </c>
      <c r="M5788" s="32">
        <v>2.1000000000000001E-2</v>
      </c>
      <c r="N5788" s="32">
        <f t="shared" si="1"/>
        <v>0.12</v>
      </c>
      <c r="O5788" s="32">
        <v>5.0999999999999997E-2</v>
      </c>
      <c r="P5788" s="34">
        <v>6.9000000000000006E-2</v>
      </c>
      <c r="Q5788" s="32">
        <v>3.258</v>
      </c>
    </row>
    <row r="5789" spans="1:17" ht="14" customHeight="1">
      <c r="A5789" s="29">
        <v>5788</v>
      </c>
      <c r="B5789" s="26">
        <v>-81.421199999999999</v>
      </c>
      <c r="C5789" s="26">
        <v>24.574683333333333</v>
      </c>
      <c r="D5789" s="86">
        <v>20</v>
      </c>
      <c r="E5789" s="39" t="s">
        <v>129</v>
      </c>
      <c r="F5789" s="31">
        <v>40702</v>
      </c>
      <c r="G5789" s="62">
        <v>0.54583333333333328</v>
      </c>
      <c r="H5789" s="32">
        <v>27.802666666666667</v>
      </c>
      <c r="I5789" s="32">
        <v>36.899000000000001</v>
      </c>
      <c r="J5789" s="77">
        <v>0.377622378189576</v>
      </c>
      <c r="K5789" s="77">
        <v>9.3044089481850528E-2</v>
      </c>
      <c r="L5789" s="27">
        <v>0.33400000000000002</v>
      </c>
      <c r="M5789" s="27">
        <v>0.04</v>
      </c>
      <c r="N5789" s="27">
        <f t="shared" si="1"/>
        <v>0.06</v>
      </c>
      <c r="O5789" s="27">
        <v>0.06</v>
      </c>
      <c r="P5789" s="34">
        <v>0</v>
      </c>
      <c r="Q5789" s="27">
        <v>2.9580000000000002</v>
      </c>
    </row>
    <row r="5790" spans="1:17" ht="14" customHeight="1">
      <c r="A5790" s="29">
        <v>5789</v>
      </c>
      <c r="B5790" s="26">
        <v>-81.41213333333333</v>
      </c>
      <c r="C5790" s="26">
        <v>24.535216666666667</v>
      </c>
      <c r="D5790" s="86">
        <v>21</v>
      </c>
      <c r="E5790" s="39" t="s">
        <v>129</v>
      </c>
      <c r="F5790" s="31">
        <v>40702</v>
      </c>
      <c r="G5790" s="62">
        <v>0.5625</v>
      </c>
      <c r="H5790" s="32">
        <v>27.585999999999999</v>
      </c>
      <c r="I5790" s="32">
        <v>36.353000000000002</v>
      </c>
      <c r="J5790" s="76">
        <v>0.18691676244835198</v>
      </c>
      <c r="K5790" s="76">
        <v>5.811324488930826E-2</v>
      </c>
      <c r="L5790" s="32">
        <v>1.444</v>
      </c>
      <c r="M5790" s="32">
        <v>8.5000000000000006E-2</v>
      </c>
      <c r="N5790" s="32">
        <f t="shared" si="1"/>
        <v>0.20100000000000001</v>
      </c>
      <c r="O5790" s="32">
        <v>0.20100000000000001</v>
      </c>
      <c r="P5790" s="34">
        <v>0</v>
      </c>
      <c r="Q5790" s="32">
        <v>3.8959999999999999</v>
      </c>
    </row>
    <row r="5791" spans="1:17" ht="14" customHeight="1">
      <c r="A5791" s="29">
        <v>5790</v>
      </c>
      <c r="B5791" s="26">
        <v>-81.392099999999999</v>
      </c>
      <c r="C5791" s="26">
        <v>24.484216666666665</v>
      </c>
      <c r="D5791" s="86">
        <v>21.5</v>
      </c>
      <c r="E5791" s="39" t="s">
        <v>129</v>
      </c>
      <c r="F5791" s="31">
        <v>40702</v>
      </c>
      <c r="G5791" s="62">
        <v>0.58819444444444446</v>
      </c>
      <c r="H5791" s="32">
        <v>27.576333333333334</v>
      </c>
      <c r="I5791" s="32">
        <v>36.297666666666665</v>
      </c>
      <c r="J5791" s="76">
        <v>8.7143625736055982E-2</v>
      </c>
      <c r="K5791" s="76">
        <v>2.5115175190330213E-2</v>
      </c>
      <c r="L5791" s="32">
        <v>1.0209999999999999</v>
      </c>
      <c r="M5791" s="32">
        <v>5.5E-2</v>
      </c>
      <c r="N5791" s="32">
        <f t="shared" si="1"/>
        <v>0.20300000000000001</v>
      </c>
      <c r="O5791" s="32">
        <v>0.121</v>
      </c>
      <c r="P5791" s="34">
        <v>8.2000000000000017E-2</v>
      </c>
      <c r="Q5791" s="32">
        <v>2.7130000000000001</v>
      </c>
    </row>
    <row r="5792" spans="1:17" ht="14" customHeight="1">
      <c r="A5792" s="29">
        <v>5791</v>
      </c>
      <c r="B5792" s="26">
        <v>-81.829233333333335</v>
      </c>
      <c r="C5792" s="26">
        <v>24.536583333333333</v>
      </c>
      <c r="D5792" s="86">
        <v>24</v>
      </c>
      <c r="E5792" s="39" t="s">
        <v>129</v>
      </c>
      <c r="F5792" s="31">
        <v>40702</v>
      </c>
      <c r="G5792" s="62">
        <v>0.85763888888888884</v>
      </c>
      <c r="H5792" s="32">
        <v>27.981333333333335</v>
      </c>
      <c r="I5792" s="32">
        <v>37.542666666666669</v>
      </c>
      <c r="J5792" s="76">
        <v>0.86217461597798384</v>
      </c>
      <c r="K5792" s="76">
        <v>0.15598660172644918</v>
      </c>
      <c r="L5792" s="32">
        <v>0.16200000000000001</v>
      </c>
      <c r="M5792" s="32">
        <v>3.5999999999999997E-2</v>
      </c>
      <c r="N5792" s="32">
        <f t="shared" si="1"/>
        <v>0.17399999999999999</v>
      </c>
      <c r="O5792" s="32">
        <v>0.08</v>
      </c>
      <c r="P5792" s="34">
        <v>9.3999999999999986E-2</v>
      </c>
      <c r="Q5792" s="32">
        <v>6.4059999999999997</v>
      </c>
    </row>
    <row r="5793" spans="1:17" ht="14" customHeight="1">
      <c r="A5793" s="29">
        <v>5792</v>
      </c>
      <c r="B5793" s="26">
        <v>-81.830399999999997</v>
      </c>
      <c r="C5793" s="26">
        <v>24.486899999999999</v>
      </c>
      <c r="D5793" s="86">
        <v>23</v>
      </c>
      <c r="E5793" s="39" t="s">
        <v>129</v>
      </c>
      <c r="F5793" s="31">
        <v>40702</v>
      </c>
      <c r="G5793" s="62">
        <v>0.88194444444444453</v>
      </c>
      <c r="H5793" s="32">
        <v>27.77</v>
      </c>
      <c r="I5793" s="32">
        <v>36.661666666666669</v>
      </c>
      <c r="J5793" s="76">
        <v>0.46434502022642399</v>
      </c>
      <c r="K5793" s="76">
        <v>8.9116975038549845E-2</v>
      </c>
      <c r="L5793" s="32">
        <v>0.10100000000000001</v>
      </c>
      <c r="M5793" s="32">
        <v>3.5000000000000003E-2</v>
      </c>
      <c r="N5793" s="32">
        <f t="shared" si="1"/>
        <v>5.8000000000000003E-2</v>
      </c>
      <c r="O5793" s="32">
        <v>5.8000000000000003E-2</v>
      </c>
      <c r="P5793" s="34">
        <v>0</v>
      </c>
      <c r="Q5793" s="32">
        <v>3.3340000000000001</v>
      </c>
    </row>
    <row r="5794" spans="1:17" ht="14" customHeight="1">
      <c r="A5794" s="29">
        <v>5793</v>
      </c>
      <c r="B5794" s="26">
        <v>-81.828199999999995</v>
      </c>
      <c r="C5794" s="26">
        <v>24.454650000000001</v>
      </c>
      <c r="D5794" s="86">
        <v>22</v>
      </c>
      <c r="E5794" s="39" t="s">
        <v>129</v>
      </c>
      <c r="F5794" s="31">
        <v>40702</v>
      </c>
      <c r="G5794" s="62">
        <v>0.89444444444444438</v>
      </c>
      <c r="H5794" s="32">
        <v>27.648</v>
      </c>
      <c r="I5794" s="32">
        <v>36.416000000000004</v>
      </c>
      <c r="J5794" s="76">
        <v>0.33089318757748798</v>
      </c>
      <c r="K5794" s="76">
        <v>9.8748469124162824E-2</v>
      </c>
      <c r="L5794" s="32">
        <v>0.129</v>
      </c>
      <c r="M5794" s="32">
        <v>3.2000000000000001E-2</v>
      </c>
      <c r="N5794" s="32">
        <f t="shared" si="1"/>
        <v>4.5999999999999999E-2</v>
      </c>
      <c r="O5794" s="32">
        <v>4.5999999999999999E-2</v>
      </c>
      <c r="P5794" s="34">
        <v>0</v>
      </c>
      <c r="Q5794" s="32">
        <v>1.5780000000000001</v>
      </c>
    </row>
    <row r="5795" spans="1:17" ht="14" customHeight="1">
      <c r="A5795" s="29">
        <v>5794</v>
      </c>
      <c r="B5795" s="26">
        <v>-81.829633333333334</v>
      </c>
      <c r="C5795" s="26">
        <v>24.397200000000002</v>
      </c>
      <c r="D5795" s="86">
        <v>22.5</v>
      </c>
      <c r="E5795" s="39" t="s">
        <v>129</v>
      </c>
      <c r="F5795" s="31">
        <v>40702</v>
      </c>
      <c r="G5795" s="62">
        <v>0.92013888888888884</v>
      </c>
      <c r="H5795" s="32">
        <v>27.795666666666666</v>
      </c>
      <c r="I5795" s="32">
        <v>36.285666666666664</v>
      </c>
      <c r="J5795" s="76">
        <v>8.0828870247936002E-2</v>
      </c>
      <c r="K5795" s="76">
        <v>2.2479062830499157E-2</v>
      </c>
      <c r="L5795" s="32">
        <v>2.5099999999999998</v>
      </c>
      <c r="M5795" s="32">
        <v>0.13800000000000001</v>
      </c>
      <c r="N5795" s="32">
        <f t="shared" si="1"/>
        <v>0.54400000000000004</v>
      </c>
      <c r="O5795" s="32">
        <v>0.30599999999999999</v>
      </c>
      <c r="P5795" s="34">
        <v>0.23800000000000004</v>
      </c>
      <c r="Q5795" s="32">
        <v>6.0350000000000001</v>
      </c>
    </row>
    <row r="5796" spans="1:17" ht="14" customHeight="1">
      <c r="A5796" s="29">
        <v>5795</v>
      </c>
      <c r="B5796" s="26">
        <v>-82.773250000000004</v>
      </c>
      <c r="C5796" s="26">
        <v>24.286516666666667</v>
      </c>
      <c r="D5796" s="86">
        <v>25.5</v>
      </c>
      <c r="E5796" s="39" t="s">
        <v>129</v>
      </c>
      <c r="F5796" s="31">
        <v>40703</v>
      </c>
      <c r="G5796" s="62">
        <v>0.2</v>
      </c>
      <c r="H5796" s="32">
        <v>27.435666666666666</v>
      </c>
      <c r="I5796" s="32">
        <v>36.392333333333333</v>
      </c>
      <c r="J5796" s="76">
        <v>7.1988212564567972E-2</v>
      </c>
      <c r="K5796" s="76">
        <v>2.3487711146909986E-2</v>
      </c>
      <c r="L5796" s="32">
        <v>0.13500000000000001</v>
      </c>
      <c r="M5796" s="32">
        <v>3.5000000000000003E-2</v>
      </c>
      <c r="N5796" s="32">
        <f t="shared" si="1"/>
        <v>1.9E-2</v>
      </c>
      <c r="O5796" s="32">
        <v>7.0000000000000001E-3</v>
      </c>
      <c r="P5796" s="34">
        <v>1.2E-2</v>
      </c>
      <c r="Q5796" s="32">
        <v>0.99399999999999999</v>
      </c>
    </row>
    <row r="5797" spans="1:17" ht="14" customHeight="1">
      <c r="A5797" s="29">
        <v>5796</v>
      </c>
      <c r="B5797" s="26">
        <v>-83.043149999999997</v>
      </c>
      <c r="C5797" s="26">
        <v>24.46837</v>
      </c>
      <c r="D5797" s="86" t="s">
        <v>24</v>
      </c>
      <c r="E5797" s="39" t="s">
        <v>129</v>
      </c>
      <c r="F5797" s="31">
        <v>40703</v>
      </c>
      <c r="G5797" s="62">
        <v>0.33194444444444443</v>
      </c>
      <c r="H5797" s="32">
        <v>27.317</v>
      </c>
      <c r="I5797" s="32">
        <v>36.418000000000006</v>
      </c>
      <c r="J5797" s="76">
        <v>0.13387281634814396</v>
      </c>
      <c r="K5797" s="76">
        <v>4.4771587783879234E-2</v>
      </c>
      <c r="L5797" s="32">
        <v>0.14899999999999999</v>
      </c>
      <c r="M5797" s="32">
        <v>2.3E-2</v>
      </c>
      <c r="N5797" s="32">
        <f t="shared" si="1"/>
        <v>6.5000000000000002E-2</v>
      </c>
      <c r="O5797" s="32">
        <v>6.5000000000000002E-2</v>
      </c>
      <c r="P5797" s="34">
        <v>0</v>
      </c>
      <c r="Q5797" s="32">
        <v>1.41</v>
      </c>
    </row>
    <row r="5798" spans="1:17" ht="14" customHeight="1">
      <c r="A5798" s="29">
        <v>5797</v>
      </c>
      <c r="B5798" s="26">
        <v>-82.972399999999993</v>
      </c>
      <c r="C5798" s="26">
        <v>24.549616666666665</v>
      </c>
      <c r="D5798" s="86" t="s">
        <v>25</v>
      </c>
      <c r="E5798" s="39" t="s">
        <v>129</v>
      </c>
      <c r="F5798" s="31">
        <v>40703</v>
      </c>
      <c r="G5798" s="62">
        <v>0.39930555555555558</v>
      </c>
      <c r="H5798" s="32">
        <v>27.347000000000001</v>
      </c>
      <c r="I5798" s="32">
        <v>36.461000000000006</v>
      </c>
      <c r="J5798" s="76">
        <v>0.13639871854339197</v>
      </c>
      <c r="K5798" s="76">
        <v>6.2758091073519096E-2</v>
      </c>
      <c r="L5798" s="32">
        <v>0.47699999999999998</v>
      </c>
      <c r="M5798" s="32">
        <v>3.3000000000000002E-2</v>
      </c>
      <c r="N5798" s="32">
        <f t="shared" si="1"/>
        <v>1.2999999999999999E-2</v>
      </c>
      <c r="O5798" s="32">
        <v>1.2999999999999999E-2</v>
      </c>
      <c r="P5798" s="34">
        <v>0</v>
      </c>
      <c r="Q5798" s="32">
        <v>1.2310000000000001</v>
      </c>
    </row>
    <row r="5799" spans="1:17" ht="14" customHeight="1">
      <c r="A5799" s="29">
        <v>5798</v>
      </c>
      <c r="B5799" s="26">
        <v>-82.908033333333336</v>
      </c>
      <c r="C5799" s="26">
        <v>24.621099999999998</v>
      </c>
      <c r="D5799" s="86" t="s">
        <v>26</v>
      </c>
      <c r="E5799" s="39" t="s">
        <v>129</v>
      </c>
      <c r="F5799" s="31">
        <v>40703</v>
      </c>
      <c r="G5799" s="62">
        <v>0.4284722222222222</v>
      </c>
      <c r="H5799" s="32">
        <v>27.805</v>
      </c>
      <c r="I5799" s="32">
        <v>36.526000000000003</v>
      </c>
      <c r="J5799" s="76">
        <v>0.21470168659607997</v>
      </c>
      <c r="K5799" s="76">
        <v>9.8578688082207086E-2</v>
      </c>
      <c r="L5799" s="32">
        <v>0.33600000000000002</v>
      </c>
      <c r="M5799" s="32">
        <v>2.5000000000000001E-2</v>
      </c>
      <c r="N5799" s="32">
        <f t="shared" si="1"/>
        <v>6.8000000000000005E-2</v>
      </c>
      <c r="O5799" s="32">
        <v>3.1E-2</v>
      </c>
      <c r="P5799" s="34">
        <v>3.7000000000000005E-2</v>
      </c>
      <c r="Q5799" s="32">
        <v>1.4990000000000001</v>
      </c>
    </row>
    <row r="5800" spans="1:17" ht="14" customHeight="1">
      <c r="A5800" s="29">
        <v>5799</v>
      </c>
      <c r="B5800" s="26">
        <v>-82.751999999999995</v>
      </c>
      <c r="C5800" s="26">
        <v>24.726716666666668</v>
      </c>
      <c r="D5800" s="86">
        <v>28</v>
      </c>
      <c r="E5800" s="39" t="s">
        <v>129</v>
      </c>
      <c r="F5800" s="31">
        <v>40703</v>
      </c>
      <c r="G5800" s="62">
        <v>0.50138888888888888</v>
      </c>
      <c r="H5800" s="32">
        <v>27.536333333333335</v>
      </c>
      <c r="I5800" s="32">
        <v>36.498666666666672</v>
      </c>
      <c r="J5800" s="76">
        <v>0.26311481200499998</v>
      </c>
      <c r="K5800" s="76">
        <v>0.12662089220786904</v>
      </c>
      <c r="L5800" s="32">
        <v>0.16500000000000001</v>
      </c>
      <c r="M5800" s="32">
        <v>0.02</v>
      </c>
      <c r="N5800" s="32">
        <f t="shared" si="1"/>
        <v>1.2E-2</v>
      </c>
      <c r="O5800" s="32">
        <v>7.0000000000000001E-3</v>
      </c>
      <c r="P5800" s="34">
        <v>5.0000000000000001E-3</v>
      </c>
      <c r="Q5800" s="32">
        <v>1.119</v>
      </c>
    </row>
    <row r="5801" spans="1:17" ht="14" customHeight="1">
      <c r="A5801" s="29">
        <v>5800</v>
      </c>
      <c r="B5801" s="26">
        <v>-82.62115</v>
      </c>
      <c r="C5801" s="26">
        <v>24.904250000000001</v>
      </c>
      <c r="D5801" s="86">
        <v>28.5</v>
      </c>
      <c r="E5801" s="39" t="s">
        <v>129</v>
      </c>
      <c r="F5801" s="31">
        <v>40703</v>
      </c>
      <c r="G5801" s="62">
        <v>0.63055555555555554</v>
      </c>
      <c r="H5801" s="32">
        <v>27.536000000000001</v>
      </c>
      <c r="I5801" s="32">
        <v>36.563000000000002</v>
      </c>
      <c r="J5801" s="76">
        <v>0.24417054554063994</v>
      </c>
      <c r="K5801" s="76">
        <v>5.0089234960751169E-2</v>
      </c>
      <c r="L5801" s="32">
        <v>0.151</v>
      </c>
      <c r="M5801" s="32">
        <v>2.8000000000000001E-2</v>
      </c>
      <c r="N5801" s="32">
        <f t="shared" si="1"/>
        <v>2E-3</v>
      </c>
      <c r="O5801" s="32">
        <v>2E-3</v>
      </c>
      <c r="P5801" s="34">
        <v>0</v>
      </c>
      <c r="Q5801" s="32">
        <v>1.5509999999999999</v>
      </c>
    </row>
    <row r="5802" spans="1:17" ht="14" customHeight="1">
      <c r="A5802" s="29">
        <v>5801</v>
      </c>
      <c r="B5802" s="26">
        <v>-82.48266666666666</v>
      </c>
      <c r="C5802" s="26">
        <v>25.062816666666667</v>
      </c>
      <c r="D5802" s="86">
        <v>29</v>
      </c>
      <c r="E5802" s="39" t="s">
        <v>129</v>
      </c>
      <c r="F5802" s="31">
        <v>40703</v>
      </c>
      <c r="G5802" s="62">
        <v>0.7284722222222223</v>
      </c>
      <c r="H5802" s="32">
        <v>27.713666666666665</v>
      </c>
      <c r="I5802" s="32">
        <v>36.590000000000003</v>
      </c>
      <c r="J5802" s="76">
        <v>0.15744790350379198</v>
      </c>
      <c r="K5802" s="76">
        <v>4.730319851808848E-2</v>
      </c>
      <c r="L5802" s="32">
        <v>9.6000000000000002E-2</v>
      </c>
      <c r="M5802" s="32">
        <v>1.7000000000000001E-2</v>
      </c>
      <c r="N5802" s="32">
        <f t="shared" si="1"/>
        <v>6.9000000000000006E-2</v>
      </c>
      <c r="O5802" s="32">
        <v>3.0000000000000001E-3</v>
      </c>
      <c r="P5802" s="34">
        <v>6.6000000000000003E-2</v>
      </c>
      <c r="Q5802" s="32">
        <v>1.0680000000000001</v>
      </c>
    </row>
    <row r="5803" spans="1:17" ht="14" customHeight="1">
      <c r="A5803" s="29">
        <v>5802</v>
      </c>
      <c r="B5803" s="26">
        <v>-82.349583333333328</v>
      </c>
      <c r="C5803" s="26">
        <v>25.226649999999999</v>
      </c>
      <c r="D5803" s="86">
        <v>29.5</v>
      </c>
      <c r="E5803" s="39" t="s">
        <v>129</v>
      </c>
      <c r="F5803" s="31">
        <v>40703</v>
      </c>
      <c r="G5803" s="62">
        <v>0.81527777777777777</v>
      </c>
      <c r="H5803" s="32">
        <v>27.882000000000001</v>
      </c>
      <c r="I5803" s="32">
        <v>36.556000000000004</v>
      </c>
      <c r="J5803" s="76">
        <v>0.18396987655389596</v>
      </c>
      <c r="K5803" s="76">
        <v>4.5023159222851959E-2</v>
      </c>
      <c r="L5803" s="32">
        <v>0.38100000000000001</v>
      </c>
      <c r="M5803" s="32">
        <v>1.7000000000000001E-2</v>
      </c>
      <c r="N5803" s="32">
        <f t="shared" si="1"/>
        <v>6.8000000000000005E-2</v>
      </c>
      <c r="O5803" s="32">
        <v>0.01</v>
      </c>
      <c r="P5803" s="34">
        <v>5.8000000000000003E-2</v>
      </c>
      <c r="Q5803" s="32">
        <v>1.3080000000000001</v>
      </c>
    </row>
    <row r="5804" spans="1:17" ht="14" customHeight="1">
      <c r="A5804" s="29">
        <v>5803</v>
      </c>
      <c r="B5804" s="26">
        <v>-82.201516666666663</v>
      </c>
      <c r="C5804" s="26">
        <v>25.401533333333333</v>
      </c>
      <c r="D5804" s="86">
        <v>30</v>
      </c>
      <c r="E5804" s="39" t="s">
        <v>129</v>
      </c>
      <c r="F5804" s="31">
        <v>40703</v>
      </c>
      <c r="G5804" s="62">
        <v>0.91527777777777775</v>
      </c>
      <c r="H5804" s="32">
        <v>27.837333333333333</v>
      </c>
      <c r="I5804" s="32">
        <v>36.61633333333333</v>
      </c>
      <c r="J5804" s="77">
        <v>0.15828987090220797</v>
      </c>
      <c r="K5804" s="77">
        <v>4.7207136773668432E-2</v>
      </c>
      <c r="L5804" s="32">
        <v>0.13300000000000001</v>
      </c>
      <c r="M5804" s="32">
        <v>1.7999999999999999E-2</v>
      </c>
      <c r="N5804" s="32">
        <f t="shared" si="1"/>
        <v>0.11400000000000002</v>
      </c>
      <c r="O5804" s="32">
        <v>3.6999999999999998E-2</v>
      </c>
      <c r="P5804" s="33">
        <v>7.7000000000000013E-2</v>
      </c>
      <c r="Q5804" s="32">
        <v>1.0129999999999999</v>
      </c>
    </row>
    <row r="5805" spans="1:17" ht="14" customHeight="1">
      <c r="A5805" s="29">
        <v>5804</v>
      </c>
      <c r="B5805" s="26">
        <v>-82.075670000000002</v>
      </c>
      <c r="C5805" s="26">
        <v>25.571349999999999</v>
      </c>
      <c r="D5805" s="86">
        <v>30.5</v>
      </c>
      <c r="E5805" s="39" t="s">
        <v>129</v>
      </c>
      <c r="F5805" s="31">
        <v>40703</v>
      </c>
      <c r="G5805" s="62">
        <v>0.98888888888888893</v>
      </c>
      <c r="H5805" s="32">
        <v>27.68</v>
      </c>
      <c r="I5805" s="32">
        <v>36.558</v>
      </c>
      <c r="J5805" s="76">
        <v>0.23322496936123194</v>
      </c>
      <c r="K5805" s="76">
        <v>6.4391386583140767E-2</v>
      </c>
      <c r="L5805" s="32">
        <v>0.32700000000000001</v>
      </c>
      <c r="M5805" s="32">
        <v>2.5999999999999999E-2</v>
      </c>
      <c r="N5805" s="32">
        <f t="shared" si="1"/>
        <v>0.13100000000000001</v>
      </c>
      <c r="O5805" s="32">
        <v>3.2000000000000001E-2</v>
      </c>
      <c r="P5805" s="34">
        <v>9.9000000000000005E-2</v>
      </c>
      <c r="Q5805" s="32">
        <v>1.419</v>
      </c>
    </row>
    <row r="5806" spans="1:17" ht="14" customHeight="1">
      <c r="A5806" s="29">
        <v>5805</v>
      </c>
      <c r="B5806" s="26">
        <v>-81.949633333333296</v>
      </c>
      <c r="C5806" s="26">
        <v>25.739933333333333</v>
      </c>
      <c r="D5806" s="86">
        <v>31</v>
      </c>
      <c r="E5806" s="39" t="s">
        <v>129</v>
      </c>
      <c r="F5806" s="31">
        <v>40704</v>
      </c>
      <c r="G5806" s="62">
        <v>7.6388888888888895E-2</v>
      </c>
      <c r="H5806" s="32">
        <v>28.097999999999999</v>
      </c>
      <c r="I5806" s="32">
        <v>36.402333333333338</v>
      </c>
      <c r="J5806" s="76">
        <v>0.36246696501808795</v>
      </c>
      <c r="K5806" s="76">
        <v>0.10670769134534674</v>
      </c>
      <c r="L5806" s="32">
        <v>0.21299999999999999</v>
      </c>
      <c r="M5806" s="32">
        <v>3.5999999999999997E-2</v>
      </c>
      <c r="N5806" s="32">
        <f t="shared" si="1"/>
        <v>0.104</v>
      </c>
      <c r="O5806" s="32">
        <v>7.8E-2</v>
      </c>
      <c r="P5806" s="34">
        <v>2.5999999999999995E-2</v>
      </c>
      <c r="Q5806" s="32">
        <v>1.7949999999999999</v>
      </c>
    </row>
    <row r="5807" spans="1:17" ht="14" customHeight="1">
      <c r="A5807" s="29">
        <v>5806</v>
      </c>
      <c r="B5807" s="26">
        <v>-81.834066666666672</v>
      </c>
      <c r="C5807" s="26">
        <v>25.872766666666667</v>
      </c>
      <c r="D5807" s="86">
        <v>32</v>
      </c>
      <c r="E5807" s="39" t="s">
        <v>129</v>
      </c>
      <c r="F5807" s="31">
        <v>40704</v>
      </c>
      <c r="G5807" s="62">
        <v>0.17222222222222225</v>
      </c>
      <c r="H5807" s="32">
        <v>28.616</v>
      </c>
      <c r="I5807" s="32">
        <v>36.195</v>
      </c>
      <c r="J5807" s="76">
        <v>0.70598966357181581</v>
      </c>
      <c r="K5807" s="76">
        <v>0.21967925303712282</v>
      </c>
      <c r="L5807" s="32">
        <v>0.39300000000000002</v>
      </c>
      <c r="M5807" s="32">
        <v>2.8000000000000001E-2</v>
      </c>
      <c r="N5807" s="32">
        <f t="shared" si="1"/>
        <v>6.4000000000000001E-2</v>
      </c>
      <c r="O5807" s="32">
        <v>6.4000000000000001E-2</v>
      </c>
      <c r="P5807" s="34">
        <v>0</v>
      </c>
      <c r="Q5807" s="32">
        <v>1.4</v>
      </c>
    </row>
    <row r="5808" spans="1:17" ht="14" customHeight="1">
      <c r="A5808" s="29">
        <v>5807</v>
      </c>
      <c r="B5808" s="26">
        <v>-81.798829999999995</v>
      </c>
      <c r="C5808" s="26">
        <v>25.910966666666667</v>
      </c>
      <c r="D5808" s="86">
        <v>33</v>
      </c>
      <c r="E5808" s="39" t="s">
        <v>129</v>
      </c>
      <c r="F5808" s="31">
        <v>40704</v>
      </c>
      <c r="G5808" s="62">
        <v>0.18819444444444444</v>
      </c>
      <c r="H5808" s="32">
        <v>28.544</v>
      </c>
      <c r="I5808" s="32">
        <v>36.253</v>
      </c>
      <c r="J5808" s="76">
        <v>1.1261313953814001</v>
      </c>
      <c r="K5808" s="76">
        <v>0.33920026189358798</v>
      </c>
      <c r="L5808" s="32">
        <v>0.85599999999999998</v>
      </c>
      <c r="M5808" s="32">
        <v>9.4E-2</v>
      </c>
      <c r="N5808" s="32">
        <f t="shared" si="1"/>
        <v>0.13800000000000001</v>
      </c>
      <c r="O5808" s="32">
        <v>0.13800000000000001</v>
      </c>
      <c r="P5808" s="34">
        <v>0</v>
      </c>
      <c r="Q5808" s="32">
        <v>17.891999999999999</v>
      </c>
    </row>
    <row r="5809" spans="1:17" ht="14" customHeight="1">
      <c r="A5809" s="29">
        <v>5808</v>
      </c>
      <c r="B5809" s="26">
        <v>-81.76766666666667</v>
      </c>
      <c r="C5809" s="26">
        <v>25.948783333333335</v>
      </c>
      <c r="D5809" s="86">
        <v>34</v>
      </c>
      <c r="E5809" s="39" t="s">
        <v>129</v>
      </c>
      <c r="F5809" s="31">
        <v>40704</v>
      </c>
      <c r="G5809" s="62">
        <v>0.20972222222222223</v>
      </c>
      <c r="H5809" s="32">
        <v>28.685666666666666</v>
      </c>
      <c r="I5809" s="32">
        <v>36.577333333333335</v>
      </c>
      <c r="J5809" s="76">
        <v>2.2413172145833915</v>
      </c>
      <c r="K5809" s="76">
        <v>1.1122746057822717</v>
      </c>
      <c r="L5809" s="32">
        <v>0.5</v>
      </c>
      <c r="M5809" s="32">
        <v>0.23400000000000001</v>
      </c>
      <c r="N5809" s="32">
        <f t="shared" si="1"/>
        <v>0.16200000000000001</v>
      </c>
      <c r="O5809" s="32">
        <v>0.16200000000000001</v>
      </c>
      <c r="P5809" s="34">
        <v>0</v>
      </c>
      <c r="Q5809" s="32">
        <v>35.926000000000002</v>
      </c>
    </row>
    <row r="5810" spans="1:17" ht="14" customHeight="1">
      <c r="A5810" s="29">
        <v>5809</v>
      </c>
      <c r="B5810" s="26">
        <v>-81.719666666666669</v>
      </c>
      <c r="C5810" s="26">
        <v>25.654900000000001</v>
      </c>
      <c r="D5810" s="86">
        <v>42</v>
      </c>
      <c r="E5810" s="39" t="s">
        <v>129</v>
      </c>
      <c r="F5810" s="31">
        <v>40704</v>
      </c>
      <c r="G5810" s="62">
        <v>0.2986111111111111</v>
      </c>
      <c r="H5810" s="32">
        <v>28.392666666666667</v>
      </c>
      <c r="I5810" s="32">
        <v>36.106333333333332</v>
      </c>
      <c r="J5810" s="76">
        <v>0.97499824736572771</v>
      </c>
      <c r="K5810" s="76">
        <v>0.89759789699103343</v>
      </c>
      <c r="L5810" s="32">
        <v>0.30199999999999999</v>
      </c>
      <c r="M5810" s="32">
        <v>1.7999999999999999E-2</v>
      </c>
      <c r="N5810" s="32">
        <f t="shared" si="1"/>
        <v>0.114</v>
      </c>
      <c r="O5810" s="32">
        <v>0.114</v>
      </c>
      <c r="P5810" s="34">
        <v>0</v>
      </c>
      <c r="Q5810" s="32">
        <v>0.379</v>
      </c>
    </row>
    <row r="5811" spans="1:17" ht="14" customHeight="1">
      <c r="A5811" s="29">
        <v>5810</v>
      </c>
      <c r="B5811" s="26">
        <v>-81.573719999999994</v>
      </c>
      <c r="C5811" s="26">
        <v>25.732199999999999</v>
      </c>
      <c r="D5811" s="86">
        <v>41</v>
      </c>
      <c r="E5811" s="39" t="s">
        <v>129</v>
      </c>
      <c r="F5811" s="31">
        <v>40704</v>
      </c>
      <c r="G5811" s="62">
        <v>0.35069444444444442</v>
      </c>
      <c r="H5811" s="32">
        <v>27.951999999999998</v>
      </c>
      <c r="I5811" s="32">
        <v>36.865000000000002</v>
      </c>
      <c r="J5811" s="76">
        <v>6.2431882592546382</v>
      </c>
      <c r="K5811" s="76">
        <v>2.148250348199479</v>
      </c>
      <c r="L5811" s="32">
        <v>0.46400000000000002</v>
      </c>
      <c r="M5811" s="32">
        <v>5.5E-2</v>
      </c>
      <c r="N5811" s="32">
        <f t="shared" si="1"/>
        <v>0.121</v>
      </c>
      <c r="O5811" s="32">
        <v>0.121</v>
      </c>
      <c r="P5811" s="34">
        <v>0</v>
      </c>
      <c r="Q5811" s="32">
        <v>3.0550000000000002</v>
      </c>
    </row>
    <row r="5812" spans="1:17" ht="14" customHeight="1">
      <c r="A5812" s="29">
        <v>5811</v>
      </c>
      <c r="B5812" s="26">
        <v>-81.524900000000002</v>
      </c>
      <c r="C5812" s="26">
        <v>25.75855</v>
      </c>
      <c r="D5812" s="86">
        <v>40</v>
      </c>
      <c r="E5812" s="39" t="s">
        <v>129</v>
      </c>
      <c r="F5812" s="31">
        <v>40704</v>
      </c>
      <c r="G5812" s="62">
        <v>0.36458333333333331</v>
      </c>
      <c r="H5812" s="32">
        <v>27.82</v>
      </c>
      <c r="I5812" s="32">
        <v>37.515000000000001</v>
      </c>
      <c r="J5812" s="76">
        <v>4.2540402804968398</v>
      </c>
      <c r="K5812" s="76">
        <v>0.82184769494540566</v>
      </c>
      <c r="L5812" s="32">
        <v>0.63400000000000001</v>
      </c>
      <c r="M5812" s="32">
        <v>0.14599999999999999</v>
      </c>
      <c r="N5812" s="32">
        <f t="shared" si="1"/>
        <v>0.158</v>
      </c>
      <c r="O5812" s="32">
        <v>0.105</v>
      </c>
      <c r="P5812" s="34">
        <v>5.3000000000000005E-2</v>
      </c>
      <c r="Q5812" s="32">
        <v>22.553000000000001</v>
      </c>
    </row>
    <row r="5813" spans="1:17" ht="14" customHeight="1">
      <c r="A5813" s="29">
        <v>5812</v>
      </c>
      <c r="B5813" s="26">
        <v>-81.485166666666672</v>
      </c>
      <c r="C5813" s="26">
        <v>25.7803</v>
      </c>
      <c r="D5813" s="86">
        <v>39</v>
      </c>
      <c r="E5813" s="39" t="s">
        <v>129</v>
      </c>
      <c r="F5813" s="31">
        <v>40704</v>
      </c>
      <c r="G5813" s="62">
        <v>0.38194444444444442</v>
      </c>
      <c r="H5813" s="32">
        <v>27.741666666666671</v>
      </c>
      <c r="I5813" s="32">
        <v>38.843333333333334</v>
      </c>
      <c r="J5813" s="76">
        <v>2.2505788559659679</v>
      </c>
      <c r="K5813" s="76">
        <v>1.0094018048232072</v>
      </c>
      <c r="L5813" s="32">
        <v>8.1000000000000003E-2</v>
      </c>
      <c r="M5813" s="32">
        <v>0.27700000000000002</v>
      </c>
      <c r="N5813" s="32">
        <f t="shared" si="1"/>
        <v>0.14199999999999999</v>
      </c>
      <c r="O5813" s="32">
        <v>0.14199999999999999</v>
      </c>
      <c r="P5813" s="34">
        <v>0</v>
      </c>
      <c r="Q5813" s="32">
        <v>60.302</v>
      </c>
    </row>
    <row r="5814" spans="1:17" ht="14" customHeight="1">
      <c r="A5814" s="29">
        <v>5813</v>
      </c>
      <c r="B5814" s="26">
        <v>-81.473166666666671</v>
      </c>
      <c r="C5814" s="26">
        <v>25.583100000000002</v>
      </c>
      <c r="D5814" s="86">
        <v>45</v>
      </c>
      <c r="E5814" s="39" t="s">
        <v>129</v>
      </c>
      <c r="F5814" s="31">
        <v>40704</v>
      </c>
      <c r="G5814" s="62">
        <v>0.44444444444444442</v>
      </c>
      <c r="H5814" s="32">
        <v>28.039000000000001</v>
      </c>
      <c r="I5814" s="32">
        <v>36.574000000000005</v>
      </c>
      <c r="J5814" s="76">
        <v>2.0026194571324551</v>
      </c>
      <c r="K5814" s="76">
        <v>0.29066747607800619</v>
      </c>
      <c r="L5814" s="32">
        <v>0.41799999999999998</v>
      </c>
      <c r="M5814" s="32">
        <v>0.156</v>
      </c>
      <c r="N5814" s="32">
        <f t="shared" si="1"/>
        <v>0.21199999999999999</v>
      </c>
      <c r="O5814" s="32">
        <v>0.21199999999999999</v>
      </c>
      <c r="P5814" s="34">
        <v>0</v>
      </c>
      <c r="Q5814" s="32">
        <v>4.5199999999999996</v>
      </c>
    </row>
    <row r="5815" spans="1:17" ht="14" customHeight="1">
      <c r="A5815" s="29">
        <v>5814</v>
      </c>
      <c r="B5815" s="26">
        <v>-81.405533333333338</v>
      </c>
      <c r="C5815" s="26">
        <v>25.582750000000001</v>
      </c>
      <c r="D5815" s="86">
        <v>46</v>
      </c>
      <c r="E5815" s="39" t="s">
        <v>129</v>
      </c>
      <c r="F5815" s="31">
        <v>40704</v>
      </c>
      <c r="G5815" s="62">
        <v>0.4604166666666667</v>
      </c>
      <c r="H5815" s="32">
        <v>27.872</v>
      </c>
      <c r="I5815" s="32">
        <v>36.799000000000007</v>
      </c>
      <c r="J5815" s="76">
        <v>2.6113618861872236</v>
      </c>
      <c r="K5815" s="76">
        <v>0.9809197434571344</v>
      </c>
      <c r="L5815" s="32">
        <v>0.13500000000000001</v>
      </c>
      <c r="M5815" s="32">
        <v>1.4999999999999999E-2</v>
      </c>
      <c r="N5815" s="32">
        <f t="shared" si="1"/>
        <v>0.2</v>
      </c>
      <c r="O5815" s="32">
        <v>6.0999999999999999E-2</v>
      </c>
      <c r="P5815" s="34">
        <v>0.13900000000000001</v>
      </c>
      <c r="Q5815" s="32">
        <v>0.45500000000000002</v>
      </c>
    </row>
    <row r="5816" spans="1:17" ht="14" customHeight="1">
      <c r="A5816" s="29">
        <v>5815</v>
      </c>
      <c r="B5816" s="26">
        <v>-81.366833333333332</v>
      </c>
      <c r="C5816" s="26">
        <v>25.583600000000001</v>
      </c>
      <c r="D5816" s="86">
        <v>47</v>
      </c>
      <c r="E5816" s="39" t="s">
        <v>129</v>
      </c>
      <c r="F5816" s="31">
        <v>40704</v>
      </c>
      <c r="G5816" s="62">
        <v>0.47083333333333338</v>
      </c>
      <c r="H5816" s="32">
        <v>27.646000000000001</v>
      </c>
      <c r="I5816" s="32">
        <v>37.046000000000006</v>
      </c>
      <c r="J5816" s="76">
        <v>3.5488925843234398</v>
      </c>
      <c r="K5816" s="76">
        <v>0.71582299239824221</v>
      </c>
      <c r="L5816" s="32">
        <v>1.417</v>
      </c>
      <c r="M5816" s="32">
        <v>5.2999999999999999E-2</v>
      </c>
      <c r="N5816" s="32">
        <f t="shared" si="1"/>
        <v>1.141</v>
      </c>
      <c r="O5816" s="32">
        <v>0.24099999999999999</v>
      </c>
      <c r="P5816" s="34">
        <v>0.9</v>
      </c>
      <c r="Q5816" s="32">
        <v>7.85</v>
      </c>
    </row>
    <row r="5817" spans="1:17" ht="14" customHeight="1">
      <c r="A5817" s="29">
        <v>5816</v>
      </c>
      <c r="B5817" s="26">
        <v>-81.328483333333338</v>
      </c>
      <c r="C5817" s="26">
        <v>25.583333333333332</v>
      </c>
      <c r="D5817" s="86">
        <v>48</v>
      </c>
      <c r="E5817" s="39" t="s">
        <v>129</v>
      </c>
      <c r="F5817" s="31">
        <v>40704</v>
      </c>
      <c r="G5817" s="62">
        <v>0.47916666666666669</v>
      </c>
      <c r="H5817" s="32">
        <v>27.71</v>
      </c>
      <c r="I5817" s="32">
        <v>37.524000000000001</v>
      </c>
      <c r="J5817" s="76">
        <v>2.3053067368630078</v>
      </c>
      <c r="K5817" s="76">
        <v>0.48885584300571416</v>
      </c>
      <c r="L5817" s="32">
        <v>0.35899999999999999</v>
      </c>
      <c r="M5817" s="32">
        <v>9.6000000000000002E-2</v>
      </c>
      <c r="N5817" s="32">
        <f t="shared" si="1"/>
        <v>8.5999999999999993E-2</v>
      </c>
      <c r="O5817" s="32">
        <v>8.5999999999999993E-2</v>
      </c>
      <c r="P5817" s="34">
        <v>0</v>
      </c>
      <c r="Q5817" s="32">
        <v>19.763000000000002</v>
      </c>
    </row>
    <row r="5818" spans="1:17" ht="14" customHeight="1">
      <c r="A5818" s="29">
        <v>5817</v>
      </c>
      <c r="B5818" s="26">
        <v>-81.29128333333334</v>
      </c>
      <c r="C5818" s="26">
        <v>25.582733333333334</v>
      </c>
      <c r="D5818" s="86">
        <v>49</v>
      </c>
      <c r="E5818" s="39" t="s">
        <v>129</v>
      </c>
      <c r="F5818" s="31">
        <v>40704</v>
      </c>
      <c r="G5818" s="62">
        <v>0.4909722222222222</v>
      </c>
      <c r="H5818" s="32">
        <v>27.188333333333333</v>
      </c>
      <c r="I5818" s="32">
        <v>36.882000000000005</v>
      </c>
      <c r="J5818" s="76">
        <v>8.1397198241866793</v>
      </c>
      <c r="K5818" s="76">
        <v>1.6241851866199344</v>
      </c>
      <c r="L5818" s="32">
        <v>0.18</v>
      </c>
      <c r="M5818" s="32">
        <v>0.05</v>
      </c>
      <c r="N5818" s="32">
        <f t="shared" si="1"/>
        <v>0.23899999999999999</v>
      </c>
      <c r="O5818" s="32">
        <v>4.2000000000000003E-2</v>
      </c>
      <c r="P5818" s="34">
        <v>0.19699999999999998</v>
      </c>
      <c r="Q5818" s="32">
        <v>6.774</v>
      </c>
    </row>
    <row r="5819" spans="1:17" ht="14" customHeight="1">
      <c r="A5819" s="29">
        <v>5818</v>
      </c>
      <c r="B5819" s="26">
        <v>-81.349833333333336</v>
      </c>
      <c r="C5819" s="26">
        <v>25.452999999999999</v>
      </c>
      <c r="D5819" s="86">
        <v>50</v>
      </c>
      <c r="E5819" s="39" t="s">
        <v>129</v>
      </c>
      <c r="F5819" s="31">
        <v>40704</v>
      </c>
      <c r="G5819" s="62">
        <v>0.53680555555555554</v>
      </c>
      <c r="H5819" s="32">
        <v>27.765000000000001</v>
      </c>
      <c r="I5819" s="32">
        <v>36.513666666666673</v>
      </c>
      <c r="J5819" s="76">
        <v>2.65851206049852</v>
      </c>
      <c r="K5819" s="76">
        <v>1.534969526266551</v>
      </c>
      <c r="L5819" s="32">
        <v>7.3999999999999996E-2</v>
      </c>
      <c r="M5819" s="32">
        <v>1.2999999999999999E-2</v>
      </c>
      <c r="N5819" s="32">
        <f t="shared" si="1"/>
        <v>0.25800000000000001</v>
      </c>
      <c r="O5819" s="32">
        <v>8.5000000000000006E-2</v>
      </c>
      <c r="P5819" s="34">
        <v>0.17299999999999999</v>
      </c>
      <c r="Q5819" s="32">
        <v>0.20499999999999999</v>
      </c>
    </row>
    <row r="5820" spans="1:17" ht="14" customHeight="1">
      <c r="A5820" s="29">
        <v>5819</v>
      </c>
      <c r="B5820" s="26">
        <v>-81.306399999999996</v>
      </c>
      <c r="C5820" s="26">
        <v>25.453083333333332</v>
      </c>
      <c r="D5820" s="86">
        <v>51</v>
      </c>
      <c r="E5820" s="39" t="s">
        <v>129</v>
      </c>
      <c r="F5820" s="31">
        <v>40704</v>
      </c>
      <c r="G5820" s="62">
        <v>0.55208333333333337</v>
      </c>
      <c r="H5820" s="32">
        <v>27.661999999999999</v>
      </c>
      <c r="I5820" s="32">
        <v>36.493000000000002</v>
      </c>
      <c r="J5820" s="76">
        <v>2.3819257701188636</v>
      </c>
      <c r="K5820" s="76">
        <v>0.76243951430094403</v>
      </c>
      <c r="L5820" s="32">
        <v>5.6000000000000001E-2</v>
      </c>
      <c r="M5820" s="32">
        <v>1.7999999999999999E-2</v>
      </c>
      <c r="N5820" s="32">
        <f t="shared" si="1"/>
        <v>0.222</v>
      </c>
      <c r="O5820" s="32">
        <v>2.1999999999999999E-2</v>
      </c>
      <c r="P5820" s="34">
        <v>0.2</v>
      </c>
      <c r="Q5820" s="32">
        <v>1.1830000000000001</v>
      </c>
    </row>
    <row r="5821" spans="1:17" ht="14" customHeight="1">
      <c r="A5821" s="29">
        <v>5820</v>
      </c>
      <c r="B5821" s="26">
        <v>-81.257833333333338</v>
      </c>
      <c r="C5821" s="26">
        <v>25.4528</v>
      </c>
      <c r="D5821" s="86">
        <v>52</v>
      </c>
      <c r="E5821" s="39" t="s">
        <v>129</v>
      </c>
      <c r="F5821" s="31">
        <v>40704</v>
      </c>
      <c r="G5821" s="62">
        <v>0.56388888888888888</v>
      </c>
      <c r="H5821" s="32">
        <v>27.456</v>
      </c>
      <c r="I5821" s="32">
        <v>36.555</v>
      </c>
      <c r="J5821" s="76">
        <v>2.1036555449423759</v>
      </c>
      <c r="K5821" s="76">
        <v>0.59018272446389441</v>
      </c>
      <c r="L5821" s="32">
        <v>0.23</v>
      </c>
      <c r="M5821" s="32">
        <v>2.8000000000000001E-2</v>
      </c>
      <c r="N5821" s="32">
        <f t="shared" ref="N5821:N5884" si="2">O5821+P5821</f>
        <v>0.21299999999999999</v>
      </c>
      <c r="O5821" s="32">
        <v>3.5000000000000003E-2</v>
      </c>
      <c r="P5821" s="34">
        <v>0.17799999999999999</v>
      </c>
      <c r="Q5821" s="32">
        <v>4.6079999999999997</v>
      </c>
    </row>
    <row r="5822" spans="1:17" ht="14" customHeight="1">
      <c r="A5822" s="29">
        <v>5821</v>
      </c>
      <c r="B5822" s="26">
        <v>-81.225683333333336</v>
      </c>
      <c r="C5822" s="26">
        <v>25.4527</v>
      </c>
      <c r="D5822" s="86">
        <v>53</v>
      </c>
      <c r="E5822" s="39" t="s">
        <v>129</v>
      </c>
      <c r="F5822" s="31">
        <v>40704</v>
      </c>
      <c r="G5822" s="62">
        <v>0.57708333333333328</v>
      </c>
      <c r="H5822" s="32">
        <v>27.2485</v>
      </c>
      <c r="I5822" s="32">
        <v>36.784999999999997</v>
      </c>
      <c r="J5822" s="76">
        <v>2.9022616223399513</v>
      </c>
      <c r="K5822" s="76">
        <v>1.9215102420516732</v>
      </c>
      <c r="L5822" s="32">
        <v>0.22900000000000001</v>
      </c>
      <c r="M5822" s="32">
        <v>3.5000000000000003E-2</v>
      </c>
      <c r="N5822" s="32">
        <f t="shared" si="2"/>
        <v>1.2E-2</v>
      </c>
      <c r="O5822" s="32">
        <v>1.2E-2</v>
      </c>
      <c r="P5822" s="34">
        <v>0</v>
      </c>
      <c r="Q5822" s="32">
        <v>0.16700000000000001</v>
      </c>
    </row>
    <row r="5823" spans="1:17" ht="14" customHeight="1">
      <c r="A5823" s="29">
        <v>5822</v>
      </c>
      <c r="B5823" s="26">
        <v>-81.153616666666665</v>
      </c>
      <c r="C5823" s="26">
        <v>25.3444</v>
      </c>
      <c r="D5823" s="86">
        <v>54</v>
      </c>
      <c r="E5823" s="39" t="s">
        <v>129</v>
      </c>
      <c r="F5823" s="31">
        <v>40704</v>
      </c>
      <c r="G5823" s="62">
        <v>0.64930555555555558</v>
      </c>
      <c r="H5823" s="32">
        <v>27.216333333333335</v>
      </c>
      <c r="I5823" s="32">
        <v>36.536333333333339</v>
      </c>
      <c r="J5823" s="76">
        <v>6.3294899175922783</v>
      </c>
      <c r="K5823" s="76">
        <v>2.3360690177053405</v>
      </c>
      <c r="L5823" s="32">
        <v>0.33700000000000002</v>
      </c>
      <c r="M5823" s="32">
        <v>0.36399999999999999</v>
      </c>
      <c r="N5823" s="32">
        <f t="shared" si="2"/>
        <v>0.17199999999999999</v>
      </c>
      <c r="O5823" s="32">
        <v>0.17199999999999999</v>
      </c>
      <c r="P5823" s="34">
        <v>0</v>
      </c>
      <c r="Q5823" s="32">
        <v>67.677000000000007</v>
      </c>
    </row>
    <row r="5824" spans="1:17" ht="14" customHeight="1">
      <c r="A5824" s="29">
        <v>5823</v>
      </c>
      <c r="B5824" s="26">
        <v>-81.194749999999999</v>
      </c>
      <c r="C5824" s="26">
        <v>25.350033333333332</v>
      </c>
      <c r="D5824" s="86">
        <v>55</v>
      </c>
      <c r="E5824" s="39" t="s">
        <v>129</v>
      </c>
      <c r="F5824" s="31">
        <v>40704</v>
      </c>
      <c r="G5824" s="62">
        <v>0.67986111111111114</v>
      </c>
      <c r="H5824" s="32">
        <v>27.64</v>
      </c>
      <c r="I5824" s="32">
        <v>37.253</v>
      </c>
      <c r="J5824" s="76">
        <v>4.2266763400483196</v>
      </c>
      <c r="K5824" s="76">
        <v>1.1102786142924992</v>
      </c>
      <c r="L5824" s="32">
        <v>0.1</v>
      </c>
      <c r="M5824" s="32">
        <v>8.2000000000000003E-2</v>
      </c>
      <c r="N5824" s="32">
        <f t="shared" si="2"/>
        <v>2.8000000000000001E-2</v>
      </c>
      <c r="O5824" s="32">
        <v>2.8000000000000001E-2</v>
      </c>
      <c r="P5824" s="34">
        <v>0</v>
      </c>
      <c r="Q5824" s="32">
        <v>12.417999999999999</v>
      </c>
    </row>
    <row r="5825" spans="1:17" ht="14" customHeight="1">
      <c r="A5825" s="29">
        <v>5824</v>
      </c>
      <c r="B5825" s="26">
        <v>-81.228700000000003</v>
      </c>
      <c r="C5825" s="26">
        <v>25.349</v>
      </c>
      <c r="D5825" s="86">
        <v>56</v>
      </c>
      <c r="E5825" s="39" t="s">
        <v>129</v>
      </c>
      <c r="F5825" s="31">
        <v>40704</v>
      </c>
      <c r="G5825" s="62">
        <v>0.7</v>
      </c>
      <c r="H5825" s="32">
        <v>27.842500000000001</v>
      </c>
      <c r="I5825" s="32">
        <v>37.016000000000005</v>
      </c>
      <c r="J5825" s="76">
        <v>2.6505133702135675</v>
      </c>
      <c r="K5825" s="76">
        <v>1.1252610503137874</v>
      </c>
      <c r="L5825" s="32">
        <v>0.14899999999999999</v>
      </c>
      <c r="M5825" s="32">
        <v>3.2000000000000001E-2</v>
      </c>
      <c r="N5825" s="32">
        <f t="shared" si="2"/>
        <v>0.26</v>
      </c>
      <c r="O5825" s="32">
        <v>4.9000000000000002E-2</v>
      </c>
      <c r="P5825" s="34">
        <v>0.21100000000000002</v>
      </c>
      <c r="Q5825" s="32">
        <v>1.6679999999999999</v>
      </c>
    </row>
    <row r="5826" spans="1:17" ht="14" customHeight="1">
      <c r="A5826" s="29">
        <v>5825</v>
      </c>
      <c r="B5826" s="26">
        <v>-81.2654</v>
      </c>
      <c r="C5826" s="26">
        <v>25.352133333333335</v>
      </c>
      <c r="D5826" s="86">
        <v>57</v>
      </c>
      <c r="E5826" s="39" t="s">
        <v>129</v>
      </c>
      <c r="F5826" s="31">
        <v>40704</v>
      </c>
      <c r="G5826" s="62">
        <v>0.71805555555555556</v>
      </c>
      <c r="H5826" s="32">
        <v>28.096</v>
      </c>
      <c r="I5826" s="32">
        <v>36.824000000000005</v>
      </c>
      <c r="J5826" s="76">
        <v>2.8353252141658798</v>
      </c>
      <c r="K5826" s="76">
        <v>0.77336633986638836</v>
      </c>
      <c r="L5826" s="32">
        <v>0.33100000000000002</v>
      </c>
      <c r="M5826" s="32">
        <v>2.3E-2</v>
      </c>
      <c r="N5826" s="32">
        <f t="shared" si="2"/>
        <v>0.251</v>
      </c>
      <c r="O5826" s="32">
        <v>2.5000000000000001E-2</v>
      </c>
      <c r="P5826" s="34">
        <v>0.22600000000000001</v>
      </c>
      <c r="Q5826" s="32">
        <v>0.90400000000000003</v>
      </c>
    </row>
    <row r="5827" spans="1:17" ht="14" customHeight="1">
      <c r="A5827" s="29">
        <v>5826</v>
      </c>
      <c r="B5827" s="26">
        <v>-81.656066666666661</v>
      </c>
      <c r="C5827" s="26">
        <v>25.1678</v>
      </c>
      <c r="D5827" s="86">
        <v>58</v>
      </c>
      <c r="E5827" s="39" t="s">
        <v>129</v>
      </c>
      <c r="F5827" s="31">
        <v>40704</v>
      </c>
      <c r="G5827" s="62">
        <v>0.83819444444444446</v>
      </c>
      <c r="H5827" s="32">
        <v>28.577666666666669</v>
      </c>
      <c r="I5827" s="32">
        <v>36.334666666666671</v>
      </c>
      <c r="J5827" s="76">
        <v>0.82218116455322376</v>
      </c>
      <c r="K5827" s="76">
        <v>0.32352991998451175</v>
      </c>
      <c r="L5827" s="32">
        <v>0.248</v>
      </c>
      <c r="M5827" s="32">
        <v>7.0999999999999994E-2</v>
      </c>
      <c r="N5827" s="32">
        <f t="shared" si="2"/>
        <v>5.5E-2</v>
      </c>
      <c r="O5827" s="32">
        <v>5.5E-2</v>
      </c>
      <c r="P5827" s="34">
        <v>0</v>
      </c>
      <c r="Q5827" s="32">
        <v>1.024</v>
      </c>
    </row>
    <row r="5828" spans="1:17" ht="14" customHeight="1">
      <c r="A5828" s="29">
        <v>5827</v>
      </c>
      <c r="B5828" s="26">
        <v>-81.490350000000007</v>
      </c>
      <c r="C5828" s="26">
        <v>25.165933333333335</v>
      </c>
      <c r="D5828" s="86">
        <v>59</v>
      </c>
      <c r="E5828" s="39" t="s">
        <v>129</v>
      </c>
      <c r="F5828" s="31">
        <v>40704</v>
      </c>
      <c r="G5828" s="62">
        <v>0.97569444444444453</v>
      </c>
      <c r="H5828" s="32">
        <v>28.231000000000002</v>
      </c>
      <c r="I5828" s="32">
        <v>36.463000000000001</v>
      </c>
      <c r="J5828" s="76">
        <v>0.58937717889119989</v>
      </c>
      <c r="K5828" s="76">
        <v>0.31727114354084274</v>
      </c>
      <c r="L5828" s="32">
        <v>0.34899999999999998</v>
      </c>
      <c r="M5828" s="32">
        <v>4.7E-2</v>
      </c>
      <c r="N5828" s="32">
        <f t="shared" si="2"/>
        <v>5.6000000000000001E-2</v>
      </c>
      <c r="O5828" s="32">
        <v>5.6000000000000001E-2</v>
      </c>
      <c r="P5828" s="34">
        <v>0</v>
      </c>
      <c r="Q5828" s="32">
        <v>4.8070000000000004</v>
      </c>
    </row>
    <row r="5829" spans="1:17" ht="14" customHeight="1">
      <c r="A5829" s="29">
        <v>5828</v>
      </c>
      <c r="B5829" s="26">
        <v>-81.337283333333332</v>
      </c>
      <c r="C5829" s="26">
        <v>25.165816666666668</v>
      </c>
      <c r="D5829" s="86">
        <v>60</v>
      </c>
      <c r="E5829" s="39" t="s">
        <v>129</v>
      </c>
      <c r="F5829" s="31">
        <v>40705</v>
      </c>
      <c r="G5829" s="62">
        <v>2.8472222222222222E-2</v>
      </c>
      <c r="H5829" s="32">
        <v>27.911333333333335</v>
      </c>
      <c r="I5829" s="32">
        <v>36.712666666666671</v>
      </c>
      <c r="J5829" s="76">
        <v>2.4261290585357034</v>
      </c>
      <c r="K5829" s="76">
        <v>2.3700442966580724</v>
      </c>
      <c r="L5829" s="32">
        <v>0.23699999999999999</v>
      </c>
      <c r="M5829" s="32">
        <v>1.4999999999999999E-2</v>
      </c>
      <c r="N5829" s="32">
        <f t="shared" si="2"/>
        <v>6.0000000000000001E-3</v>
      </c>
      <c r="O5829" s="32">
        <v>6.0000000000000001E-3</v>
      </c>
      <c r="P5829" s="34">
        <v>0</v>
      </c>
      <c r="Q5829" s="32">
        <v>0.184</v>
      </c>
    </row>
    <row r="5830" spans="1:17" ht="14" customHeight="1">
      <c r="A5830" s="29">
        <v>5829</v>
      </c>
      <c r="B5830" s="26">
        <v>-81.275733333333335</v>
      </c>
      <c r="C5830" s="26">
        <v>25.165766666666666</v>
      </c>
      <c r="D5830" s="86">
        <v>61</v>
      </c>
      <c r="E5830" s="39" t="s">
        <v>129</v>
      </c>
      <c r="F5830" s="31">
        <v>40705</v>
      </c>
      <c r="G5830" s="62">
        <v>5.4166666666666669E-2</v>
      </c>
      <c r="H5830" s="32">
        <v>27.818999999999999</v>
      </c>
      <c r="I5830" s="32">
        <v>37.318000000000005</v>
      </c>
      <c r="J5830" s="76">
        <v>5.5738241775139201</v>
      </c>
      <c r="K5830" s="76">
        <v>1.0554123223748337</v>
      </c>
      <c r="L5830" s="32">
        <v>0.51200000000000001</v>
      </c>
      <c r="M5830" s="32">
        <v>3.4000000000000002E-2</v>
      </c>
      <c r="N5830" s="32">
        <f t="shared" si="2"/>
        <v>1.2E-2</v>
      </c>
      <c r="O5830" s="32">
        <v>1.2E-2</v>
      </c>
      <c r="P5830" s="34">
        <v>0</v>
      </c>
      <c r="Q5830" s="32">
        <v>0.47399999999999998</v>
      </c>
    </row>
    <row r="5831" spans="1:17" ht="14" customHeight="1">
      <c r="A5831" s="29">
        <v>5830</v>
      </c>
      <c r="B5831" s="26">
        <v>-81.234566666666666</v>
      </c>
      <c r="C5831" s="26">
        <v>25.166983333333334</v>
      </c>
      <c r="D5831" s="86">
        <v>62</v>
      </c>
      <c r="E5831" s="39" t="s">
        <v>129</v>
      </c>
      <c r="F5831" s="31">
        <v>40705</v>
      </c>
      <c r="G5831" s="62">
        <v>6.7361111111111108E-2</v>
      </c>
      <c r="H5831" s="32">
        <v>27.786999999999999</v>
      </c>
      <c r="I5831" s="32">
        <v>37.438000000000002</v>
      </c>
      <c r="J5831" s="76">
        <v>4.0645976158532395</v>
      </c>
      <c r="K5831" s="76">
        <v>1.1567419621182107</v>
      </c>
      <c r="L5831" s="32">
        <v>0.187</v>
      </c>
      <c r="M5831" s="32">
        <v>3.4000000000000002E-2</v>
      </c>
      <c r="N5831" s="32">
        <f t="shared" si="2"/>
        <v>0.13900000000000001</v>
      </c>
      <c r="O5831" s="32">
        <v>0.13900000000000001</v>
      </c>
      <c r="P5831" s="34">
        <v>0</v>
      </c>
      <c r="Q5831" s="32">
        <v>1.5409999999999999</v>
      </c>
    </row>
    <row r="5832" spans="1:17" ht="14" customHeight="1">
      <c r="A5832" s="29">
        <v>5831</v>
      </c>
      <c r="B5832" s="26">
        <v>-81.200733333333332</v>
      </c>
      <c r="C5832" s="26">
        <v>25.166383333333332</v>
      </c>
      <c r="D5832" s="86">
        <v>63</v>
      </c>
      <c r="E5832" s="39" t="s">
        <v>129</v>
      </c>
      <c r="F5832" s="31">
        <v>40705</v>
      </c>
      <c r="G5832" s="62">
        <v>8.3333333333333329E-2</v>
      </c>
      <c r="H5832" s="32">
        <v>27.498999999999999</v>
      </c>
      <c r="I5832" s="32">
        <v>37.451000000000001</v>
      </c>
      <c r="J5832" s="76">
        <v>3.8014828038482396</v>
      </c>
      <c r="K5832" s="76">
        <v>1.317294746698773</v>
      </c>
      <c r="L5832" s="32">
        <v>0.33800000000000002</v>
      </c>
      <c r="M5832" s="32">
        <v>2.5000000000000001E-2</v>
      </c>
      <c r="N5832" s="32">
        <f t="shared" si="2"/>
        <v>0.19299999999999998</v>
      </c>
      <c r="O5832" s="32">
        <v>1.7999999999999999E-2</v>
      </c>
      <c r="P5832" s="34">
        <v>0.17499999999999999</v>
      </c>
      <c r="Q5832" s="32">
        <v>1.671</v>
      </c>
    </row>
    <row r="5833" spans="1:17" ht="14" customHeight="1">
      <c r="A5833" s="29">
        <v>5832</v>
      </c>
      <c r="B5833" s="26">
        <v>-81.156750000000002</v>
      </c>
      <c r="C5833" s="26">
        <v>25.166983333333334</v>
      </c>
      <c r="D5833" s="86">
        <v>64</v>
      </c>
      <c r="E5833" s="39" t="s">
        <v>129</v>
      </c>
      <c r="F5833" s="31">
        <v>40705</v>
      </c>
      <c r="G5833" s="62">
        <v>9.5833333333333326E-2</v>
      </c>
      <c r="H5833" s="32">
        <v>27.422000000000001</v>
      </c>
      <c r="I5833" s="32">
        <v>37.573</v>
      </c>
      <c r="J5833" s="76">
        <v>4.2203615845601998</v>
      </c>
      <c r="K5833" s="76">
        <v>1.9240362402312046</v>
      </c>
      <c r="L5833" s="32">
        <v>0.41599999999999998</v>
      </c>
      <c r="M5833" s="32">
        <v>0.23599999999999999</v>
      </c>
      <c r="N5833" s="32">
        <f t="shared" si="2"/>
        <v>0.2</v>
      </c>
      <c r="O5833" s="32">
        <v>0.2</v>
      </c>
      <c r="P5833" s="34">
        <v>0</v>
      </c>
      <c r="Q5833" s="32">
        <v>45.55</v>
      </c>
    </row>
    <row r="5834" spans="1:17" ht="14" customHeight="1">
      <c r="A5834" s="29">
        <v>5833</v>
      </c>
      <c r="B5834" s="26">
        <v>-81.094549999999998</v>
      </c>
      <c r="C5834" s="26">
        <v>25.101266666666668</v>
      </c>
      <c r="D5834" s="86">
        <v>65</v>
      </c>
      <c r="E5834" s="39" t="s">
        <v>129</v>
      </c>
      <c r="F5834" s="31">
        <v>40705</v>
      </c>
      <c r="G5834" s="62">
        <v>0.14027777777777778</v>
      </c>
      <c r="H5834" s="32">
        <v>27.4</v>
      </c>
      <c r="I5834" s="32">
        <v>38.844999999999999</v>
      </c>
      <c r="J5834" s="76">
        <v>4.407699330707759</v>
      </c>
      <c r="K5834" s="76">
        <v>2.1749180658062484</v>
      </c>
      <c r="L5834" s="32">
        <v>0.746</v>
      </c>
      <c r="M5834" s="32">
        <v>0.26300000000000001</v>
      </c>
      <c r="N5834" s="32">
        <f t="shared" si="2"/>
        <v>0.108</v>
      </c>
      <c r="O5834" s="32">
        <v>0.108</v>
      </c>
      <c r="P5834" s="34">
        <v>0</v>
      </c>
      <c r="Q5834" s="32">
        <v>54.701000000000001</v>
      </c>
    </row>
    <row r="5835" spans="1:17" ht="14" customHeight="1">
      <c r="A5835" s="29">
        <v>5834</v>
      </c>
      <c r="B5835" s="26">
        <v>-81.107833333333332</v>
      </c>
      <c r="C5835" s="26">
        <v>25.069466666666667</v>
      </c>
      <c r="D5835" s="86">
        <v>66</v>
      </c>
      <c r="E5835" s="39" t="s">
        <v>129</v>
      </c>
      <c r="F5835" s="31">
        <v>40705</v>
      </c>
      <c r="G5835" s="62">
        <v>0.15138888888888888</v>
      </c>
      <c r="H5835" s="32">
        <v>27.521999999999998</v>
      </c>
      <c r="I5835" s="32">
        <v>38.161000000000001</v>
      </c>
      <c r="J5835" s="76">
        <v>5.1633650707861198</v>
      </c>
      <c r="K5835" s="76">
        <v>1.9973292075747278</v>
      </c>
      <c r="L5835" s="32">
        <v>0.88500000000000001</v>
      </c>
      <c r="M5835" s="32">
        <v>0.20899999999999999</v>
      </c>
      <c r="N5835" s="32">
        <f t="shared" si="2"/>
        <v>0.29599999999999999</v>
      </c>
      <c r="O5835" s="32">
        <v>0.29599999999999999</v>
      </c>
      <c r="P5835" s="34">
        <v>0</v>
      </c>
      <c r="Q5835" s="32">
        <v>35.764000000000003</v>
      </c>
    </row>
    <row r="5836" spans="1:17" ht="14" customHeight="1">
      <c r="A5836" s="29">
        <v>5835</v>
      </c>
      <c r="B5836" s="26">
        <v>-81.126733333333334</v>
      </c>
      <c r="C5836" s="26">
        <v>25.030933333333333</v>
      </c>
      <c r="D5836" s="86">
        <v>67</v>
      </c>
      <c r="E5836" s="39" t="s">
        <v>129</v>
      </c>
      <c r="F5836" s="31">
        <v>40705</v>
      </c>
      <c r="G5836" s="62">
        <v>0.16458333333333333</v>
      </c>
      <c r="H5836" s="32">
        <v>27.521999999999998</v>
      </c>
      <c r="I5836" s="32">
        <v>37.569000000000003</v>
      </c>
      <c r="J5836" s="76">
        <v>3.723600819494759</v>
      </c>
      <c r="K5836" s="76">
        <v>2.0441146500287051</v>
      </c>
      <c r="L5836" s="32">
        <v>0.86</v>
      </c>
      <c r="M5836" s="32">
        <v>0.123</v>
      </c>
      <c r="N5836" s="32">
        <f t="shared" si="2"/>
        <v>0.29499999999999998</v>
      </c>
      <c r="O5836" s="32">
        <v>0.29499999999999998</v>
      </c>
      <c r="P5836" s="34">
        <v>0</v>
      </c>
      <c r="Q5836" s="32">
        <v>21.236999999999998</v>
      </c>
    </row>
    <row r="5837" spans="1:17" ht="14" customHeight="1">
      <c r="A5837" s="29">
        <v>5836</v>
      </c>
      <c r="B5837" s="26">
        <v>-81.167266666666663</v>
      </c>
      <c r="C5837" s="26">
        <v>24.930266666666668</v>
      </c>
      <c r="D5837" s="86">
        <v>68</v>
      </c>
      <c r="E5837" s="39" t="s">
        <v>129</v>
      </c>
      <c r="F5837" s="31">
        <v>40705</v>
      </c>
      <c r="G5837" s="62">
        <v>0.20208333333333331</v>
      </c>
      <c r="H5837" s="32">
        <v>27.343333333333334</v>
      </c>
      <c r="I5837" s="32">
        <v>37.596333333333327</v>
      </c>
      <c r="J5837" s="76">
        <v>4.5592534624226406</v>
      </c>
      <c r="K5837" s="76">
        <v>1.9394495480168268</v>
      </c>
      <c r="L5837" s="32">
        <v>0.25700000000000001</v>
      </c>
      <c r="M5837" s="32">
        <v>2.3E-2</v>
      </c>
      <c r="N5837" s="32">
        <f t="shared" si="2"/>
        <v>0.222</v>
      </c>
      <c r="O5837" s="32">
        <v>0.191</v>
      </c>
      <c r="P5837" s="34">
        <v>3.1E-2</v>
      </c>
      <c r="Q5837" s="32">
        <v>4.0990000000000002</v>
      </c>
    </row>
    <row r="5838" spans="1:17" ht="14" customHeight="1">
      <c r="A5838" s="29">
        <v>5837</v>
      </c>
      <c r="B5838" s="26">
        <v>-81.095650000000006</v>
      </c>
      <c r="C5838" s="26">
        <v>24.930383333333332</v>
      </c>
      <c r="D5838" s="86">
        <v>69</v>
      </c>
      <c r="E5838" s="39" t="s">
        <v>129</v>
      </c>
      <c r="F5838" s="31">
        <v>40705</v>
      </c>
      <c r="G5838" s="62">
        <v>0.23194444444444443</v>
      </c>
      <c r="H5838" s="32">
        <v>27.526666666666667</v>
      </c>
      <c r="I5838" s="32">
        <v>37.736666666666672</v>
      </c>
      <c r="J5838" s="76">
        <v>1.9015833693225357</v>
      </c>
      <c r="K5838" s="76">
        <v>0.90003826708614554</v>
      </c>
      <c r="L5838" s="32">
        <v>0.42399999999999999</v>
      </c>
      <c r="M5838" s="32">
        <v>0.16900000000000001</v>
      </c>
      <c r="N5838" s="32">
        <f t="shared" si="2"/>
        <v>0.21</v>
      </c>
      <c r="O5838" s="32">
        <v>0.21</v>
      </c>
      <c r="P5838" s="34">
        <v>0</v>
      </c>
      <c r="Q5838" s="32">
        <v>38.646999999999998</v>
      </c>
    </row>
    <row r="5839" spans="1:17" ht="14" customHeight="1">
      <c r="A5839" s="29">
        <v>5838</v>
      </c>
      <c r="B5839" s="26">
        <v>-81.026066666666665</v>
      </c>
      <c r="C5839" s="26">
        <v>24.930383333333332</v>
      </c>
      <c r="D5839" s="86">
        <v>70</v>
      </c>
      <c r="E5839" s="39" t="s">
        <v>129</v>
      </c>
      <c r="F5839" s="31">
        <v>40705</v>
      </c>
      <c r="G5839" s="62">
        <v>0.26041666666666669</v>
      </c>
      <c r="H5839" s="32">
        <v>27.315999999999999</v>
      </c>
      <c r="I5839" s="32">
        <v>37.86</v>
      </c>
      <c r="J5839" s="76">
        <v>5.4180602088069598</v>
      </c>
      <c r="K5839" s="76">
        <v>2.2946042535108697</v>
      </c>
      <c r="L5839" s="32">
        <v>0.315</v>
      </c>
      <c r="M5839" s="32">
        <v>7.0999999999999994E-2</v>
      </c>
      <c r="N5839" s="32">
        <f t="shared" si="2"/>
        <v>0.24299999999999999</v>
      </c>
      <c r="O5839" s="32">
        <v>0.16700000000000001</v>
      </c>
      <c r="P5839" s="34">
        <v>7.5999999999999984E-2</v>
      </c>
      <c r="Q5839" s="32">
        <v>14.407999999999999</v>
      </c>
    </row>
    <row r="5840" spans="1:17" ht="14" customHeight="1">
      <c r="A5840" s="29">
        <v>5839</v>
      </c>
      <c r="B5840" s="26">
        <v>-80.966899999999995</v>
      </c>
      <c r="C5840" s="26">
        <v>24.929816666666667</v>
      </c>
      <c r="D5840" s="86">
        <v>71</v>
      </c>
      <c r="E5840" s="39" t="s">
        <v>129</v>
      </c>
      <c r="F5840" s="31">
        <v>40705</v>
      </c>
      <c r="G5840" s="62">
        <v>0.28333333333333333</v>
      </c>
      <c r="H5840" s="32">
        <v>27.62</v>
      </c>
      <c r="I5840" s="32">
        <v>42.174999999999997</v>
      </c>
      <c r="J5840" s="76">
        <v>0.49044600957731999</v>
      </c>
      <c r="K5840" s="76">
        <v>0.53330950053208248</v>
      </c>
      <c r="L5840" s="32">
        <v>0.442</v>
      </c>
      <c r="M5840" s="32">
        <v>0.45400000000000001</v>
      </c>
      <c r="N5840" s="32">
        <f t="shared" si="2"/>
        <v>0.314</v>
      </c>
      <c r="O5840" s="32">
        <v>0.309</v>
      </c>
      <c r="P5840" s="34">
        <v>5.0000000000000001E-3</v>
      </c>
      <c r="Q5840" s="32">
        <v>107.92100000000001</v>
      </c>
    </row>
    <row r="5841" spans="1:17" ht="14" customHeight="1">
      <c r="A5841" s="29">
        <v>5840</v>
      </c>
      <c r="B5841" s="48">
        <v>-80.124116666666666</v>
      </c>
      <c r="C5841" s="48">
        <v>25.645083333333332</v>
      </c>
      <c r="D5841" s="120">
        <v>1</v>
      </c>
      <c r="E5841" s="49" t="s">
        <v>129</v>
      </c>
      <c r="F5841" s="50">
        <v>40757</v>
      </c>
      <c r="G5841" s="156">
        <v>0.62083333333333335</v>
      </c>
      <c r="H5841" s="51">
        <v>30.774999999999999</v>
      </c>
      <c r="I5841" s="51">
        <v>36.19166666666667</v>
      </c>
      <c r="J5841" s="76">
        <v>0.29089973615272796</v>
      </c>
      <c r="K5841" s="76">
        <v>5.0725053377404121E-2</v>
      </c>
      <c r="L5841" s="32">
        <v>0.379</v>
      </c>
      <c r="M5841" s="32">
        <v>1.7000000000000001E-2</v>
      </c>
      <c r="N5841" s="32">
        <f t="shared" si="2"/>
        <v>0</v>
      </c>
      <c r="O5841" s="32">
        <v>0</v>
      </c>
      <c r="P5841" s="32">
        <v>0</v>
      </c>
      <c r="Q5841" s="34">
        <v>1.016</v>
      </c>
    </row>
    <row r="5842" spans="1:17" ht="14" customHeight="1">
      <c r="A5842" s="29">
        <v>5841</v>
      </c>
      <c r="B5842" s="48">
        <v>-80.103766666666672</v>
      </c>
      <c r="C5842" s="48">
        <v>25.641983333333332</v>
      </c>
      <c r="D5842" s="120">
        <v>2</v>
      </c>
      <c r="E5842" s="49" t="s">
        <v>129</v>
      </c>
      <c r="F5842" s="50">
        <v>40757</v>
      </c>
      <c r="G5842" s="156">
        <v>0.62847222222222221</v>
      </c>
      <c r="H5842" s="51">
        <v>30.338999999999999</v>
      </c>
      <c r="I5842" s="51">
        <v>36.034000000000006</v>
      </c>
      <c r="J5842" s="76">
        <v>0.266061697899456</v>
      </c>
      <c r="K5842" s="76">
        <v>8.4513959478627179E-2</v>
      </c>
      <c r="L5842" s="32">
        <v>1.371</v>
      </c>
      <c r="M5842" s="32">
        <v>4.2000000000000003E-2</v>
      </c>
      <c r="N5842" s="32">
        <f t="shared" si="2"/>
        <v>5.2999999999999999E-2</v>
      </c>
      <c r="O5842" s="32">
        <v>0</v>
      </c>
      <c r="P5842" s="32">
        <v>5.2999999999999999E-2</v>
      </c>
      <c r="Q5842" s="34">
        <v>0.97699999999999998</v>
      </c>
    </row>
    <row r="5843" spans="1:17" ht="14" customHeight="1">
      <c r="A5843" s="29">
        <v>5842</v>
      </c>
      <c r="B5843" s="48">
        <v>-80.080766666666662</v>
      </c>
      <c r="C5843" s="48">
        <v>25.652699999999999</v>
      </c>
      <c r="D5843" s="120">
        <v>3</v>
      </c>
      <c r="E5843" s="49" t="s">
        <v>129</v>
      </c>
      <c r="F5843" s="50">
        <v>40757</v>
      </c>
      <c r="G5843" s="156">
        <v>0.65</v>
      </c>
      <c r="H5843" s="51">
        <v>30.446333333333332</v>
      </c>
      <c r="I5843" s="51">
        <v>36.072000000000003</v>
      </c>
      <c r="J5843" s="76">
        <v>0.21638562139291195</v>
      </c>
      <c r="K5843" s="76">
        <v>4.4681357505660539E-2</v>
      </c>
      <c r="L5843" s="32">
        <v>0.34200000000000003</v>
      </c>
      <c r="M5843" s="32">
        <v>0.57299999999999995</v>
      </c>
      <c r="N5843" s="32">
        <f t="shared" si="2"/>
        <v>8.0860000000000003</v>
      </c>
      <c r="O5843" s="32">
        <v>0</v>
      </c>
      <c r="P5843" s="32">
        <v>8.0860000000000003</v>
      </c>
      <c r="Q5843" s="34">
        <v>4.0979999999999999</v>
      </c>
    </row>
    <row r="5844" spans="1:17" ht="14" customHeight="1">
      <c r="A5844" s="29">
        <v>5843</v>
      </c>
      <c r="B5844" s="48">
        <v>-80.380266666666671</v>
      </c>
      <c r="C5844" s="48">
        <v>25.10585</v>
      </c>
      <c r="D5844" s="120">
        <v>4</v>
      </c>
      <c r="E5844" s="49" t="s">
        <v>129</v>
      </c>
      <c r="F5844" s="50">
        <v>40757</v>
      </c>
      <c r="G5844" s="156">
        <v>0.92638888888888893</v>
      </c>
      <c r="H5844" s="51">
        <v>30.742000000000001</v>
      </c>
      <c r="I5844" s="51">
        <v>32.055</v>
      </c>
      <c r="J5844" s="76">
        <v>0.29258367094955995</v>
      </c>
      <c r="K5844" s="76">
        <v>7.4774863643431388E-2</v>
      </c>
      <c r="L5844" s="32">
        <v>1.012</v>
      </c>
      <c r="M5844" s="32">
        <v>4.2000000000000003E-2</v>
      </c>
      <c r="N5844" s="32">
        <f t="shared" si="2"/>
        <v>0.64400000000000002</v>
      </c>
      <c r="O5844" s="32">
        <v>0</v>
      </c>
      <c r="P5844" s="32">
        <v>0.64400000000000002</v>
      </c>
      <c r="Q5844" s="34">
        <v>0.85699999999999998</v>
      </c>
    </row>
    <row r="5845" spans="1:17" ht="14" customHeight="1">
      <c r="A5845" s="29">
        <v>5844</v>
      </c>
      <c r="B5845" s="48">
        <v>-80.351316666666662</v>
      </c>
      <c r="C5845" s="48">
        <v>25.095533333333332</v>
      </c>
      <c r="D5845" s="120">
        <v>5</v>
      </c>
      <c r="E5845" s="49" t="s">
        <v>129</v>
      </c>
      <c r="F5845" s="50">
        <v>40757</v>
      </c>
      <c r="G5845" s="156">
        <v>0.94444444444444453</v>
      </c>
      <c r="H5845" s="51">
        <v>31.174666666666667</v>
      </c>
      <c r="I5845" s="51">
        <v>36.161666666666669</v>
      </c>
      <c r="J5845" s="76">
        <v>0.33804991046402394</v>
      </c>
      <c r="K5845" s="76">
        <v>6.6603906828763437E-2</v>
      </c>
      <c r="L5845" s="32">
        <v>0.91400000000000003</v>
      </c>
      <c r="M5845" s="32">
        <v>3.9E-2</v>
      </c>
      <c r="N5845" s="32">
        <f t="shared" si="2"/>
        <v>0.68199999999999994</v>
      </c>
      <c r="O5845" s="32">
        <v>6.7000000000000004E-2</v>
      </c>
      <c r="P5845" s="32">
        <v>0.61499999999999999</v>
      </c>
      <c r="Q5845" s="34">
        <v>1.3660000000000001</v>
      </c>
    </row>
    <row r="5846" spans="1:17" ht="14" customHeight="1">
      <c r="A5846" s="29">
        <v>5845</v>
      </c>
      <c r="B5846" s="48">
        <v>-80.756600000000006</v>
      </c>
      <c r="C5846" s="48">
        <v>24.821400000000001</v>
      </c>
      <c r="D5846" s="120">
        <v>7</v>
      </c>
      <c r="E5846" s="49" t="s">
        <v>129</v>
      </c>
      <c r="F5846" s="50">
        <v>40758</v>
      </c>
      <c r="G5846" s="156">
        <v>9.0972222222222218E-2</v>
      </c>
      <c r="H5846" s="51">
        <v>32.167999999999999</v>
      </c>
      <c r="I5846" s="51">
        <v>37.274500000000003</v>
      </c>
      <c r="J5846" s="76">
        <v>0.23785579005252</v>
      </c>
      <c r="K5846" s="76">
        <v>0.16679802724026749</v>
      </c>
      <c r="L5846" s="32">
        <v>0.92200000000000004</v>
      </c>
      <c r="M5846" s="32">
        <v>4.4999999999999998E-2</v>
      </c>
      <c r="N5846" s="32">
        <f t="shared" si="2"/>
        <v>0.78200000000000003</v>
      </c>
      <c r="O5846" s="32">
        <v>7.0000000000000007E-2</v>
      </c>
      <c r="P5846" s="32">
        <v>0.71199999999999997</v>
      </c>
      <c r="Q5846" s="34">
        <v>2.996</v>
      </c>
    </row>
    <row r="5847" spans="1:17" ht="14" customHeight="1">
      <c r="A5847" s="29">
        <v>5846</v>
      </c>
      <c r="B5847" s="48">
        <v>-80.742033333333339</v>
      </c>
      <c r="C5847" s="48">
        <v>24.793316666666666</v>
      </c>
      <c r="D5847" s="120">
        <v>8</v>
      </c>
      <c r="E5847" s="49" t="s">
        <v>129</v>
      </c>
      <c r="F5847" s="50">
        <v>40758</v>
      </c>
      <c r="G5847" s="156">
        <v>0.10486111111111111</v>
      </c>
      <c r="H5847" s="51">
        <v>31.052</v>
      </c>
      <c r="I5847" s="51">
        <v>36.134999999999998</v>
      </c>
      <c r="J5847" s="76">
        <v>0.31321187221075197</v>
      </c>
      <c r="K5847" s="76">
        <v>6.085981326820273E-2</v>
      </c>
      <c r="L5847" s="32">
        <v>0.71899999999999997</v>
      </c>
      <c r="M5847" s="32">
        <v>4.2000000000000003E-2</v>
      </c>
      <c r="N5847" s="32">
        <f t="shared" si="2"/>
        <v>0.11600000000000001</v>
      </c>
      <c r="O5847" s="32">
        <v>0.11600000000000001</v>
      </c>
      <c r="P5847" s="32">
        <v>0</v>
      </c>
      <c r="Q5847" s="34">
        <v>1.224</v>
      </c>
    </row>
    <row r="5848" spans="1:17" ht="14" customHeight="1">
      <c r="A5848" s="29">
        <v>5847</v>
      </c>
      <c r="B5848" s="48">
        <v>-80.724316666666667</v>
      </c>
      <c r="C5848" s="48">
        <v>24.765733333333333</v>
      </c>
      <c r="D5848" s="120">
        <v>9</v>
      </c>
      <c r="E5848" s="49" t="s">
        <v>129</v>
      </c>
      <c r="F5848" s="50">
        <v>40758</v>
      </c>
      <c r="G5848" s="156">
        <v>0.13194444444444445</v>
      </c>
      <c r="H5848" s="51">
        <v>30.572000000000003</v>
      </c>
      <c r="I5848" s="51">
        <v>35.411000000000001</v>
      </c>
      <c r="J5848" s="76">
        <v>0.27616530668044803</v>
      </c>
      <c r="K5848" s="76">
        <v>5.5762709347737111E-2</v>
      </c>
      <c r="L5848" s="32">
        <v>0.874</v>
      </c>
      <c r="M5848" s="32">
        <v>4.3999999999999997E-2</v>
      </c>
      <c r="N5848" s="32">
        <f t="shared" si="2"/>
        <v>0.52700000000000002</v>
      </c>
      <c r="O5848" s="32">
        <v>0</v>
      </c>
      <c r="P5848" s="32">
        <v>0.52700000000000002</v>
      </c>
      <c r="Q5848" s="34">
        <v>1.1180000000000001</v>
      </c>
    </row>
    <row r="5849" spans="1:17" ht="14" customHeight="1">
      <c r="A5849" s="29">
        <v>5848</v>
      </c>
      <c r="B5849" s="48">
        <v>-80.689083333333329</v>
      </c>
      <c r="C5849" s="48">
        <v>24.719083333333334</v>
      </c>
      <c r="D5849" s="120">
        <v>9.5</v>
      </c>
      <c r="E5849" s="49" t="s">
        <v>129</v>
      </c>
      <c r="F5849" s="50">
        <v>40758</v>
      </c>
      <c r="G5849" s="156">
        <v>0.16597222222222222</v>
      </c>
      <c r="H5849" s="51">
        <v>30.134</v>
      </c>
      <c r="I5849" s="51">
        <v>35.728666666666669</v>
      </c>
      <c r="J5849" s="76">
        <v>8.7985593134471976E-2</v>
      </c>
      <c r="K5849" s="76">
        <v>4.5904471757795939E-2</v>
      </c>
      <c r="L5849" s="32">
        <v>0.156</v>
      </c>
      <c r="M5849" s="32">
        <v>5.6000000000000001E-2</v>
      </c>
      <c r="N5849" s="32">
        <f t="shared" si="2"/>
        <v>0.4</v>
      </c>
      <c r="O5849" s="32">
        <v>3.7999999999999999E-2</v>
      </c>
      <c r="P5849" s="32">
        <v>0.36200000000000004</v>
      </c>
      <c r="Q5849" s="34">
        <v>0.79900000000000004</v>
      </c>
    </row>
    <row r="5850" spans="1:17" ht="14" customHeight="1">
      <c r="A5850" s="29">
        <v>5849</v>
      </c>
      <c r="B5850" s="48">
        <v>-80.860683333333327</v>
      </c>
      <c r="C5850" s="48">
        <v>24.789083333333334</v>
      </c>
      <c r="D5850" s="120">
        <v>10</v>
      </c>
      <c r="E5850" s="49" t="s">
        <v>129</v>
      </c>
      <c r="F5850" s="50">
        <v>40758</v>
      </c>
      <c r="G5850" s="156">
        <v>0.25</v>
      </c>
      <c r="H5850" s="51">
        <v>31.244666666666671</v>
      </c>
      <c r="I5850" s="51">
        <v>36.330666666666666</v>
      </c>
      <c r="J5850" s="76">
        <v>0.59358701588327989</v>
      </c>
      <c r="K5850" s="76">
        <v>0.20304022258436433</v>
      </c>
      <c r="L5850" s="32">
        <v>0.36399999999999999</v>
      </c>
      <c r="M5850" s="32">
        <v>8.5000000000000006E-2</v>
      </c>
      <c r="N5850" s="32">
        <f t="shared" si="2"/>
        <v>7.0000000000000001E-3</v>
      </c>
      <c r="O5850" s="32">
        <v>0</v>
      </c>
      <c r="P5850" s="32">
        <v>7.0000000000000001E-3</v>
      </c>
      <c r="Q5850" s="34">
        <v>8.3379999999999992</v>
      </c>
    </row>
    <row r="5851" spans="1:17" ht="14" customHeight="1">
      <c r="A5851" s="29">
        <v>5850</v>
      </c>
      <c r="B5851" s="48">
        <v>-80.846983333333327</v>
      </c>
      <c r="C5851" s="48">
        <v>24.753916666666665</v>
      </c>
      <c r="D5851" s="120">
        <v>11</v>
      </c>
      <c r="E5851" s="49" t="s">
        <v>129</v>
      </c>
      <c r="F5851" s="50">
        <v>40758</v>
      </c>
      <c r="G5851" s="156">
        <v>0.27083333333333331</v>
      </c>
      <c r="H5851" s="51">
        <v>30.916999999999998</v>
      </c>
      <c r="I5851" s="51">
        <v>35.946000000000005</v>
      </c>
      <c r="J5851" s="76">
        <v>0.34604860074897603</v>
      </c>
      <c r="K5851" s="76">
        <v>7.2404471142735974E-2</v>
      </c>
      <c r="L5851" s="32">
        <v>0.29199999999999998</v>
      </c>
      <c r="M5851" s="32">
        <v>8.3000000000000004E-2</v>
      </c>
      <c r="N5851" s="32">
        <f t="shared" si="2"/>
        <v>0</v>
      </c>
      <c r="O5851" s="32">
        <v>0</v>
      </c>
      <c r="P5851" s="32">
        <v>0</v>
      </c>
      <c r="Q5851" s="34">
        <v>1.1839999999999999</v>
      </c>
    </row>
    <row r="5852" spans="1:17" ht="14" customHeight="1">
      <c r="A5852" s="29">
        <v>5851</v>
      </c>
      <c r="B5852" s="48">
        <v>-80.831366666666668</v>
      </c>
      <c r="C5852" s="48">
        <v>24.714466666666667</v>
      </c>
      <c r="D5852" s="120">
        <v>12</v>
      </c>
      <c r="E5852" s="49" t="s">
        <v>129</v>
      </c>
      <c r="F5852" s="50">
        <v>40758</v>
      </c>
      <c r="G5852" s="156">
        <v>0.2902777777777778</v>
      </c>
      <c r="H5852" s="51">
        <v>30.489000000000001</v>
      </c>
      <c r="I5852" s="51">
        <v>35.475000000000001</v>
      </c>
      <c r="J5852" s="76">
        <v>0.30016137753530392</v>
      </c>
      <c r="K5852" s="76">
        <v>0.11829169435640799</v>
      </c>
      <c r="L5852" s="32">
        <v>0.313</v>
      </c>
      <c r="M5852" s="32">
        <v>7.0000000000000007E-2</v>
      </c>
      <c r="N5852" s="32">
        <f t="shared" si="2"/>
        <v>7.5999999999999998E-2</v>
      </c>
      <c r="O5852" s="32">
        <v>0</v>
      </c>
      <c r="P5852" s="32">
        <v>7.5999999999999998E-2</v>
      </c>
      <c r="Q5852" s="34">
        <v>1.127</v>
      </c>
    </row>
    <row r="5853" spans="1:17" ht="14" customHeight="1">
      <c r="A5853" s="29">
        <v>5852</v>
      </c>
      <c r="B5853" s="48">
        <v>-81.0291</v>
      </c>
      <c r="C5853" s="48">
        <v>24.701350000000001</v>
      </c>
      <c r="D5853" s="120">
        <v>13</v>
      </c>
      <c r="E5853" s="49" t="s">
        <v>129</v>
      </c>
      <c r="F5853" s="50">
        <v>40758</v>
      </c>
      <c r="G5853" s="156">
        <v>0.35069444444444442</v>
      </c>
      <c r="H5853" s="51">
        <v>31.645</v>
      </c>
      <c r="I5853" s="51">
        <v>36.799999999999997</v>
      </c>
      <c r="J5853" s="76">
        <v>0.28500596436381598</v>
      </c>
      <c r="K5853" s="76">
        <v>0.11405356052400206</v>
      </c>
      <c r="L5853" s="32">
        <v>0.55000000000000004</v>
      </c>
      <c r="M5853" s="32">
        <v>8.1000000000000003E-2</v>
      </c>
      <c r="N5853" s="32">
        <f t="shared" si="2"/>
        <v>0.79700000000000004</v>
      </c>
      <c r="O5853" s="32">
        <v>0</v>
      </c>
      <c r="P5853" s="32">
        <v>0.79700000000000004</v>
      </c>
      <c r="Q5853" s="34">
        <v>4.625</v>
      </c>
    </row>
    <row r="5854" spans="1:17" ht="14" customHeight="1">
      <c r="A5854" s="29">
        <v>5853</v>
      </c>
      <c r="B5854" s="48">
        <v>-81.023633333333336</v>
      </c>
      <c r="C5854" s="48">
        <v>24.675933333333333</v>
      </c>
      <c r="D5854" s="120">
        <v>14</v>
      </c>
      <c r="E5854" s="49" t="s">
        <v>129</v>
      </c>
      <c r="F5854" s="50">
        <v>40758</v>
      </c>
      <c r="G5854" s="156">
        <v>0.36180555555555555</v>
      </c>
      <c r="H5854" s="51">
        <v>31.093999999999998</v>
      </c>
      <c r="I5854" s="51">
        <v>36.227000000000004</v>
      </c>
      <c r="J5854" s="76">
        <v>0.36962368790462397</v>
      </c>
      <c r="K5854" s="76">
        <v>7.5681987530941186E-2</v>
      </c>
      <c r="L5854" s="32">
        <v>0.83899999999999997</v>
      </c>
      <c r="M5854" s="32">
        <v>8.2000000000000003E-2</v>
      </c>
      <c r="N5854" s="32">
        <f t="shared" si="2"/>
        <v>0.78500000000000003</v>
      </c>
      <c r="O5854" s="32">
        <v>5.0999999999999997E-2</v>
      </c>
      <c r="P5854" s="32">
        <v>0.73399999999999999</v>
      </c>
      <c r="Q5854" s="34">
        <v>2.956</v>
      </c>
    </row>
    <row r="5855" spans="1:17" ht="14" customHeight="1">
      <c r="A5855" s="29">
        <v>5854</v>
      </c>
      <c r="B5855" s="48">
        <v>-81.017066666666665</v>
      </c>
      <c r="C5855" s="48">
        <v>24.644649999999999</v>
      </c>
      <c r="D5855" s="120">
        <v>15</v>
      </c>
      <c r="E5855" s="49" t="s">
        <v>129</v>
      </c>
      <c r="F5855" s="50">
        <v>40758</v>
      </c>
      <c r="G5855" s="156">
        <v>0.37152777777777773</v>
      </c>
      <c r="H5855" s="51">
        <v>30.221</v>
      </c>
      <c r="I5855" s="51">
        <v>35.621000000000002</v>
      </c>
      <c r="J5855" s="76">
        <v>0.15786888720300002</v>
      </c>
      <c r="K5855" s="76">
        <v>6.1427375071800926E-2</v>
      </c>
      <c r="L5855" s="32">
        <v>0.78300000000000003</v>
      </c>
      <c r="M5855" s="32">
        <v>8.6999999999999994E-2</v>
      </c>
      <c r="N5855" s="32">
        <f t="shared" si="2"/>
        <v>0.627</v>
      </c>
      <c r="O5855" s="32">
        <v>0.05</v>
      </c>
      <c r="P5855" s="32">
        <v>0.57699999999999996</v>
      </c>
      <c r="Q5855" s="34">
        <v>0.90600000000000003</v>
      </c>
    </row>
    <row r="5856" spans="1:17" ht="14" customHeight="1">
      <c r="A5856" s="29">
        <v>5855</v>
      </c>
      <c r="B5856" s="48">
        <v>-80.99218333333333</v>
      </c>
      <c r="C5856" s="48">
        <v>24.592683333333333</v>
      </c>
      <c r="D5856" s="120">
        <v>15.5</v>
      </c>
      <c r="E5856" s="49" t="s">
        <v>129</v>
      </c>
      <c r="F5856" s="50">
        <v>40758</v>
      </c>
      <c r="G5856" s="156">
        <v>0.3888888888888889</v>
      </c>
      <c r="H5856" s="51">
        <v>30.093</v>
      </c>
      <c r="I5856" s="51">
        <v>35.771000000000001</v>
      </c>
      <c r="J5856" s="76">
        <v>0.14944921321883997</v>
      </c>
      <c r="K5856" s="76">
        <v>5.1572360533060885E-2</v>
      </c>
      <c r="L5856" s="32">
        <v>0.78100000000000003</v>
      </c>
      <c r="M5856" s="32">
        <v>8.5000000000000006E-2</v>
      </c>
      <c r="N5856" s="32">
        <f t="shared" si="2"/>
        <v>0.66300000000000003</v>
      </c>
      <c r="O5856" s="32">
        <v>1E-3</v>
      </c>
      <c r="P5856" s="32">
        <v>0.66200000000000003</v>
      </c>
      <c r="Q5856" s="34">
        <v>0.85499999999999998</v>
      </c>
    </row>
    <row r="5857" spans="1:17" ht="14" customHeight="1">
      <c r="A5857" s="29">
        <v>5856</v>
      </c>
      <c r="B5857" s="48">
        <v>-81.181516666666667</v>
      </c>
      <c r="C5857" s="48">
        <v>24.599299999999999</v>
      </c>
      <c r="D5857" s="120">
        <v>18</v>
      </c>
      <c r="E5857" s="49" t="s">
        <v>129</v>
      </c>
      <c r="F5857" s="50">
        <v>40758</v>
      </c>
      <c r="G5857" s="156">
        <v>0.47083333333333338</v>
      </c>
      <c r="H5857" s="51">
        <v>30.323999999999998</v>
      </c>
      <c r="I5857" s="51">
        <v>35.586333333333336</v>
      </c>
      <c r="J5857" s="76">
        <v>0.26732464899707997</v>
      </c>
      <c r="K5857" s="76">
        <v>8.7726442304978711E-2</v>
      </c>
      <c r="L5857" s="32">
        <v>1.421</v>
      </c>
      <c r="M5857" s="32">
        <v>1.7999999999999999E-2</v>
      </c>
      <c r="N5857" s="32">
        <f t="shared" si="2"/>
        <v>0.75600000000000001</v>
      </c>
      <c r="O5857" s="32">
        <v>9.6000000000000002E-2</v>
      </c>
      <c r="P5857" s="32">
        <v>0.66</v>
      </c>
      <c r="Q5857" s="34">
        <v>1.754</v>
      </c>
    </row>
    <row r="5858" spans="1:17" ht="14" customHeight="1">
      <c r="A5858" s="29">
        <v>5857</v>
      </c>
      <c r="B5858" s="48">
        <v>-81.19368333333334</v>
      </c>
      <c r="C5858" s="48">
        <v>24.636083333333332</v>
      </c>
      <c r="D5858" s="120">
        <v>17</v>
      </c>
      <c r="E5858" s="49" t="s">
        <v>129</v>
      </c>
      <c r="F5858" s="50">
        <v>40758</v>
      </c>
      <c r="G5858" s="156">
        <v>0.49513888888888885</v>
      </c>
      <c r="H5858" s="51">
        <v>30.442333333333334</v>
      </c>
      <c r="I5858" s="51">
        <v>35.558999999999997</v>
      </c>
      <c r="J5858" s="76">
        <v>0.29805645903926398</v>
      </c>
      <c r="K5858" s="76">
        <v>5.4383962473809014E-2</v>
      </c>
      <c r="L5858" s="32">
        <v>1.407</v>
      </c>
      <c r="M5858" s="32">
        <v>2.1999999999999999E-2</v>
      </c>
      <c r="N5858" s="32">
        <f t="shared" si="2"/>
        <v>3.2000000000000001E-2</v>
      </c>
      <c r="O5858" s="32">
        <v>3.2000000000000001E-2</v>
      </c>
      <c r="P5858" s="32">
        <v>0</v>
      </c>
      <c r="Q5858" s="34">
        <v>1.93</v>
      </c>
    </row>
    <row r="5859" spans="1:17" ht="14" customHeight="1">
      <c r="A5859" s="29">
        <v>5858</v>
      </c>
      <c r="B5859" s="48">
        <v>-81.203599999999994</v>
      </c>
      <c r="C5859" s="48">
        <v>24.671433333333333</v>
      </c>
      <c r="D5859" s="120">
        <v>16</v>
      </c>
      <c r="E5859" s="49" t="s">
        <v>129</v>
      </c>
      <c r="F5859" s="50">
        <v>40758</v>
      </c>
      <c r="G5859" s="156">
        <v>0.51666666666666672</v>
      </c>
      <c r="H5859" s="51">
        <v>31.488333333333333</v>
      </c>
      <c r="I5859" s="51">
        <v>37.352666666666671</v>
      </c>
      <c r="J5859" s="76">
        <v>3.0205580418174005</v>
      </c>
      <c r="K5859" s="76">
        <v>1.2907766382790271</v>
      </c>
      <c r="L5859" s="32">
        <v>11.395</v>
      </c>
      <c r="M5859" s="32">
        <v>0.10100000000000001</v>
      </c>
      <c r="N5859" s="32">
        <f t="shared" si="2"/>
        <v>1.36</v>
      </c>
      <c r="O5859" s="32">
        <v>0.16900000000000001</v>
      </c>
      <c r="P5859" s="32">
        <v>1.1910000000000001</v>
      </c>
      <c r="Q5859" s="34">
        <v>8.6270000000000007</v>
      </c>
    </row>
    <row r="5860" spans="1:17" ht="14" customHeight="1">
      <c r="A5860" s="29">
        <v>5859</v>
      </c>
      <c r="B5860" s="48">
        <v>-81.422533333333334</v>
      </c>
      <c r="C5860" s="48">
        <v>24.610883333333334</v>
      </c>
      <c r="D5860" s="120">
        <v>19</v>
      </c>
      <c r="E5860" s="49" t="s">
        <v>129</v>
      </c>
      <c r="F5860" s="50">
        <v>40758</v>
      </c>
      <c r="G5860" s="156">
        <v>0.62847222222222221</v>
      </c>
      <c r="H5860" s="51">
        <v>31.292666666666666</v>
      </c>
      <c r="I5860" s="51">
        <v>36.255333333333333</v>
      </c>
      <c r="J5860" s="76">
        <v>0.34141778005768797</v>
      </c>
      <c r="K5860" s="76">
        <v>0.11097399909083844</v>
      </c>
      <c r="L5860" s="32">
        <v>2.2919999999999998</v>
      </c>
      <c r="M5860" s="32">
        <v>6.2E-2</v>
      </c>
      <c r="N5860" s="32">
        <f t="shared" si="2"/>
        <v>1.014</v>
      </c>
      <c r="O5860" s="32">
        <v>0.23699999999999999</v>
      </c>
      <c r="P5860" s="32">
        <v>0.77700000000000002</v>
      </c>
      <c r="Q5860" s="34">
        <v>4.0860000000000003</v>
      </c>
    </row>
    <row r="5861" spans="1:17" ht="14" customHeight="1">
      <c r="A5861" s="29">
        <v>5860</v>
      </c>
      <c r="B5861" s="52">
        <v>-81.419700000000006</v>
      </c>
      <c r="C5861" s="52">
        <v>24.574216666666668</v>
      </c>
      <c r="D5861" s="121">
        <v>20</v>
      </c>
      <c r="E5861" s="53" t="s">
        <v>129</v>
      </c>
      <c r="F5861" s="54">
        <v>40758</v>
      </c>
      <c r="G5861" s="157">
        <v>0.66249999999999998</v>
      </c>
      <c r="H5861" s="55">
        <v>31.028000000000002</v>
      </c>
      <c r="I5861" s="55">
        <v>36.187333333333335</v>
      </c>
      <c r="J5861" s="76">
        <v>0.64873588047952802</v>
      </c>
      <c r="K5861" s="76">
        <v>0.14453478254513469</v>
      </c>
      <c r="L5861" s="32">
        <v>0.81899999999999995</v>
      </c>
      <c r="M5861" s="32">
        <v>0.1</v>
      </c>
      <c r="N5861" s="32">
        <f t="shared" si="2"/>
        <v>0.20200000000000001</v>
      </c>
      <c r="O5861" s="32">
        <v>0.20200000000000001</v>
      </c>
      <c r="P5861" s="32">
        <v>0</v>
      </c>
      <c r="Q5861" s="34">
        <v>13.102</v>
      </c>
    </row>
    <row r="5862" spans="1:17" ht="14" customHeight="1">
      <c r="A5862" s="29">
        <v>5861</v>
      </c>
      <c r="B5862" s="48">
        <v>-81.411216666666661</v>
      </c>
      <c r="C5862" s="48">
        <v>24.536416666666668</v>
      </c>
      <c r="D5862" s="120">
        <v>21</v>
      </c>
      <c r="E5862" s="49" t="s">
        <v>129</v>
      </c>
      <c r="F5862" s="50">
        <v>40758</v>
      </c>
      <c r="G5862" s="156">
        <v>0.68888888888888899</v>
      </c>
      <c r="H5862" s="51">
        <v>30.622</v>
      </c>
      <c r="I5862" s="51">
        <v>35.695</v>
      </c>
      <c r="J5862" s="76">
        <v>0.48918305847969601</v>
      </c>
      <c r="K5862" s="76">
        <v>0.1217136721429638</v>
      </c>
      <c r="L5862" s="32">
        <v>1.1859999999999999</v>
      </c>
      <c r="M5862" s="32">
        <v>0</v>
      </c>
      <c r="N5862" s="32">
        <f t="shared" si="2"/>
        <v>0.77700000000000002</v>
      </c>
      <c r="O5862" s="32">
        <v>7.2999999999999995E-2</v>
      </c>
      <c r="P5862" s="32">
        <v>0.70400000000000007</v>
      </c>
      <c r="Q5862" s="34">
        <v>0.97899999999999998</v>
      </c>
    </row>
    <row r="5863" spans="1:17" ht="14" customHeight="1">
      <c r="A5863" s="29">
        <v>5862</v>
      </c>
      <c r="B5863" s="48">
        <v>-81.38937</v>
      </c>
      <c r="C5863" s="48">
        <v>24.484283333333334</v>
      </c>
      <c r="D5863" s="120">
        <v>21.5</v>
      </c>
      <c r="E5863" s="49" t="s">
        <v>129</v>
      </c>
      <c r="F5863" s="50">
        <v>40758</v>
      </c>
      <c r="G5863" s="156">
        <v>0.71805555555555556</v>
      </c>
      <c r="H5863" s="51">
        <v>30.640666666666664</v>
      </c>
      <c r="I5863" s="51">
        <v>35.744666666666667</v>
      </c>
      <c r="J5863" s="76">
        <v>0.40119746534522394</v>
      </c>
      <c r="K5863" s="76">
        <v>4.8956596841314814E-2</v>
      </c>
      <c r="L5863" s="32">
        <v>0.73199999999999998</v>
      </c>
      <c r="M5863" s="32">
        <v>1.2749999999999999</v>
      </c>
      <c r="N5863" s="32">
        <f t="shared" si="2"/>
        <v>25.294</v>
      </c>
      <c r="O5863" s="32">
        <v>0.04</v>
      </c>
      <c r="P5863" s="32">
        <v>25.254000000000001</v>
      </c>
      <c r="Q5863" s="34">
        <v>9.64</v>
      </c>
    </row>
    <row r="5864" spans="1:17" ht="14" customHeight="1">
      <c r="A5864" s="29">
        <v>5863</v>
      </c>
      <c r="B5864" s="48">
        <v>-81.829099999999997</v>
      </c>
      <c r="C5864" s="48">
        <v>24.535233333333334</v>
      </c>
      <c r="D5864" s="120">
        <v>24</v>
      </c>
      <c r="E5864" s="49" t="s">
        <v>129</v>
      </c>
      <c r="F5864" s="50">
        <v>40758</v>
      </c>
      <c r="G5864" s="156">
        <v>0.94444444444444453</v>
      </c>
      <c r="H5864" s="51">
        <v>31.751333333333335</v>
      </c>
      <c r="I5864" s="51">
        <v>36.720333333333336</v>
      </c>
      <c r="J5864" s="76">
        <v>0.45887223213672002</v>
      </c>
      <c r="K5864" s="76">
        <v>0.28181208228123017</v>
      </c>
      <c r="L5864" s="32">
        <v>2.1259999999999999</v>
      </c>
      <c r="M5864" s="32">
        <v>0</v>
      </c>
      <c r="N5864" s="32">
        <f t="shared" si="2"/>
        <v>1.4570000000000001</v>
      </c>
      <c r="O5864" s="32">
        <v>0.18099999999999999</v>
      </c>
      <c r="P5864" s="32">
        <v>1.276</v>
      </c>
      <c r="Q5864" s="34">
        <v>2.125</v>
      </c>
    </row>
    <row r="5865" spans="1:17" ht="14" customHeight="1">
      <c r="A5865" s="29">
        <v>5864</v>
      </c>
      <c r="B5865" s="48">
        <v>-81.827483333333333</v>
      </c>
      <c r="C5865" s="48">
        <v>24.485683333333334</v>
      </c>
      <c r="D5865" s="120">
        <v>23</v>
      </c>
      <c r="E5865" s="49" t="s">
        <v>129</v>
      </c>
      <c r="F5865" s="50">
        <v>40759</v>
      </c>
      <c r="G5865" s="156">
        <v>2.5000000000000001E-2</v>
      </c>
      <c r="H5865" s="51">
        <v>30.962666666666667</v>
      </c>
      <c r="I5865" s="51">
        <v>35.793666666666667</v>
      </c>
      <c r="J5865" s="76">
        <v>0.69420211999399206</v>
      </c>
      <c r="K5865" s="76">
        <v>0.20946257982206701</v>
      </c>
      <c r="L5865" s="32">
        <v>1.2110000000000001</v>
      </c>
      <c r="M5865" s="32">
        <v>0</v>
      </c>
      <c r="N5865" s="32">
        <f t="shared" si="2"/>
        <v>0.84699999999999998</v>
      </c>
      <c r="O5865" s="32">
        <v>6.6000000000000003E-2</v>
      </c>
      <c r="P5865" s="32">
        <v>0.78099999999999992</v>
      </c>
      <c r="Q5865" s="34">
        <v>1.5149999999999999</v>
      </c>
    </row>
    <row r="5866" spans="1:17" ht="14" customHeight="1">
      <c r="A5866" s="29">
        <v>5865</v>
      </c>
      <c r="B5866" s="48">
        <v>-81.828333333333333</v>
      </c>
      <c r="C5866" s="48">
        <v>24.454999999999998</v>
      </c>
      <c r="D5866" s="120">
        <v>22</v>
      </c>
      <c r="E5866" s="49" t="s">
        <v>129</v>
      </c>
      <c r="F5866" s="50">
        <v>40759</v>
      </c>
      <c r="G5866" s="156">
        <v>4.1666666666666664E-2</v>
      </c>
      <c r="H5866" s="51">
        <v>31.26</v>
      </c>
      <c r="I5866" s="51">
        <v>35.704000000000001</v>
      </c>
      <c r="J5866" s="76">
        <v>0.43066632428978396</v>
      </c>
      <c r="K5866" s="76">
        <v>0.10452098245228977</v>
      </c>
      <c r="L5866" s="32">
        <v>1.9490000000000001</v>
      </c>
      <c r="M5866" s="32">
        <v>1.4999999999999999E-2</v>
      </c>
      <c r="N5866" s="32">
        <f t="shared" si="2"/>
        <v>0.874</v>
      </c>
      <c r="O5866" s="32">
        <v>8.2000000000000003E-2</v>
      </c>
      <c r="P5866" s="32">
        <v>0.79200000000000004</v>
      </c>
      <c r="Q5866" s="34">
        <v>1.2490000000000001</v>
      </c>
    </row>
    <row r="5867" spans="1:17" ht="14" customHeight="1">
      <c r="A5867" s="29">
        <v>5866</v>
      </c>
      <c r="B5867" s="48">
        <v>-81.823766666666671</v>
      </c>
      <c r="C5867" s="48">
        <v>24.396349999999998</v>
      </c>
      <c r="D5867" s="120">
        <v>22.5</v>
      </c>
      <c r="E5867" s="49" t="s">
        <v>129</v>
      </c>
      <c r="F5867" s="50">
        <v>40759</v>
      </c>
      <c r="G5867" s="156">
        <v>6.3888888888888884E-2</v>
      </c>
      <c r="H5867" s="51">
        <v>31.203666666666667</v>
      </c>
      <c r="I5867" s="51">
        <v>35.222666666666669</v>
      </c>
      <c r="J5867" s="76">
        <v>0.22985709976756796</v>
      </c>
      <c r="K5867" s="76">
        <v>3.6058265881978122E-2</v>
      </c>
      <c r="L5867" s="32">
        <v>1.3680000000000001</v>
      </c>
      <c r="M5867" s="32">
        <v>0.126</v>
      </c>
      <c r="N5867" s="32">
        <f t="shared" si="2"/>
        <v>4.1429999999999998</v>
      </c>
      <c r="O5867" s="32">
        <v>0.10299999999999999</v>
      </c>
      <c r="P5867" s="32">
        <v>4.04</v>
      </c>
      <c r="Q5867" s="34">
        <v>1.1180000000000001</v>
      </c>
    </row>
    <row r="5868" spans="1:17" ht="14" customHeight="1">
      <c r="A5868" s="29">
        <v>5867</v>
      </c>
      <c r="B5868" s="48">
        <v>-81.780133333333339</v>
      </c>
      <c r="C5868" s="48">
        <v>24.146000000000001</v>
      </c>
      <c r="D5868" s="120" t="s">
        <v>41</v>
      </c>
      <c r="E5868" s="49" t="s">
        <v>129</v>
      </c>
      <c r="F5868" s="50">
        <v>40759</v>
      </c>
      <c r="G5868" s="156">
        <v>0.21388888888888891</v>
      </c>
      <c r="H5868" s="51">
        <v>30.314666666666664</v>
      </c>
      <c r="I5868" s="51">
        <v>35.411000000000001</v>
      </c>
      <c r="J5868" s="76">
        <v>0.12797904455923198</v>
      </c>
      <c r="K5868" s="76">
        <v>6.5210519825711744E-2</v>
      </c>
      <c r="L5868" s="32">
        <v>0.90800000000000003</v>
      </c>
      <c r="M5868" s="32">
        <v>0</v>
      </c>
      <c r="N5868" s="32">
        <f t="shared" si="2"/>
        <v>1.325</v>
      </c>
      <c r="O5868" s="32">
        <v>7.0999999999999994E-2</v>
      </c>
      <c r="P5868" s="32">
        <v>1.254</v>
      </c>
      <c r="Q5868" s="34">
        <v>0.95</v>
      </c>
    </row>
    <row r="5869" spans="1:17" ht="14" customHeight="1">
      <c r="A5869" s="29">
        <v>5868</v>
      </c>
      <c r="B5869" s="48">
        <v>-81.762783333333331</v>
      </c>
      <c r="C5869" s="48">
        <v>23.673983333333332</v>
      </c>
      <c r="D5869" s="120" t="s">
        <v>52</v>
      </c>
      <c r="E5869" s="49" t="s">
        <v>129</v>
      </c>
      <c r="F5869" s="50">
        <v>40759</v>
      </c>
      <c r="G5869" s="156">
        <v>0.40625</v>
      </c>
      <c r="H5869" s="51">
        <v>29.664999999999999</v>
      </c>
      <c r="I5869" s="51">
        <v>35.790333333333329</v>
      </c>
      <c r="J5869" s="76">
        <v>5.0939027604167991E-2</v>
      </c>
      <c r="K5869" s="76">
        <v>1.2835905812483299E-2</v>
      </c>
      <c r="L5869" s="32">
        <v>1.258</v>
      </c>
      <c r="M5869" s="32">
        <v>0</v>
      </c>
      <c r="N5869" s="32">
        <f t="shared" si="2"/>
        <v>1.0860000000000001</v>
      </c>
      <c r="O5869" s="32">
        <v>0.192</v>
      </c>
      <c r="P5869" s="32">
        <v>0.89400000000000013</v>
      </c>
      <c r="Q5869" s="34">
        <v>1.0209999999999999</v>
      </c>
    </row>
    <row r="5870" spans="1:17" ht="14" customHeight="1">
      <c r="A5870" s="29">
        <v>5869</v>
      </c>
      <c r="B5870" s="48">
        <v>-82.435483333333295</v>
      </c>
      <c r="C5870" s="48">
        <v>24.077000000000002</v>
      </c>
      <c r="D5870" s="120" t="s">
        <v>56</v>
      </c>
      <c r="E5870" s="49" t="s">
        <v>129</v>
      </c>
      <c r="F5870" s="50">
        <v>40759</v>
      </c>
      <c r="G5870" s="156">
        <v>0.64444444444444449</v>
      </c>
      <c r="H5870" s="51">
        <v>30.443000000000001</v>
      </c>
      <c r="I5870" s="51">
        <v>35.175333333333334</v>
      </c>
      <c r="J5870" s="76">
        <v>0.18817971354597596</v>
      </c>
      <c r="K5870" s="76">
        <v>2.5149303496857608E-2</v>
      </c>
      <c r="L5870" s="32">
        <v>0</v>
      </c>
      <c r="M5870" s="32">
        <v>0.193</v>
      </c>
      <c r="N5870" s="32">
        <f t="shared" si="2"/>
        <v>0.193</v>
      </c>
      <c r="O5870" s="32">
        <v>2.3E-2</v>
      </c>
      <c r="P5870" s="32">
        <v>0.17</v>
      </c>
      <c r="Q5870" s="34">
        <v>1.246</v>
      </c>
    </row>
    <row r="5871" spans="1:17" ht="14" customHeight="1">
      <c r="A5871" s="29">
        <v>5870</v>
      </c>
      <c r="B5871" s="48">
        <v>-82.770099999999999</v>
      </c>
      <c r="C5871" s="48">
        <v>24.2883</v>
      </c>
      <c r="D5871" s="120">
        <v>25.5</v>
      </c>
      <c r="E5871" s="49" t="s">
        <v>129</v>
      </c>
      <c r="F5871" s="50">
        <v>40759</v>
      </c>
      <c r="G5871" s="156">
        <v>0.8256944444444444</v>
      </c>
      <c r="H5871" s="51">
        <v>30.687666666666669</v>
      </c>
      <c r="I5871" s="51">
        <v>35.264000000000003</v>
      </c>
      <c r="J5871" s="76">
        <v>0.11703346837982398</v>
      </c>
      <c r="K5871" s="76">
        <v>5.4897784866235935E-2</v>
      </c>
      <c r="L5871" s="32">
        <v>0.96099999999999997</v>
      </c>
      <c r="M5871" s="32">
        <v>2.1000000000000001E-2</v>
      </c>
      <c r="N5871" s="32">
        <f t="shared" si="2"/>
        <v>0.78</v>
      </c>
      <c r="O5871" s="32">
        <v>0</v>
      </c>
      <c r="P5871" s="32">
        <v>0.78</v>
      </c>
      <c r="Q5871" s="34">
        <v>0.64</v>
      </c>
    </row>
    <row r="5872" spans="1:17" ht="14" customHeight="1">
      <c r="A5872" s="29">
        <v>5871</v>
      </c>
      <c r="B5872" s="48">
        <v>-82.76851666666667</v>
      </c>
      <c r="C5872" s="48">
        <v>24.393966666666667</v>
      </c>
      <c r="D5872" s="120">
        <v>25</v>
      </c>
      <c r="E5872" s="49" t="s">
        <v>129</v>
      </c>
      <c r="F5872" s="50">
        <v>40759</v>
      </c>
      <c r="G5872" s="156">
        <v>0.8930555555555556</v>
      </c>
      <c r="H5872" s="51">
        <v>31.306000000000001</v>
      </c>
      <c r="I5872" s="51">
        <v>35.423999999999999</v>
      </c>
      <c r="J5872" s="76">
        <v>0.18902168094439198</v>
      </c>
      <c r="K5872" s="76">
        <v>3.6987732216372249E-2</v>
      </c>
      <c r="L5872" s="32">
        <v>0.622</v>
      </c>
      <c r="M5872" s="32">
        <v>3.9E-2</v>
      </c>
      <c r="N5872" s="32">
        <f t="shared" si="2"/>
        <v>0.78900000000000003</v>
      </c>
      <c r="O5872" s="32">
        <v>0</v>
      </c>
      <c r="P5872" s="32">
        <v>0.78900000000000003</v>
      </c>
      <c r="Q5872" s="34">
        <v>0.95199999999999996</v>
      </c>
    </row>
    <row r="5873" spans="1:17" ht="14" customHeight="1">
      <c r="A5873" s="29">
        <v>5872</v>
      </c>
      <c r="B5873" s="48">
        <v>-83.042266666666663</v>
      </c>
      <c r="C5873" s="48">
        <v>24.467783333333333</v>
      </c>
      <c r="D5873" s="120" t="s">
        <v>24</v>
      </c>
      <c r="E5873" s="49" t="s">
        <v>129</v>
      </c>
      <c r="F5873" s="50">
        <v>40759</v>
      </c>
      <c r="G5873" s="156">
        <v>0.98472222222222217</v>
      </c>
      <c r="H5873" s="51">
        <v>31.655000000000001</v>
      </c>
      <c r="I5873" s="51">
        <v>35.416000000000004</v>
      </c>
      <c r="J5873" s="76">
        <v>0.14481839252755196</v>
      </c>
      <c r="K5873" s="76">
        <v>2.5248096583518145E-2</v>
      </c>
      <c r="L5873" s="32">
        <v>0.86499999999999999</v>
      </c>
      <c r="M5873" s="32">
        <v>4.8000000000000001E-2</v>
      </c>
      <c r="N5873" s="32">
        <f t="shared" si="2"/>
        <v>1.1890000000000001</v>
      </c>
      <c r="O5873" s="32">
        <v>0.161</v>
      </c>
      <c r="P5873" s="32">
        <v>1.028</v>
      </c>
      <c r="Q5873" s="34">
        <v>0.99</v>
      </c>
    </row>
    <row r="5874" spans="1:17" ht="14" customHeight="1">
      <c r="A5874" s="29">
        <v>5873</v>
      </c>
      <c r="B5874" s="48">
        <v>-82.971649999999997</v>
      </c>
      <c r="C5874" s="48">
        <v>24.549366666666668</v>
      </c>
      <c r="D5874" s="120" t="s">
        <v>25</v>
      </c>
      <c r="E5874" s="49" t="s">
        <v>129</v>
      </c>
      <c r="F5874" s="50">
        <v>40760</v>
      </c>
      <c r="G5874" s="156">
        <v>4.027777777777778E-2</v>
      </c>
      <c r="H5874" s="51">
        <v>31.669</v>
      </c>
      <c r="I5874" s="51">
        <v>35.47</v>
      </c>
      <c r="J5874" s="76">
        <v>0.14271347403151197</v>
      </c>
      <c r="K5874" s="76">
        <v>2.6980062252560187E-2</v>
      </c>
      <c r="L5874" s="32">
        <v>0.28499999999999998</v>
      </c>
      <c r="M5874" s="32">
        <v>0.14899999999999999</v>
      </c>
      <c r="N5874" s="32">
        <f t="shared" si="2"/>
        <v>1.242</v>
      </c>
      <c r="O5874" s="32">
        <v>0.2</v>
      </c>
      <c r="P5874" s="32">
        <v>1.042</v>
      </c>
      <c r="Q5874" s="34">
        <v>1.278</v>
      </c>
    </row>
    <row r="5875" spans="1:17" ht="14" customHeight="1">
      <c r="A5875" s="29">
        <v>5874</v>
      </c>
      <c r="B5875" s="48">
        <v>-82.91073333333334</v>
      </c>
      <c r="C5875" s="48">
        <v>24.618916666666667</v>
      </c>
      <c r="D5875" s="120" t="s">
        <v>26</v>
      </c>
      <c r="E5875" s="49" t="s">
        <v>129</v>
      </c>
      <c r="F5875" s="50">
        <v>40760</v>
      </c>
      <c r="G5875" s="156">
        <v>6.5972222222222224E-2</v>
      </c>
      <c r="H5875" s="51">
        <v>30.98</v>
      </c>
      <c r="I5875" s="51">
        <v>35.752000000000002</v>
      </c>
      <c r="J5875" s="76"/>
      <c r="K5875" s="76"/>
      <c r="L5875" s="32">
        <v>4.3319999999999999</v>
      </c>
      <c r="M5875" s="32">
        <v>0</v>
      </c>
      <c r="N5875" s="32">
        <f t="shared" si="2"/>
        <v>0.56300000000000006</v>
      </c>
      <c r="O5875" s="32">
        <v>8.0000000000000002E-3</v>
      </c>
      <c r="P5875" s="32">
        <v>0.55500000000000005</v>
      </c>
      <c r="Q5875" s="34">
        <v>1.0960000000000001</v>
      </c>
    </row>
    <row r="5876" spans="1:17" ht="14" customHeight="1">
      <c r="A5876" s="29">
        <v>5875</v>
      </c>
      <c r="B5876" s="48">
        <v>-82.748533333333327</v>
      </c>
      <c r="C5876" s="48">
        <v>24.728816666666667</v>
      </c>
      <c r="D5876" s="120">
        <v>28</v>
      </c>
      <c r="E5876" s="49" t="s">
        <v>129</v>
      </c>
      <c r="F5876" s="50">
        <v>40760</v>
      </c>
      <c r="G5876" s="156">
        <v>0.13680555555555554</v>
      </c>
      <c r="H5876" s="51">
        <v>31.11933333333333</v>
      </c>
      <c r="I5876" s="51">
        <v>35.855333333333334</v>
      </c>
      <c r="J5876" s="76">
        <v>0.14987019691804798</v>
      </c>
      <c r="K5876" s="76">
        <v>5.6745669238822294E-2</v>
      </c>
      <c r="L5876" s="32">
        <v>0.53700000000000003</v>
      </c>
      <c r="M5876" s="32">
        <v>8.9999999999999993E-3</v>
      </c>
      <c r="N5876" s="32">
        <f t="shared" si="2"/>
        <v>1.214</v>
      </c>
      <c r="O5876" s="32">
        <v>0.03</v>
      </c>
      <c r="P5876" s="32">
        <v>1.1839999999999999</v>
      </c>
      <c r="Q5876" s="34">
        <v>0.7</v>
      </c>
    </row>
    <row r="5877" spans="1:17" ht="14" customHeight="1">
      <c r="A5877" s="29">
        <v>5876</v>
      </c>
      <c r="B5877" s="48">
        <v>-82.616783333333331</v>
      </c>
      <c r="C5877" s="48">
        <v>24.899566666666665</v>
      </c>
      <c r="D5877" s="120">
        <v>28.5</v>
      </c>
      <c r="E5877" s="49" t="s">
        <v>129</v>
      </c>
      <c r="F5877" s="50">
        <v>40760</v>
      </c>
      <c r="G5877" s="156">
        <v>0.22291666666666665</v>
      </c>
      <c r="H5877" s="51">
        <v>30.922999999999998</v>
      </c>
      <c r="I5877" s="51">
        <v>36.347000000000001</v>
      </c>
      <c r="J5877" s="76"/>
      <c r="K5877" s="76"/>
      <c r="L5877" s="32">
        <v>4.4649999999999999</v>
      </c>
      <c r="M5877" s="32">
        <v>1.7000000000000001E-2</v>
      </c>
      <c r="N5877" s="32">
        <f t="shared" si="2"/>
        <v>1.5569999999999999</v>
      </c>
      <c r="O5877" s="32">
        <v>8.8999999999999996E-2</v>
      </c>
      <c r="P5877" s="32">
        <v>1.468</v>
      </c>
      <c r="Q5877" s="34">
        <v>0.34599999999999997</v>
      </c>
    </row>
    <row r="5878" spans="1:17" ht="14" customHeight="1">
      <c r="A5878" s="29">
        <v>5877</v>
      </c>
      <c r="B5878" s="48">
        <v>-82.477599999999995</v>
      </c>
      <c r="C5878" s="48">
        <v>25.063633333333332</v>
      </c>
      <c r="D5878" s="120">
        <v>29</v>
      </c>
      <c r="E5878" s="49" t="s">
        <v>129</v>
      </c>
      <c r="F5878" s="50">
        <v>40760</v>
      </c>
      <c r="G5878" s="156">
        <v>0.28333333333333333</v>
      </c>
      <c r="H5878" s="51">
        <v>30.688666666666666</v>
      </c>
      <c r="I5878" s="51">
        <v>36.581000000000003</v>
      </c>
      <c r="J5878" s="76"/>
      <c r="K5878" s="76"/>
      <c r="L5878" s="32">
        <v>0.58199999999999996</v>
      </c>
      <c r="M5878" s="32">
        <v>0.02</v>
      </c>
      <c r="N5878" s="32">
        <f t="shared" si="2"/>
        <v>1.4570000000000001</v>
      </c>
      <c r="O5878" s="32">
        <v>0.21299999999999999</v>
      </c>
      <c r="P5878" s="32">
        <v>1.244</v>
      </c>
      <c r="Q5878" s="34">
        <v>0.153</v>
      </c>
    </row>
    <row r="5879" spans="1:17" ht="14" customHeight="1">
      <c r="A5879" s="29">
        <v>5878</v>
      </c>
      <c r="B5879" s="48">
        <v>-82.350499999999997</v>
      </c>
      <c r="C5879" s="48">
        <v>25.226133333333333</v>
      </c>
      <c r="D5879" s="120">
        <v>29.5</v>
      </c>
      <c r="E5879" s="49" t="s">
        <v>129</v>
      </c>
      <c r="F5879" s="50">
        <v>40760</v>
      </c>
      <c r="G5879" s="156">
        <v>0.34097222222222223</v>
      </c>
      <c r="H5879" s="51">
        <v>30.611999999999998</v>
      </c>
      <c r="I5879" s="51">
        <v>36.526000000000003</v>
      </c>
      <c r="J5879" s="76"/>
      <c r="K5879" s="76"/>
      <c r="L5879" s="32">
        <v>0.61399999999999999</v>
      </c>
      <c r="M5879" s="32">
        <v>2.5999999999999999E-2</v>
      </c>
      <c r="N5879" s="32">
        <f t="shared" si="2"/>
        <v>0.17599999999999999</v>
      </c>
      <c r="O5879" s="32">
        <v>1.9E-2</v>
      </c>
      <c r="P5879" s="32">
        <v>0.157</v>
      </c>
      <c r="Q5879" s="34">
        <v>0.67700000000000005</v>
      </c>
    </row>
    <row r="5880" spans="1:17" ht="14" customHeight="1">
      <c r="A5880" s="29">
        <v>5879</v>
      </c>
      <c r="B5880" s="48">
        <v>-82.211016666666666</v>
      </c>
      <c r="C5880" s="48">
        <v>25.401933333333332</v>
      </c>
      <c r="D5880" s="120">
        <v>30</v>
      </c>
      <c r="E5880" s="49" t="s">
        <v>129</v>
      </c>
      <c r="F5880" s="50">
        <v>40760</v>
      </c>
      <c r="G5880" s="156">
        <v>0.43333333333333335</v>
      </c>
      <c r="H5880" s="51">
        <v>30.819000000000003</v>
      </c>
      <c r="I5880" s="51">
        <v>36.6</v>
      </c>
      <c r="J5880" s="76">
        <v>0.13513576744576797</v>
      </c>
      <c r="K5880" s="76">
        <v>3.7914344281285831E-2</v>
      </c>
      <c r="L5880" s="32">
        <v>1.282</v>
      </c>
      <c r="M5880" s="32">
        <v>2.8000000000000001E-2</v>
      </c>
      <c r="N5880" s="32">
        <f t="shared" si="2"/>
        <v>0.83099999999999996</v>
      </c>
      <c r="O5880" s="32">
        <v>0.10299999999999999</v>
      </c>
      <c r="P5880" s="32">
        <v>0.72799999999999998</v>
      </c>
      <c r="Q5880" s="34">
        <v>0.53300000000000003</v>
      </c>
    </row>
    <row r="5881" spans="1:17" ht="14" customHeight="1">
      <c r="A5881" s="29">
        <v>5880</v>
      </c>
      <c r="B5881" s="44">
        <v>-82.073333300000002</v>
      </c>
      <c r="C5881" s="44">
        <v>25.57555</v>
      </c>
      <c r="D5881" s="120">
        <v>30.5</v>
      </c>
      <c r="E5881" s="49" t="s">
        <v>129</v>
      </c>
      <c r="F5881" s="50">
        <v>40760</v>
      </c>
      <c r="G5881" s="156">
        <v>0.49583333333333335</v>
      </c>
      <c r="H5881" s="51">
        <v>30.887</v>
      </c>
      <c r="I5881" s="51">
        <v>36.523000000000003</v>
      </c>
      <c r="J5881" s="76"/>
      <c r="K5881" s="76"/>
      <c r="L5881" s="32">
        <v>2.4350000000000001</v>
      </c>
      <c r="M5881" s="32">
        <v>2.1000000000000001E-2</v>
      </c>
      <c r="N5881" s="32">
        <f t="shared" si="2"/>
        <v>0.71799999999999997</v>
      </c>
      <c r="O5881" s="32">
        <v>8.6999999999999994E-2</v>
      </c>
      <c r="P5881" s="32">
        <v>0.63100000000000001</v>
      </c>
      <c r="Q5881" s="34">
        <v>1.081</v>
      </c>
    </row>
    <row r="5882" spans="1:17" ht="14" customHeight="1">
      <c r="A5882" s="29">
        <v>5881</v>
      </c>
      <c r="B5882" s="48">
        <v>-81.936883333333327</v>
      </c>
      <c r="C5882" s="48">
        <v>25.742483333333332</v>
      </c>
      <c r="D5882" s="120">
        <v>31</v>
      </c>
      <c r="E5882" s="49" t="s">
        <v>129</v>
      </c>
      <c r="F5882" s="50">
        <v>40760</v>
      </c>
      <c r="G5882" s="156">
        <v>0.55763888888888891</v>
      </c>
      <c r="H5882" s="51">
        <v>31.390666666666664</v>
      </c>
      <c r="I5882" s="51">
        <v>36.418333333333329</v>
      </c>
      <c r="J5882" s="76"/>
      <c r="K5882" s="76"/>
      <c r="L5882" s="32">
        <v>1.9330000000000001</v>
      </c>
      <c r="M5882" s="32">
        <v>1.2999999999999999E-2</v>
      </c>
      <c r="N5882" s="32">
        <f t="shared" si="2"/>
        <v>0.39400000000000002</v>
      </c>
      <c r="O5882" s="32">
        <v>2E-3</v>
      </c>
      <c r="P5882" s="32">
        <v>0.39200000000000002</v>
      </c>
      <c r="Q5882" s="34">
        <v>0.55100000000000005</v>
      </c>
    </row>
    <row r="5883" spans="1:17" ht="14" customHeight="1">
      <c r="A5883" s="29">
        <v>5882</v>
      </c>
      <c r="B5883" s="48">
        <v>-81.832333333333338</v>
      </c>
      <c r="C5883" s="48">
        <v>25.87</v>
      </c>
      <c r="D5883" s="120">
        <v>32</v>
      </c>
      <c r="E5883" s="49" t="s">
        <v>129</v>
      </c>
      <c r="F5883" s="50">
        <v>40760</v>
      </c>
      <c r="G5883" s="156">
        <v>0.62986111111111109</v>
      </c>
      <c r="H5883" s="51">
        <v>31.576000000000001</v>
      </c>
      <c r="I5883" s="51">
        <v>36.513000000000005</v>
      </c>
      <c r="J5883" s="76"/>
      <c r="K5883" s="76"/>
      <c r="L5883" s="32">
        <v>1.3180000000000001</v>
      </c>
      <c r="M5883" s="32">
        <v>8.6999999999999994E-2</v>
      </c>
      <c r="N5883" s="32">
        <f t="shared" si="2"/>
        <v>0.70200000000000007</v>
      </c>
      <c r="O5883" s="32">
        <v>0.16700000000000001</v>
      </c>
      <c r="P5883" s="32">
        <v>0.53500000000000003</v>
      </c>
      <c r="Q5883" s="34">
        <v>6.8559999999999999</v>
      </c>
    </row>
    <row r="5884" spans="1:17" ht="14" customHeight="1">
      <c r="A5884" s="29">
        <v>5883</v>
      </c>
      <c r="B5884" s="48">
        <v>-81.798416666666668</v>
      </c>
      <c r="C5884" s="48">
        <v>25.912749999999999</v>
      </c>
      <c r="D5884" s="120">
        <v>33</v>
      </c>
      <c r="E5884" s="49" t="s">
        <v>129</v>
      </c>
      <c r="F5884" s="50">
        <v>40760</v>
      </c>
      <c r="G5884" s="156">
        <v>0.64236111111111105</v>
      </c>
      <c r="H5884" s="51">
        <v>31.864000000000001</v>
      </c>
      <c r="I5884" s="51">
        <v>36.578000000000003</v>
      </c>
      <c r="J5884" s="76"/>
      <c r="K5884" s="76"/>
      <c r="L5884" s="32">
        <v>0.436</v>
      </c>
      <c r="M5884" s="32">
        <v>9.9000000000000005E-2</v>
      </c>
      <c r="N5884" s="32">
        <f t="shared" si="2"/>
        <v>0.49</v>
      </c>
      <c r="O5884" s="32">
        <v>0.17899999999999999</v>
      </c>
      <c r="P5884" s="32">
        <v>0.311</v>
      </c>
      <c r="Q5884" s="34">
        <v>8.6470000000000002</v>
      </c>
    </row>
    <row r="5885" spans="1:17" ht="14" customHeight="1">
      <c r="A5885" s="29">
        <v>5884</v>
      </c>
      <c r="B5885" s="48">
        <v>-81.767116666666666</v>
      </c>
      <c r="C5885" s="48">
        <v>25.9483</v>
      </c>
      <c r="D5885" s="120">
        <v>34</v>
      </c>
      <c r="E5885" s="49" t="s">
        <v>129</v>
      </c>
      <c r="F5885" s="50">
        <v>40760</v>
      </c>
      <c r="G5885" s="156">
        <v>0.66041666666666665</v>
      </c>
      <c r="H5885" s="51">
        <v>32.151333333333334</v>
      </c>
      <c r="I5885" s="51">
        <v>36.601666666666667</v>
      </c>
      <c r="J5885" s="76">
        <v>5.6201323844267996</v>
      </c>
      <c r="K5885" s="76">
        <v>1.6375296289535184</v>
      </c>
      <c r="L5885" s="32">
        <v>0.53400000000000003</v>
      </c>
      <c r="M5885" s="32">
        <v>0.27400000000000002</v>
      </c>
      <c r="N5885" s="32">
        <f t="shared" ref="N5885:N5948" si="3">O5885+P5885</f>
        <v>0.11899999999999999</v>
      </c>
      <c r="O5885" s="32">
        <v>0.11899999999999999</v>
      </c>
      <c r="P5885" s="32">
        <v>0</v>
      </c>
      <c r="Q5885" s="34">
        <v>29.462</v>
      </c>
    </row>
    <row r="5886" spans="1:17" ht="14" customHeight="1">
      <c r="A5886" s="29">
        <v>5885</v>
      </c>
      <c r="B5886" s="48">
        <v>-81.71608333333333</v>
      </c>
      <c r="C5886" s="48">
        <v>25.654383333333332</v>
      </c>
      <c r="D5886" s="120">
        <v>42</v>
      </c>
      <c r="E5886" s="49" t="s">
        <v>129</v>
      </c>
      <c r="F5886" s="50">
        <v>40760</v>
      </c>
      <c r="G5886" s="156">
        <v>0.8027777777777777</v>
      </c>
      <c r="H5886" s="51">
        <v>32.737666666666669</v>
      </c>
      <c r="I5886" s="51">
        <v>37.163333333333334</v>
      </c>
      <c r="J5886" s="76">
        <v>5.5780340145059988</v>
      </c>
      <c r="K5886" s="76">
        <v>1.5546888018299998</v>
      </c>
      <c r="L5886" s="32">
        <v>0.88100000000000001</v>
      </c>
      <c r="M5886" s="32">
        <v>2.4E-2</v>
      </c>
      <c r="N5886" s="32">
        <f t="shared" si="3"/>
        <v>4.1000000000000002E-2</v>
      </c>
      <c r="O5886" s="32">
        <v>4.1000000000000002E-2</v>
      </c>
      <c r="P5886" s="32">
        <v>0</v>
      </c>
      <c r="Q5886" s="34">
        <v>0.88500000000000001</v>
      </c>
    </row>
    <row r="5887" spans="1:17" ht="14" customHeight="1">
      <c r="A5887" s="29">
        <v>5886</v>
      </c>
      <c r="B5887" s="48">
        <v>-81.573999999999998</v>
      </c>
      <c r="C5887" s="48">
        <v>25.733966666666667</v>
      </c>
      <c r="D5887" s="120">
        <v>41</v>
      </c>
      <c r="E5887" s="49" t="s">
        <v>129</v>
      </c>
      <c r="F5887" s="50">
        <v>40760</v>
      </c>
      <c r="G5887" s="156">
        <v>0.87708333333333333</v>
      </c>
      <c r="H5887" s="51">
        <v>32.296999999999997</v>
      </c>
      <c r="I5887" s="51">
        <v>36.978000000000002</v>
      </c>
      <c r="J5887" s="76"/>
      <c r="K5887" s="76"/>
      <c r="L5887" s="32">
        <v>1.2969999999999999</v>
      </c>
      <c r="M5887" s="32">
        <v>0.183</v>
      </c>
      <c r="N5887" s="32">
        <f t="shared" si="3"/>
        <v>6.4000000000000001E-2</v>
      </c>
      <c r="O5887" s="32">
        <v>6.4000000000000001E-2</v>
      </c>
      <c r="P5887" s="32">
        <v>0</v>
      </c>
      <c r="Q5887" s="34">
        <v>18.148</v>
      </c>
    </row>
    <row r="5888" spans="1:17" ht="14" customHeight="1">
      <c r="A5888" s="29">
        <v>5887</v>
      </c>
      <c r="B5888" s="48">
        <v>-81.523616666666669</v>
      </c>
      <c r="C5888" s="48">
        <v>25.759650000000001</v>
      </c>
      <c r="D5888" s="120">
        <v>40</v>
      </c>
      <c r="E5888" s="49" t="s">
        <v>129</v>
      </c>
      <c r="F5888" s="50">
        <v>40760</v>
      </c>
      <c r="G5888" s="156">
        <v>0.89097222222222217</v>
      </c>
      <c r="H5888" s="51">
        <v>32.238</v>
      </c>
      <c r="I5888" s="51">
        <v>37.547000000000004</v>
      </c>
      <c r="J5888" s="76"/>
      <c r="K5888" s="76"/>
      <c r="L5888" s="32">
        <v>1.911</v>
      </c>
      <c r="M5888" s="32">
        <v>0.71899999999999997</v>
      </c>
      <c r="N5888" s="32">
        <f t="shared" si="3"/>
        <v>6.3E-2</v>
      </c>
      <c r="O5888" s="32">
        <v>6.3E-2</v>
      </c>
      <c r="P5888" s="32">
        <v>0</v>
      </c>
      <c r="Q5888" s="34">
        <v>83.430999999999997</v>
      </c>
    </row>
    <row r="5889" spans="1:17" ht="14" customHeight="1">
      <c r="A5889" s="29">
        <v>5888</v>
      </c>
      <c r="B5889" s="48">
        <v>-81.482716666666661</v>
      </c>
      <c r="C5889" s="48">
        <v>25.782800000000002</v>
      </c>
      <c r="D5889" s="120">
        <v>39</v>
      </c>
      <c r="E5889" s="49" t="s">
        <v>129</v>
      </c>
      <c r="F5889" s="50">
        <v>40760</v>
      </c>
      <c r="G5889" s="156">
        <v>0.90833333333333333</v>
      </c>
      <c r="H5889" s="51">
        <v>32.581000000000003</v>
      </c>
      <c r="I5889" s="51">
        <v>37.229999999999997</v>
      </c>
      <c r="J5889" s="76">
        <v>4.0919615563017597</v>
      </c>
      <c r="K5889" s="76">
        <v>1.1405666064796303</v>
      </c>
      <c r="L5889" s="32">
        <v>0.68899999999999995</v>
      </c>
      <c r="M5889" s="32">
        <v>0.73899999999999999</v>
      </c>
      <c r="N5889" s="32">
        <f t="shared" si="3"/>
        <v>0.112</v>
      </c>
      <c r="O5889" s="32">
        <v>0.112</v>
      </c>
      <c r="P5889" s="32">
        <v>0</v>
      </c>
      <c r="Q5889" s="34">
        <v>88.284999999999997</v>
      </c>
    </row>
    <row r="5890" spans="1:17" ht="14" customHeight="1">
      <c r="A5890" s="29">
        <v>5889</v>
      </c>
      <c r="B5890" s="48">
        <v>-81.461283333333327</v>
      </c>
      <c r="C5890" s="48">
        <v>25.582633333333334</v>
      </c>
      <c r="D5890" s="120">
        <v>45</v>
      </c>
      <c r="E5890" s="49" t="s">
        <v>129</v>
      </c>
      <c r="F5890" s="50">
        <v>40760</v>
      </c>
      <c r="G5890" s="156">
        <v>0.97222222222222221</v>
      </c>
      <c r="H5890" s="51">
        <v>31.757999999999999</v>
      </c>
      <c r="I5890" s="51">
        <v>36.379000000000005</v>
      </c>
      <c r="J5890" s="76"/>
      <c r="K5890" s="76"/>
      <c r="L5890" s="32">
        <v>0.73599999999999999</v>
      </c>
      <c r="M5890" s="32">
        <v>3.7999999999999999E-2</v>
      </c>
      <c r="N5890" s="32">
        <f t="shared" si="3"/>
        <v>0.56100000000000005</v>
      </c>
      <c r="O5890" s="32">
        <v>0.19400000000000001</v>
      </c>
      <c r="P5890" s="32">
        <v>0.36700000000000005</v>
      </c>
      <c r="Q5890" s="34">
        <v>1.331</v>
      </c>
    </row>
    <row r="5891" spans="1:17" ht="14" customHeight="1">
      <c r="A5891" s="29">
        <v>5890</v>
      </c>
      <c r="B5891" s="48">
        <v>-81.416449999999998</v>
      </c>
      <c r="C5891" s="48">
        <v>25.583116666666665</v>
      </c>
      <c r="D5891" s="120">
        <v>46</v>
      </c>
      <c r="E5891" s="49" t="s">
        <v>129</v>
      </c>
      <c r="F5891" s="50">
        <v>40760</v>
      </c>
      <c r="G5891" s="156">
        <v>0.9868055555555556</v>
      </c>
      <c r="H5891" s="51">
        <v>32.055</v>
      </c>
      <c r="I5891" s="51">
        <v>36.911000000000001</v>
      </c>
      <c r="J5891" s="76"/>
      <c r="K5891" s="76"/>
      <c r="L5891" s="32">
        <v>0.443</v>
      </c>
      <c r="M5891" s="32">
        <v>9.8000000000000004E-2</v>
      </c>
      <c r="N5891" s="32">
        <f t="shared" si="3"/>
        <v>0.47599999999999998</v>
      </c>
      <c r="O5891" s="32">
        <v>0.153</v>
      </c>
      <c r="P5891" s="32">
        <v>0.32299999999999995</v>
      </c>
      <c r="Q5891" s="34">
        <v>9.6210000000000004</v>
      </c>
    </row>
    <row r="5892" spans="1:17" ht="14" customHeight="1">
      <c r="A5892" s="29">
        <v>5891</v>
      </c>
      <c r="B5892" s="48">
        <v>-81.364266666666666</v>
      </c>
      <c r="C5892" s="48">
        <v>25.583633333333335</v>
      </c>
      <c r="D5892" s="120">
        <v>47</v>
      </c>
      <c r="E5892" s="49" t="s">
        <v>129</v>
      </c>
      <c r="F5892" s="50">
        <v>40760</v>
      </c>
      <c r="G5892" s="156">
        <v>0.99791666666666667</v>
      </c>
      <c r="H5892" s="51">
        <v>32.011000000000003</v>
      </c>
      <c r="I5892" s="51">
        <v>36.714000000000006</v>
      </c>
      <c r="J5892" s="76"/>
      <c r="K5892" s="76"/>
      <c r="L5892" s="32">
        <v>1.788</v>
      </c>
      <c r="M5892" s="32">
        <v>7.2999999999999995E-2</v>
      </c>
      <c r="N5892" s="32">
        <f t="shared" si="3"/>
        <v>0.85899999999999999</v>
      </c>
      <c r="O5892" s="32">
        <v>0.17</v>
      </c>
      <c r="P5892" s="32">
        <v>0.68899999999999995</v>
      </c>
      <c r="Q5892" s="34">
        <v>5.52</v>
      </c>
    </row>
    <row r="5893" spans="1:17" ht="14" customHeight="1">
      <c r="A5893" s="29">
        <v>5892</v>
      </c>
      <c r="B5893" s="48">
        <v>-81.329466666666661</v>
      </c>
      <c r="C5893" s="48">
        <v>25.583749999999998</v>
      </c>
      <c r="D5893" s="120">
        <v>48</v>
      </c>
      <c r="E5893" s="49" t="s">
        <v>129</v>
      </c>
      <c r="F5893" s="50">
        <v>40761</v>
      </c>
      <c r="G5893" s="156">
        <v>6.9444444444444441E-3</v>
      </c>
      <c r="H5893" s="51">
        <v>31.817</v>
      </c>
      <c r="I5893" s="51">
        <v>35.997</v>
      </c>
      <c r="J5893" s="76"/>
      <c r="K5893" s="76"/>
      <c r="L5893" s="32">
        <v>0.54600000000000004</v>
      </c>
      <c r="M5893" s="32">
        <v>0.27400000000000002</v>
      </c>
      <c r="N5893" s="32">
        <f t="shared" si="3"/>
        <v>0.60099999999999998</v>
      </c>
      <c r="O5893" s="32">
        <v>0.21099999999999999</v>
      </c>
      <c r="P5893" s="32">
        <v>0.39</v>
      </c>
      <c r="Q5893" s="34">
        <v>30.991</v>
      </c>
    </row>
    <row r="5894" spans="1:17" ht="14" customHeight="1">
      <c r="A5894" s="29">
        <v>5893</v>
      </c>
      <c r="B5894" s="48">
        <v>-81.291300000000007</v>
      </c>
      <c r="C5894" s="48">
        <v>25.583449999999999</v>
      </c>
      <c r="D5894" s="120">
        <v>49</v>
      </c>
      <c r="E5894" s="49" t="s">
        <v>129</v>
      </c>
      <c r="F5894" s="50">
        <v>40761</v>
      </c>
      <c r="G5894" s="156">
        <v>1.9444444444444445E-2</v>
      </c>
      <c r="H5894" s="51">
        <v>31.901666666666667</v>
      </c>
      <c r="I5894" s="51">
        <v>35.049666666666667</v>
      </c>
      <c r="J5894" s="76">
        <v>3.6983417975422799</v>
      </c>
      <c r="K5894" s="76">
        <v>1.5229977804291703</v>
      </c>
      <c r="L5894" s="32">
        <v>0.70499999999999996</v>
      </c>
      <c r="M5894" s="32">
        <v>0.32600000000000001</v>
      </c>
      <c r="N5894" s="32">
        <f t="shared" si="3"/>
        <v>0.53100000000000003</v>
      </c>
      <c r="O5894" s="32">
        <v>0.216</v>
      </c>
      <c r="P5894" s="32">
        <v>0.315</v>
      </c>
      <c r="Q5894" s="34">
        <v>40.094999999999999</v>
      </c>
    </row>
    <row r="5895" spans="1:17" ht="14" customHeight="1">
      <c r="A5895" s="29">
        <v>5894</v>
      </c>
      <c r="B5895" s="48">
        <v>-81.35026666666667</v>
      </c>
      <c r="C5895" s="48">
        <v>25.449983333333332</v>
      </c>
      <c r="D5895" s="120">
        <v>50</v>
      </c>
      <c r="E5895" s="49" t="s">
        <v>129</v>
      </c>
      <c r="F5895" s="50">
        <v>40761</v>
      </c>
      <c r="G5895" s="156">
        <v>7.8472222222222221E-2</v>
      </c>
      <c r="H5895" s="51">
        <v>31.775666666666666</v>
      </c>
      <c r="I5895" s="51">
        <v>36.757333333333342</v>
      </c>
      <c r="J5895" s="76">
        <v>1.9074771411114479</v>
      </c>
      <c r="K5895" s="76">
        <v>0.52044576264527698</v>
      </c>
      <c r="L5895" s="32">
        <v>0.74399999999999999</v>
      </c>
      <c r="M5895" s="32">
        <v>0.113</v>
      </c>
      <c r="N5895" s="32">
        <f t="shared" si="3"/>
        <v>0.55600000000000005</v>
      </c>
      <c r="O5895" s="32">
        <v>0.182</v>
      </c>
      <c r="P5895" s="32">
        <v>0.37400000000000005</v>
      </c>
      <c r="Q5895" s="34">
        <v>13.015000000000001</v>
      </c>
    </row>
    <row r="5896" spans="1:17" ht="14" customHeight="1">
      <c r="A5896" s="29">
        <v>5895</v>
      </c>
      <c r="B5896" s="48">
        <v>-81.309049999999999</v>
      </c>
      <c r="C5896" s="48">
        <v>25.453266666666668</v>
      </c>
      <c r="D5896" s="120">
        <v>51</v>
      </c>
      <c r="E5896" s="49" t="s">
        <v>129</v>
      </c>
      <c r="F5896" s="50">
        <v>40761</v>
      </c>
      <c r="G5896" s="156">
        <v>9.4444444444444442E-2</v>
      </c>
      <c r="H5896" s="51">
        <v>31.762</v>
      </c>
      <c r="I5896" s="51">
        <v>36.581000000000003</v>
      </c>
      <c r="J5896" s="76"/>
      <c r="K5896" s="76"/>
      <c r="L5896" s="32">
        <v>1.72</v>
      </c>
      <c r="M5896" s="32">
        <v>0.23699999999999999</v>
      </c>
      <c r="N5896" s="32">
        <f t="shared" si="3"/>
        <v>0.59299999999999997</v>
      </c>
      <c r="O5896" s="32">
        <v>0.314</v>
      </c>
      <c r="P5896" s="32">
        <v>0.27899999999999997</v>
      </c>
      <c r="Q5896" s="34">
        <v>25.541</v>
      </c>
    </row>
    <row r="5897" spans="1:17" ht="14" customHeight="1">
      <c r="A5897" s="29">
        <v>5896</v>
      </c>
      <c r="B5897" s="48">
        <v>-81.260400000000004</v>
      </c>
      <c r="C5897" s="48">
        <v>25.452999999999999</v>
      </c>
      <c r="D5897" s="120">
        <v>52</v>
      </c>
      <c r="E5897" s="49" t="s">
        <v>129</v>
      </c>
      <c r="F5897" s="50">
        <v>40761</v>
      </c>
      <c r="G5897" s="156">
        <v>0.10694444444444444</v>
      </c>
      <c r="H5897" s="51">
        <v>31.782</v>
      </c>
      <c r="I5897" s="51">
        <v>35.693000000000005</v>
      </c>
      <c r="J5897" s="76"/>
      <c r="K5897" s="76"/>
      <c r="L5897" s="32">
        <v>1.5860000000000001</v>
      </c>
      <c r="M5897" s="32">
        <v>0.36899999999999999</v>
      </c>
      <c r="N5897" s="32">
        <f t="shared" si="3"/>
        <v>0.59799999999999998</v>
      </c>
      <c r="O5897" s="32">
        <v>0.27400000000000002</v>
      </c>
      <c r="P5897" s="32">
        <v>0.32399999999999995</v>
      </c>
      <c r="Q5897" s="34">
        <v>42.957999999999998</v>
      </c>
    </row>
    <row r="5898" spans="1:17" ht="14" customHeight="1">
      <c r="A5898" s="29">
        <v>5897</v>
      </c>
      <c r="B5898" s="48">
        <v>-81.232183333333339</v>
      </c>
      <c r="C5898" s="48">
        <v>25.453050000000001</v>
      </c>
      <c r="D5898" s="120">
        <v>53</v>
      </c>
      <c r="E5898" s="49" t="s">
        <v>129</v>
      </c>
      <c r="F5898" s="50">
        <v>40761</v>
      </c>
      <c r="G5898" s="156">
        <v>0.12222222222222223</v>
      </c>
      <c r="H5898" s="51">
        <v>31.632333333333332</v>
      </c>
      <c r="I5898" s="51">
        <v>33.931000000000004</v>
      </c>
      <c r="J5898" s="76">
        <v>3.5741516062759207</v>
      </c>
      <c r="K5898" s="76">
        <v>2.2215353252723902</v>
      </c>
      <c r="L5898" s="32">
        <v>1.946</v>
      </c>
      <c r="M5898" s="32">
        <v>0.495</v>
      </c>
      <c r="N5898" s="32">
        <f t="shared" si="3"/>
        <v>0.56099999999999994</v>
      </c>
      <c r="O5898" s="32">
        <v>0.36099999999999999</v>
      </c>
      <c r="P5898" s="32">
        <v>0.2</v>
      </c>
      <c r="Q5898" s="34">
        <v>60.109000000000002</v>
      </c>
    </row>
    <row r="5899" spans="1:17" ht="14" customHeight="1">
      <c r="A5899" s="29">
        <v>5898</v>
      </c>
      <c r="B5899" s="52">
        <v>-81.155150000000006</v>
      </c>
      <c r="C5899" s="52">
        <v>25.339649999999999</v>
      </c>
      <c r="D5899" s="121">
        <v>54</v>
      </c>
      <c r="E5899" s="53" t="s">
        <v>129</v>
      </c>
      <c r="F5899" s="54">
        <v>40761</v>
      </c>
      <c r="G5899" s="157">
        <v>0.18958333333333333</v>
      </c>
      <c r="H5899" s="55">
        <v>31.403666666666666</v>
      </c>
      <c r="I5899" s="55">
        <v>35.335333333333331</v>
      </c>
      <c r="J5899" s="77">
        <v>7.4387819650053597</v>
      </c>
      <c r="K5899" s="77">
        <v>4.1786985959811185</v>
      </c>
      <c r="L5899" s="27">
        <v>1.5669999999999999</v>
      </c>
      <c r="M5899" s="27">
        <v>0.49</v>
      </c>
      <c r="N5899" s="27">
        <f t="shared" si="3"/>
        <v>0.88100000000000001</v>
      </c>
      <c r="O5899" s="32">
        <v>0.45400000000000001</v>
      </c>
      <c r="P5899" s="27">
        <v>0.42699999999999999</v>
      </c>
      <c r="Q5899" s="34">
        <v>54.307000000000002</v>
      </c>
    </row>
    <row r="5900" spans="1:17" ht="14" customHeight="1">
      <c r="A5900" s="29">
        <v>5899</v>
      </c>
      <c r="B5900" s="48">
        <v>-81.196066666666667</v>
      </c>
      <c r="C5900" s="48">
        <v>25.349783333333335</v>
      </c>
      <c r="D5900" s="120">
        <v>55</v>
      </c>
      <c r="E5900" s="49" t="s">
        <v>129</v>
      </c>
      <c r="F5900" s="50">
        <v>40761</v>
      </c>
      <c r="G5900" s="156">
        <v>0.23125000000000001</v>
      </c>
      <c r="H5900" s="51">
        <v>31.067999999999998</v>
      </c>
      <c r="I5900" s="51">
        <v>34.589000000000006</v>
      </c>
      <c r="J5900" s="76">
        <v>2.7725986429838874</v>
      </c>
      <c r="K5900" s="76">
        <v>1.0207045604123719</v>
      </c>
      <c r="L5900" s="32">
        <v>2.6560000000000001</v>
      </c>
      <c r="M5900" s="32">
        <v>0.45100000000000001</v>
      </c>
      <c r="N5900" s="32">
        <f t="shared" si="3"/>
        <v>0.63</v>
      </c>
      <c r="O5900" s="32">
        <v>0.313</v>
      </c>
      <c r="P5900" s="32">
        <v>0.317</v>
      </c>
      <c r="Q5900" s="34">
        <v>54.006999999999998</v>
      </c>
    </row>
    <row r="5901" spans="1:17" ht="14" customHeight="1">
      <c r="A5901" s="29">
        <v>5900</v>
      </c>
      <c r="B5901" s="48">
        <v>-81.22623333333334</v>
      </c>
      <c r="C5901" s="48">
        <v>25.349816666666666</v>
      </c>
      <c r="D5901" s="120">
        <v>56</v>
      </c>
      <c r="E5901" s="49" t="s">
        <v>129</v>
      </c>
      <c r="F5901" s="50">
        <v>40761</v>
      </c>
      <c r="G5901" s="156">
        <v>0.24861111111111112</v>
      </c>
      <c r="H5901" s="51">
        <v>31.567333333333334</v>
      </c>
      <c r="I5901" s="51">
        <v>36.875</v>
      </c>
      <c r="J5901" s="76">
        <v>2.4471782434961034</v>
      </c>
      <c r="K5901" s="76">
        <v>0.79340887028917761</v>
      </c>
      <c r="L5901" s="32">
        <v>3.423</v>
      </c>
      <c r="M5901" s="32">
        <v>0.45100000000000001</v>
      </c>
      <c r="N5901" s="32">
        <f t="shared" si="3"/>
        <v>0.66900000000000004</v>
      </c>
      <c r="O5901" s="32">
        <v>0.249</v>
      </c>
      <c r="P5901" s="32">
        <v>0.42</v>
      </c>
      <c r="Q5901" s="34">
        <v>52.895000000000003</v>
      </c>
    </row>
    <row r="5902" spans="1:17" ht="14" customHeight="1">
      <c r="A5902" s="29">
        <v>5901</v>
      </c>
      <c r="B5902" s="48">
        <v>-81.264200000000002</v>
      </c>
      <c r="C5902" s="48">
        <v>25.351666666666667</v>
      </c>
      <c r="D5902" s="120">
        <v>57</v>
      </c>
      <c r="E5902" s="49" t="s">
        <v>129</v>
      </c>
      <c r="F5902" s="50">
        <v>40761</v>
      </c>
      <c r="G5902" s="156">
        <v>0.27777777777777779</v>
      </c>
      <c r="H5902" s="51">
        <v>31.664999999999999</v>
      </c>
      <c r="I5902" s="51">
        <v>37.15</v>
      </c>
      <c r="J5902" s="76"/>
      <c r="K5902" s="76"/>
      <c r="L5902" s="32">
        <v>1.026</v>
      </c>
      <c r="M5902" s="32">
        <v>0.38500000000000001</v>
      </c>
      <c r="N5902" s="32">
        <f t="shared" si="3"/>
        <v>0.67800000000000005</v>
      </c>
      <c r="O5902" s="32">
        <v>0.23899999999999999</v>
      </c>
      <c r="P5902" s="32">
        <v>0.43900000000000006</v>
      </c>
      <c r="Q5902" s="34">
        <v>43.554000000000002</v>
      </c>
    </row>
    <row r="5903" spans="1:17" ht="14" customHeight="1">
      <c r="A5903" s="29">
        <v>5902</v>
      </c>
      <c r="B5903" s="48">
        <v>-81.653599999999997</v>
      </c>
      <c r="C5903" s="48">
        <v>25.165833333333332</v>
      </c>
      <c r="D5903" s="120">
        <v>58</v>
      </c>
      <c r="E5903" s="49" t="s">
        <v>129</v>
      </c>
      <c r="F5903" s="50">
        <v>40761</v>
      </c>
      <c r="G5903" s="156">
        <v>0.40347222222222223</v>
      </c>
      <c r="H5903" s="51">
        <v>31.555333333333333</v>
      </c>
      <c r="I5903" s="51">
        <v>36.372333333333337</v>
      </c>
      <c r="J5903" s="76">
        <v>0.68283556011537594</v>
      </c>
      <c r="K5903" s="76">
        <v>0.21262417750672802</v>
      </c>
      <c r="L5903" s="32">
        <v>0.53400000000000003</v>
      </c>
      <c r="M5903" s="32">
        <v>4.8000000000000001E-2</v>
      </c>
      <c r="N5903" s="32">
        <f t="shared" si="3"/>
        <v>6.7000000000000004E-2</v>
      </c>
      <c r="O5903" s="32">
        <v>6.7000000000000004E-2</v>
      </c>
      <c r="P5903" s="32">
        <v>0</v>
      </c>
      <c r="Q5903" s="34">
        <v>1.899</v>
      </c>
    </row>
    <row r="5904" spans="1:17" ht="14" customHeight="1">
      <c r="A5904" s="29">
        <v>5903</v>
      </c>
      <c r="B5904" s="48">
        <v>-81.488916666666668</v>
      </c>
      <c r="C5904" s="48">
        <v>25.165183333333335</v>
      </c>
      <c r="D5904" s="120">
        <v>59</v>
      </c>
      <c r="E5904" s="49" t="s">
        <v>129</v>
      </c>
      <c r="F5904" s="50">
        <v>40761</v>
      </c>
      <c r="G5904" s="156">
        <v>0.4916666666666667</v>
      </c>
      <c r="H5904" s="51">
        <v>31.488</v>
      </c>
      <c r="I5904" s="51">
        <v>36.106000000000002</v>
      </c>
      <c r="J5904" s="76"/>
      <c r="K5904" s="76"/>
      <c r="L5904" s="32">
        <v>0.86299999999999999</v>
      </c>
      <c r="M5904" s="32">
        <v>3.7999999999999999E-2</v>
      </c>
      <c r="N5904" s="32">
        <f t="shared" si="3"/>
        <v>0.60599999999999998</v>
      </c>
      <c r="O5904" s="32">
        <v>0.19900000000000001</v>
      </c>
      <c r="P5904" s="32">
        <v>0.40699999999999997</v>
      </c>
      <c r="Q5904" s="34">
        <v>1.7909999999999999</v>
      </c>
    </row>
    <row r="5905" spans="1:47" ht="14" customHeight="1">
      <c r="A5905" s="29">
        <v>5904</v>
      </c>
      <c r="B5905" s="48">
        <v>-81.337083333333339</v>
      </c>
      <c r="C5905" s="48">
        <v>25.165583333333334</v>
      </c>
      <c r="D5905" s="120">
        <v>60</v>
      </c>
      <c r="E5905" s="49" t="s">
        <v>129</v>
      </c>
      <c r="F5905" s="50">
        <v>40761</v>
      </c>
      <c r="G5905" s="156">
        <v>0.54236111111111118</v>
      </c>
      <c r="H5905" s="51">
        <v>31.620999999999999</v>
      </c>
      <c r="I5905" s="51">
        <v>36.759333333333331</v>
      </c>
      <c r="J5905" s="76">
        <v>1.3458848863679758</v>
      </c>
      <c r="K5905" s="76">
        <v>0.40475568356045244</v>
      </c>
      <c r="L5905" s="32">
        <v>1.0309999999999999</v>
      </c>
      <c r="M5905" s="32">
        <v>5.6000000000000001E-2</v>
      </c>
      <c r="N5905" s="32">
        <f t="shared" si="3"/>
        <v>0.56899999999999995</v>
      </c>
      <c r="O5905" s="32">
        <v>0.121</v>
      </c>
      <c r="P5905" s="32">
        <v>0.44799999999999995</v>
      </c>
      <c r="Q5905" s="34">
        <v>5.2130000000000001</v>
      </c>
    </row>
    <row r="5906" spans="1:47" ht="14" customHeight="1">
      <c r="A5906" s="29">
        <v>5905</v>
      </c>
      <c r="B5906" s="48">
        <v>-81.272999999999996</v>
      </c>
      <c r="C5906" s="48">
        <v>25.167200000000001</v>
      </c>
      <c r="D5906" s="120">
        <v>61</v>
      </c>
      <c r="E5906" s="49" t="s">
        <v>129</v>
      </c>
      <c r="F5906" s="50">
        <v>40761</v>
      </c>
      <c r="G5906" s="156">
        <v>0.58611111111111114</v>
      </c>
      <c r="H5906" s="51">
        <v>31.542999999999999</v>
      </c>
      <c r="I5906" s="51">
        <v>36.806000000000004</v>
      </c>
      <c r="J5906" s="76"/>
      <c r="K5906" s="76"/>
      <c r="L5906" s="32">
        <v>1.1379999999999999</v>
      </c>
      <c r="M5906" s="32">
        <v>0.104</v>
      </c>
      <c r="N5906" s="32">
        <f t="shared" si="3"/>
        <v>0.45200000000000001</v>
      </c>
      <c r="O5906" s="32">
        <v>0.108</v>
      </c>
      <c r="P5906" s="32">
        <v>0.34400000000000003</v>
      </c>
      <c r="Q5906" s="34">
        <v>9.0660000000000007</v>
      </c>
    </row>
    <row r="5907" spans="1:47" ht="14" customHeight="1">
      <c r="A5907" s="29">
        <v>5906</v>
      </c>
      <c r="B5907" s="48">
        <v>-81.235650000000007</v>
      </c>
      <c r="C5907" s="48">
        <v>25.166</v>
      </c>
      <c r="D5907" s="120">
        <v>62</v>
      </c>
      <c r="E5907" s="49" t="s">
        <v>129</v>
      </c>
      <c r="F5907" s="50">
        <v>40761</v>
      </c>
      <c r="G5907" s="156">
        <v>0.59722222222222221</v>
      </c>
      <c r="H5907" s="51">
        <v>31.465</v>
      </c>
      <c r="I5907" s="51">
        <v>36.627000000000002</v>
      </c>
      <c r="J5907" s="76"/>
      <c r="K5907" s="76"/>
      <c r="L5907" s="32">
        <v>1.353</v>
      </c>
      <c r="M5907" s="32">
        <v>0.127</v>
      </c>
      <c r="N5907" s="32">
        <f t="shared" si="3"/>
        <v>0.502</v>
      </c>
      <c r="O5907" s="32">
        <v>0.14499999999999999</v>
      </c>
      <c r="P5907" s="32">
        <v>0.35699999999999998</v>
      </c>
      <c r="Q5907" s="34">
        <v>12.358000000000001</v>
      </c>
    </row>
    <row r="5908" spans="1:47" ht="14" customHeight="1">
      <c r="A5908" s="29">
        <v>5907</v>
      </c>
      <c r="B5908" s="48">
        <v>-81.197733333333332</v>
      </c>
      <c r="C5908" s="48">
        <v>25.166916666666665</v>
      </c>
      <c r="D5908" s="120">
        <v>63</v>
      </c>
      <c r="E5908" s="49" t="s">
        <v>129</v>
      </c>
      <c r="F5908" s="50">
        <v>40761</v>
      </c>
      <c r="G5908" s="156">
        <v>0.62777777777777777</v>
      </c>
      <c r="H5908" s="51">
        <v>31.579000000000001</v>
      </c>
      <c r="I5908" s="51">
        <v>36.866</v>
      </c>
      <c r="J5908" s="76"/>
      <c r="K5908" s="76"/>
      <c r="L5908" s="32">
        <v>0.81599999999999995</v>
      </c>
      <c r="M5908" s="32">
        <v>0.32</v>
      </c>
      <c r="N5908" s="32">
        <f t="shared" si="3"/>
        <v>5.8999999999999997E-2</v>
      </c>
      <c r="O5908" s="32">
        <v>5.8999999999999997E-2</v>
      </c>
      <c r="P5908" s="32">
        <v>0</v>
      </c>
      <c r="Q5908" s="34">
        <v>34.46</v>
      </c>
    </row>
    <row r="5909" spans="1:47" ht="14" customHeight="1">
      <c r="A5909" s="29">
        <v>5908</v>
      </c>
      <c r="B5909" s="48">
        <v>-81.163899999999998</v>
      </c>
      <c r="C5909" s="48">
        <v>25.167183333333334</v>
      </c>
      <c r="D5909" s="120">
        <v>64</v>
      </c>
      <c r="E5909" s="49" t="s">
        <v>129</v>
      </c>
      <c r="F5909" s="50">
        <v>40761</v>
      </c>
      <c r="G5909" s="156">
        <v>0.63888888888888895</v>
      </c>
      <c r="H5909" s="51">
        <v>31.678999999999998</v>
      </c>
      <c r="I5909" s="51">
        <v>37.672000000000004</v>
      </c>
      <c r="J5909" s="76"/>
      <c r="K5909" s="76"/>
      <c r="L5909" s="32">
        <v>0.876</v>
      </c>
      <c r="M5909" s="32">
        <v>0.57399999999999995</v>
      </c>
      <c r="N5909" s="32">
        <f t="shared" si="3"/>
        <v>0.89700000000000002</v>
      </c>
      <c r="O5909" s="32">
        <v>0.21199999999999999</v>
      </c>
      <c r="P5909" s="32">
        <v>0.68500000000000005</v>
      </c>
      <c r="Q5909" s="34">
        <v>57.863999999999997</v>
      </c>
    </row>
    <row r="5910" spans="1:47" ht="14" customHeight="1">
      <c r="A5910" s="29">
        <v>5909</v>
      </c>
      <c r="B5910" s="48">
        <v>-81.098100000000002</v>
      </c>
      <c r="C5910" s="48">
        <v>25.095916666666668</v>
      </c>
      <c r="D5910" s="120">
        <v>65</v>
      </c>
      <c r="E5910" s="49" t="s">
        <v>129</v>
      </c>
      <c r="F5910" s="50">
        <v>40761</v>
      </c>
      <c r="G5910" s="156">
        <v>0.69791666666666663</v>
      </c>
      <c r="H5910" s="51">
        <v>32.020000000000003</v>
      </c>
      <c r="I5910" s="51">
        <v>37.641000000000005</v>
      </c>
      <c r="J5910" s="76">
        <v>0.36078303022125596</v>
      </c>
      <c r="K5910" s="76">
        <v>0.10018666394822356</v>
      </c>
      <c r="L5910" s="32">
        <v>0.66900000000000004</v>
      </c>
      <c r="M5910" s="32">
        <v>0.27900000000000003</v>
      </c>
      <c r="N5910" s="32">
        <f t="shared" si="3"/>
        <v>0.77</v>
      </c>
      <c r="O5910" s="32">
        <v>0.186</v>
      </c>
      <c r="P5910" s="32">
        <v>0.58400000000000007</v>
      </c>
      <c r="Q5910" s="34">
        <v>30.759</v>
      </c>
    </row>
    <row r="5911" spans="1:47" ht="14" customHeight="1">
      <c r="A5911" s="29">
        <v>5910</v>
      </c>
      <c r="B5911" s="48">
        <v>-81.109666666666669</v>
      </c>
      <c r="C5911" s="48">
        <v>25.0657</v>
      </c>
      <c r="D5911" s="120">
        <v>66</v>
      </c>
      <c r="E5911" s="49" t="s">
        <v>129</v>
      </c>
      <c r="F5911" s="50">
        <v>40761</v>
      </c>
      <c r="G5911" s="156">
        <v>0.71111111111111114</v>
      </c>
      <c r="H5911" s="51">
        <v>31.968</v>
      </c>
      <c r="I5911" s="51">
        <v>36.968000000000004</v>
      </c>
      <c r="J5911" s="76"/>
      <c r="K5911" s="76"/>
      <c r="L5911" s="32">
        <v>0.92200000000000004</v>
      </c>
      <c r="M5911" s="32">
        <v>0.192</v>
      </c>
      <c r="N5911" s="32">
        <f t="shared" si="3"/>
        <v>0.68300000000000005</v>
      </c>
      <c r="O5911" s="32">
        <v>0.14899999999999999</v>
      </c>
      <c r="P5911" s="32">
        <v>0.53400000000000003</v>
      </c>
      <c r="Q5911" s="34">
        <v>21.550999999999998</v>
      </c>
    </row>
    <row r="5912" spans="1:47" ht="14" customHeight="1">
      <c r="A5912" s="29">
        <v>5911</v>
      </c>
      <c r="B5912" s="48">
        <v>-81.127849999999995</v>
      </c>
      <c r="C5912" s="48">
        <v>25.028166666666667</v>
      </c>
      <c r="D5912" s="120">
        <v>67</v>
      </c>
      <c r="E5912" s="49" t="s">
        <v>129</v>
      </c>
      <c r="F5912" s="50">
        <v>40761</v>
      </c>
      <c r="G5912" s="156">
        <v>0.72430555555555554</v>
      </c>
      <c r="H5912" s="51">
        <v>31.99</v>
      </c>
      <c r="I5912" s="51">
        <v>36.804000000000002</v>
      </c>
      <c r="J5912" s="76"/>
      <c r="K5912" s="76"/>
      <c r="L5912" s="32">
        <v>1.06</v>
      </c>
      <c r="M5912" s="32">
        <v>6.3E-2</v>
      </c>
      <c r="N5912" s="32">
        <f t="shared" si="3"/>
        <v>0.51400000000000001</v>
      </c>
      <c r="O5912" s="32">
        <v>0.115</v>
      </c>
      <c r="P5912" s="32">
        <v>0.39900000000000002</v>
      </c>
      <c r="Q5912" s="34">
        <v>5.9829999999999997</v>
      </c>
    </row>
    <row r="5913" spans="1:47" ht="14" customHeight="1">
      <c r="A5913" s="29">
        <v>5912</v>
      </c>
      <c r="B5913" s="48">
        <v>-81.16791666666667</v>
      </c>
      <c r="C5913" s="48">
        <v>24.928833333333333</v>
      </c>
      <c r="D5913" s="120">
        <v>68</v>
      </c>
      <c r="E5913" s="49" t="s">
        <v>129</v>
      </c>
      <c r="F5913" s="50">
        <v>40761</v>
      </c>
      <c r="G5913" s="156">
        <v>0.76111111111111107</v>
      </c>
      <c r="H5913" s="51">
        <v>31.983333333333331</v>
      </c>
      <c r="I5913" s="51">
        <v>36.898666666666671</v>
      </c>
      <c r="J5913" s="76"/>
      <c r="K5913" s="76"/>
      <c r="L5913" s="32">
        <v>0.873</v>
      </c>
      <c r="M5913" s="32">
        <v>4.4999999999999998E-2</v>
      </c>
      <c r="N5913" s="32">
        <f t="shared" si="3"/>
        <v>0.53500000000000003</v>
      </c>
      <c r="O5913" s="32">
        <v>0.13300000000000001</v>
      </c>
      <c r="P5913" s="32">
        <v>0.40200000000000002</v>
      </c>
      <c r="Q5913" s="34">
        <v>4.0659999999999998</v>
      </c>
    </row>
    <row r="5914" spans="1:47" ht="14" customHeight="1">
      <c r="A5914" s="29">
        <v>5913</v>
      </c>
      <c r="B5914" s="48">
        <v>-81.094466666666662</v>
      </c>
      <c r="C5914" s="48">
        <v>24.930233333333334</v>
      </c>
      <c r="D5914" s="120">
        <v>69</v>
      </c>
      <c r="E5914" s="49" t="s">
        <v>129</v>
      </c>
      <c r="F5914" s="50">
        <v>40761</v>
      </c>
      <c r="G5914" s="156">
        <v>0.80486111111111114</v>
      </c>
      <c r="H5914" s="51">
        <v>32.036333333333339</v>
      </c>
      <c r="I5914" s="51">
        <v>36.511000000000003</v>
      </c>
      <c r="J5914" s="76">
        <v>3.4773253554580794</v>
      </c>
      <c r="K5914" s="76">
        <v>1.4885415360197687</v>
      </c>
      <c r="L5914" s="32">
        <v>0.97299999999999998</v>
      </c>
      <c r="M5914" s="32">
        <v>6.9000000000000006E-2</v>
      </c>
      <c r="N5914" s="32">
        <f t="shared" si="3"/>
        <v>0.63</v>
      </c>
      <c r="O5914" s="32">
        <v>0.16700000000000001</v>
      </c>
      <c r="P5914" s="32">
        <v>0.46299999999999997</v>
      </c>
      <c r="Q5914" s="34">
        <v>8.0519999999999996</v>
      </c>
    </row>
    <row r="5915" spans="1:47" ht="14" customHeight="1">
      <c r="A5915" s="29">
        <v>5914</v>
      </c>
      <c r="B5915" s="48">
        <v>-81.022516666666661</v>
      </c>
      <c r="C5915" s="48">
        <v>24.929966666666665</v>
      </c>
      <c r="D5915" s="120">
        <v>70</v>
      </c>
      <c r="E5915" s="49" t="s">
        <v>129</v>
      </c>
      <c r="F5915" s="50">
        <v>40761</v>
      </c>
      <c r="G5915" s="156">
        <v>0.84583333333333333</v>
      </c>
      <c r="H5915" s="51">
        <v>32.301000000000002</v>
      </c>
      <c r="I5915" s="51">
        <v>36.85</v>
      </c>
      <c r="J5915" s="76">
        <v>1.4818626212121597</v>
      </c>
      <c r="K5915" s="76">
        <v>0.51157023909194055</v>
      </c>
      <c r="L5915" s="32">
        <v>1.0249999999999999</v>
      </c>
      <c r="M5915" s="32">
        <v>9.7000000000000003E-2</v>
      </c>
      <c r="N5915" s="32">
        <f t="shared" si="3"/>
        <v>0.60399999999999998</v>
      </c>
      <c r="O5915" s="32">
        <v>0.17</v>
      </c>
      <c r="P5915" s="32">
        <v>0.43399999999999994</v>
      </c>
      <c r="Q5915" s="34">
        <v>11.044</v>
      </c>
    </row>
    <row r="5916" spans="1:47" ht="14" customHeight="1">
      <c r="A5916" s="29">
        <v>5915</v>
      </c>
      <c r="B5916" s="48">
        <v>-80.975416666666661</v>
      </c>
      <c r="C5916" s="48">
        <v>24.93</v>
      </c>
      <c r="D5916" s="120">
        <v>71</v>
      </c>
      <c r="E5916" s="49" t="s">
        <v>129</v>
      </c>
      <c r="F5916" s="50">
        <v>40761</v>
      </c>
      <c r="G5916" s="156">
        <v>0.85069444444444453</v>
      </c>
      <c r="H5916" s="51">
        <v>32.585000000000001</v>
      </c>
      <c r="I5916" s="51">
        <v>36.902000000000001</v>
      </c>
      <c r="J5916" s="76"/>
      <c r="K5916" s="76"/>
      <c r="L5916" s="32">
        <v>0.80600000000000005</v>
      </c>
      <c r="M5916" s="32">
        <v>0.28299999999999997</v>
      </c>
      <c r="N5916" s="32">
        <f t="shared" si="3"/>
        <v>0.63400000000000001</v>
      </c>
      <c r="O5916" s="32">
        <v>0.20100000000000001</v>
      </c>
      <c r="P5916" s="32">
        <v>0.433</v>
      </c>
      <c r="Q5916" s="34">
        <v>33.893999999999998</v>
      </c>
    </row>
    <row r="5917" spans="1:47" s="41" customFormat="1" ht="14" customHeight="1">
      <c r="A5917" s="29">
        <v>5916</v>
      </c>
      <c r="B5917" s="48">
        <v>-81.107683333333327</v>
      </c>
      <c r="C5917" s="48">
        <v>24.618616666666668</v>
      </c>
      <c r="D5917" s="120" t="s">
        <v>57</v>
      </c>
      <c r="E5917" s="49" t="s">
        <v>129</v>
      </c>
      <c r="F5917" s="50">
        <v>40762</v>
      </c>
      <c r="G5917" s="156">
        <v>2.0833333333333332E-2</v>
      </c>
      <c r="H5917" s="51">
        <v>31.361666666666665</v>
      </c>
      <c r="I5917" s="51">
        <v>35.367666666666672</v>
      </c>
      <c r="J5917" s="76">
        <v>0.27237645338757599</v>
      </c>
      <c r="K5917" s="76">
        <v>0.11362972255531342</v>
      </c>
      <c r="L5917" s="32">
        <v>1.778</v>
      </c>
      <c r="M5917" s="32">
        <v>2.7E-2</v>
      </c>
      <c r="N5917" s="32">
        <f t="shared" si="3"/>
        <v>0.63100000000000001</v>
      </c>
      <c r="O5917" s="32">
        <v>0.21099999999999999</v>
      </c>
      <c r="P5917" s="32">
        <v>0.42</v>
      </c>
      <c r="Q5917" s="34">
        <v>1.627</v>
      </c>
      <c r="R5917" s="29"/>
      <c r="S5917" s="29"/>
      <c r="T5917" s="29"/>
      <c r="U5917" s="29"/>
      <c r="V5917" s="29"/>
      <c r="W5917" s="29"/>
      <c r="X5917" s="144"/>
      <c r="Y5917" s="29"/>
      <c r="Z5917" s="29"/>
      <c r="AA5917" s="29"/>
      <c r="AB5917" s="29"/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29"/>
      <c r="AS5917" s="29"/>
      <c r="AT5917" s="29"/>
      <c r="AU5917" s="29"/>
    </row>
    <row r="5918" spans="1:47" s="41" customFormat="1" ht="14" customHeight="1">
      <c r="A5918" s="29">
        <v>5917</v>
      </c>
      <c r="B5918" s="48">
        <v>-81.052499999999995</v>
      </c>
      <c r="C5918" s="48">
        <v>24.508283333333299</v>
      </c>
      <c r="D5918" s="120" t="s">
        <v>58</v>
      </c>
      <c r="E5918" s="49" t="s">
        <v>129</v>
      </c>
      <c r="F5918" s="50">
        <v>40762</v>
      </c>
      <c r="G5918" s="156">
        <v>9.7916666666666666E-2</v>
      </c>
      <c r="H5918" s="51">
        <v>31.005499999999998</v>
      </c>
      <c r="I5918" s="51">
        <v>34.884</v>
      </c>
      <c r="J5918" s="76">
        <v>0.13555675114497598</v>
      </c>
      <c r="K5918" s="76">
        <v>3.301792665810227E-2</v>
      </c>
      <c r="L5918" s="32">
        <v>1.339</v>
      </c>
      <c r="M5918" s="32">
        <v>0.01</v>
      </c>
      <c r="N5918" s="32">
        <f t="shared" si="3"/>
        <v>0.61799999999999999</v>
      </c>
      <c r="O5918" s="32">
        <v>0.1</v>
      </c>
      <c r="P5918" s="32">
        <v>0.51800000000000002</v>
      </c>
      <c r="Q5918" s="34">
        <v>1.0089999999999999</v>
      </c>
      <c r="R5918" s="29"/>
      <c r="S5918" s="29"/>
      <c r="T5918" s="29"/>
      <c r="U5918" s="29"/>
      <c r="V5918" s="29"/>
      <c r="W5918" s="29"/>
      <c r="X5918" s="144"/>
      <c r="Y5918" s="29"/>
      <c r="Z5918" s="29"/>
      <c r="AA5918" s="29"/>
      <c r="AB5918" s="29"/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/>
      <c r="AP5918" s="29"/>
      <c r="AQ5918" s="29"/>
      <c r="AR5918" s="29"/>
      <c r="AS5918" s="29"/>
      <c r="AT5918" s="29"/>
      <c r="AU5918" s="29"/>
    </row>
    <row r="5919" spans="1:47" s="41" customFormat="1" ht="14" customHeight="1">
      <c r="A5919" s="29">
        <v>5918</v>
      </c>
      <c r="B5919" s="48">
        <v>-80.986500000000007</v>
      </c>
      <c r="C5919" s="48">
        <v>24.347933333333334</v>
      </c>
      <c r="D5919" s="120" t="s">
        <v>59</v>
      </c>
      <c r="E5919" s="49" t="s">
        <v>129</v>
      </c>
      <c r="F5919" s="50">
        <v>40762</v>
      </c>
      <c r="G5919" s="156">
        <v>0.19652777777777777</v>
      </c>
      <c r="H5919" s="51">
        <v>30.642666666666667</v>
      </c>
      <c r="I5919" s="51">
        <v>35.106999999999999</v>
      </c>
      <c r="J5919" s="76">
        <v>5.893771788911999E-3</v>
      </c>
      <c r="K5919" s="76">
        <v>1.7229303484961569E-2</v>
      </c>
      <c r="L5919" s="32">
        <v>0.86499999999999999</v>
      </c>
      <c r="M5919" s="32">
        <v>0.96499999999999997</v>
      </c>
      <c r="N5919" s="32">
        <f t="shared" si="3"/>
        <v>18.373000000000001</v>
      </c>
      <c r="O5919" s="32">
        <v>0.17899999999999999</v>
      </c>
      <c r="P5919" s="32">
        <v>18.194000000000003</v>
      </c>
      <c r="Q5919" s="34">
        <v>6.5919999999999996</v>
      </c>
      <c r="R5919" s="29"/>
      <c r="S5919" s="29"/>
      <c r="T5919" s="29"/>
      <c r="U5919" s="29"/>
      <c r="V5919" s="29"/>
      <c r="W5919" s="29"/>
      <c r="X5919" s="144"/>
      <c r="Y5919" s="29"/>
      <c r="Z5919" s="29"/>
      <c r="AA5919" s="29"/>
      <c r="AB5919" s="29"/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29"/>
      <c r="AS5919" s="29"/>
      <c r="AT5919" s="29"/>
      <c r="AU5919" s="29"/>
    </row>
    <row r="5920" spans="1:47" s="41" customFormat="1" ht="14" customHeight="1">
      <c r="A5920" s="29">
        <v>5919</v>
      </c>
      <c r="B5920" s="48">
        <v>-80.332133333333331</v>
      </c>
      <c r="C5920" s="48">
        <v>25.078150000000001</v>
      </c>
      <c r="D5920" s="120">
        <v>5.5</v>
      </c>
      <c r="E5920" s="49" t="s">
        <v>129</v>
      </c>
      <c r="F5920" s="50">
        <v>40762</v>
      </c>
      <c r="G5920" s="156">
        <v>0.46666666666666662</v>
      </c>
      <c r="H5920" s="51">
        <v>30.637999999999998</v>
      </c>
      <c r="I5920" s="51">
        <v>35.734999999999999</v>
      </c>
      <c r="J5920" s="78"/>
      <c r="K5920" s="78"/>
      <c r="L5920" s="32">
        <v>1.292</v>
      </c>
      <c r="M5920" s="32">
        <v>3.9E-2</v>
      </c>
      <c r="N5920" s="32">
        <f t="shared" si="3"/>
        <v>0.68799999999999994</v>
      </c>
      <c r="O5920" s="32">
        <v>0.185</v>
      </c>
      <c r="P5920" s="32">
        <v>0.50299999999999989</v>
      </c>
      <c r="Q5920" s="34">
        <v>1.1839999999999999</v>
      </c>
      <c r="R5920" s="29"/>
      <c r="S5920" s="29"/>
      <c r="T5920" s="29"/>
      <c r="U5920" s="29"/>
      <c r="V5920" s="29"/>
      <c r="W5920" s="29"/>
      <c r="X5920" s="144"/>
      <c r="Y5920" s="29"/>
      <c r="Z5920" s="29"/>
      <c r="AA5920" s="29"/>
      <c r="AB5920" s="29"/>
      <c r="AC5920" s="29"/>
      <c r="AD5920" s="29"/>
      <c r="AE5920" s="29"/>
      <c r="AF5920" s="29"/>
      <c r="AG5920" s="29"/>
      <c r="AH5920" s="29"/>
      <c r="AI5920" s="29"/>
      <c r="AJ5920" s="29"/>
      <c r="AK5920" s="29"/>
      <c r="AL5920" s="29"/>
      <c r="AM5920" s="29"/>
      <c r="AN5920" s="29"/>
      <c r="AO5920" s="29"/>
      <c r="AP5920" s="29"/>
      <c r="AQ5920" s="29"/>
      <c r="AR5920" s="29"/>
      <c r="AS5920" s="29"/>
      <c r="AT5920" s="29"/>
      <c r="AU5920" s="29"/>
    </row>
    <row r="5921" spans="1:47" s="41" customFormat="1" ht="14" customHeight="1">
      <c r="A5921" s="29">
        <v>5920</v>
      </c>
      <c r="B5921" s="56">
        <v>-80.310816666666668</v>
      </c>
      <c r="C5921" s="56">
        <v>25.063616666666668</v>
      </c>
      <c r="D5921" s="122">
        <v>6</v>
      </c>
      <c r="E5921" s="57" t="s">
        <v>129</v>
      </c>
      <c r="F5921" s="58">
        <v>40762</v>
      </c>
      <c r="G5921" s="158">
        <v>0.48472222222222222</v>
      </c>
      <c r="H5921" s="59">
        <v>30.51</v>
      </c>
      <c r="I5921" s="59">
        <v>35.656999999999996</v>
      </c>
      <c r="J5921" s="79">
        <v>0.194073485334888</v>
      </c>
      <c r="K5921" s="79">
        <v>4.2005654154821201E-2</v>
      </c>
      <c r="L5921" s="32">
        <v>0.88700000000000001</v>
      </c>
      <c r="M5921" s="32">
        <v>1.4E-2</v>
      </c>
      <c r="N5921" s="32">
        <f t="shared" si="3"/>
        <v>0.622</v>
      </c>
      <c r="O5921" s="32">
        <v>0.13200000000000001</v>
      </c>
      <c r="P5921" s="32">
        <v>0.49</v>
      </c>
      <c r="Q5921" s="27">
        <v>1.0249999999999999</v>
      </c>
      <c r="R5921" s="29"/>
      <c r="S5921" s="29"/>
      <c r="T5921" s="29"/>
      <c r="U5921" s="29"/>
      <c r="V5921" s="29"/>
      <c r="W5921" s="29"/>
      <c r="X5921" s="144"/>
      <c r="Y5921" s="29"/>
      <c r="Z5921" s="29"/>
      <c r="AA5921" s="29"/>
      <c r="AB5921" s="29"/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  <c r="AM5921" s="29"/>
      <c r="AN5921" s="29"/>
      <c r="AO5921" s="29"/>
      <c r="AP5921" s="29"/>
      <c r="AQ5921" s="29"/>
      <c r="AR5921" s="29"/>
      <c r="AS5921" s="29"/>
      <c r="AT5921" s="29"/>
      <c r="AU5921" s="29"/>
    </row>
    <row r="5922" spans="1:47" s="41" customFormat="1" ht="14" customHeight="1">
      <c r="A5922" s="29">
        <v>5921</v>
      </c>
      <c r="B5922" s="48">
        <v>-80.282483333333332</v>
      </c>
      <c r="C5922" s="48">
        <v>25.0503</v>
      </c>
      <c r="D5922" s="120">
        <v>6.5</v>
      </c>
      <c r="E5922" s="49" t="s">
        <v>129</v>
      </c>
      <c r="F5922" s="50">
        <v>40762</v>
      </c>
      <c r="G5922" s="156">
        <v>0.50277777777777777</v>
      </c>
      <c r="H5922" s="51">
        <v>30.555</v>
      </c>
      <c r="I5922" s="51">
        <v>35.564333333333337</v>
      </c>
      <c r="J5922" s="76"/>
      <c r="K5922" s="76"/>
      <c r="L5922" s="32">
        <v>1.1379999999999999</v>
      </c>
      <c r="M5922" s="32">
        <v>1.7999999999999999E-2</v>
      </c>
      <c r="N5922" s="32">
        <f t="shared" si="3"/>
        <v>0.68799999999999994</v>
      </c>
      <c r="O5922" s="32">
        <v>0.1</v>
      </c>
      <c r="P5922" s="32">
        <v>0.58799999999999997</v>
      </c>
      <c r="Q5922" s="34">
        <v>1.17</v>
      </c>
      <c r="R5922" s="29"/>
      <c r="S5922" s="29"/>
      <c r="T5922" s="29"/>
      <c r="U5922" s="29"/>
      <c r="V5922" s="29"/>
      <c r="W5922" s="29"/>
      <c r="X5922" s="144"/>
      <c r="Y5922" s="29"/>
      <c r="Z5922" s="29"/>
      <c r="AA5922" s="29"/>
      <c r="AB5922" s="29"/>
      <c r="AC5922" s="29"/>
      <c r="AD5922" s="29"/>
      <c r="AE5922" s="29"/>
      <c r="AF5922" s="29"/>
      <c r="AG5922" s="29"/>
      <c r="AH5922" s="29"/>
      <c r="AI5922" s="29"/>
      <c r="AJ5922" s="29"/>
      <c r="AK5922" s="29"/>
      <c r="AL5922" s="29"/>
      <c r="AM5922" s="29"/>
      <c r="AN5922" s="29"/>
      <c r="AO5922" s="29"/>
      <c r="AP5922" s="29"/>
      <c r="AQ5922" s="29"/>
      <c r="AR5922" s="29"/>
      <c r="AS5922" s="29"/>
      <c r="AT5922" s="29"/>
      <c r="AU5922" s="29"/>
    </row>
    <row r="5923" spans="1:47" s="41" customFormat="1" ht="14" customHeight="1">
      <c r="A5923" s="29">
        <v>5922</v>
      </c>
      <c r="B5923" s="48">
        <v>-80.068416666666664</v>
      </c>
      <c r="C5923" s="48">
        <v>24.910716666666666</v>
      </c>
      <c r="D5923" s="120" t="s">
        <v>60</v>
      </c>
      <c r="E5923" s="49" t="s">
        <v>129</v>
      </c>
      <c r="F5923" s="50">
        <v>40762</v>
      </c>
      <c r="G5923" s="156">
        <v>0.63124999999999998</v>
      </c>
      <c r="H5923" s="51">
        <v>30.619666666666664</v>
      </c>
      <c r="I5923" s="51">
        <v>34.899000000000001</v>
      </c>
      <c r="J5923" s="76">
        <v>0.15029118061725599</v>
      </c>
      <c r="K5923" s="76">
        <v>5.1476298788640788E-2</v>
      </c>
      <c r="L5923" s="32">
        <v>1.081</v>
      </c>
      <c r="M5923" s="32">
        <v>1.4E-2</v>
      </c>
      <c r="N5923" s="32">
        <f t="shared" si="3"/>
        <v>0.54900000000000004</v>
      </c>
      <c r="O5923" s="32">
        <v>8.1000000000000003E-2</v>
      </c>
      <c r="P5923" s="32">
        <v>0.46800000000000003</v>
      </c>
      <c r="Q5923" s="34">
        <v>0.97899999999999998</v>
      </c>
      <c r="R5923" s="29"/>
      <c r="S5923" s="29"/>
      <c r="T5923" s="29"/>
      <c r="U5923" s="29"/>
      <c r="V5923" s="29"/>
      <c r="W5923" s="29"/>
      <c r="X5923" s="144"/>
      <c r="Y5923" s="29"/>
      <c r="Z5923" s="29"/>
      <c r="AA5923" s="29"/>
      <c r="AB5923" s="29"/>
      <c r="AC5923" s="29"/>
      <c r="AD5923" s="29"/>
      <c r="AE5923" s="29"/>
      <c r="AF5923" s="29"/>
      <c r="AG5923" s="29"/>
      <c r="AH5923" s="29"/>
      <c r="AI5923" s="29"/>
      <c r="AJ5923" s="29"/>
      <c r="AK5923" s="29"/>
      <c r="AL5923" s="29"/>
      <c r="AM5923" s="29"/>
      <c r="AN5923" s="29"/>
      <c r="AO5923" s="29"/>
      <c r="AP5923" s="29"/>
      <c r="AQ5923" s="29"/>
      <c r="AR5923" s="29"/>
      <c r="AS5923" s="29"/>
      <c r="AT5923" s="29"/>
      <c r="AU5923" s="29"/>
    </row>
    <row r="5924" spans="1:47" ht="14" customHeight="1">
      <c r="A5924" s="29">
        <v>5923</v>
      </c>
      <c r="B5924" s="26">
        <v>-80.12403333333333</v>
      </c>
      <c r="C5924" s="26">
        <v>25.644733333333335</v>
      </c>
      <c r="D5924" s="120">
        <v>1</v>
      </c>
      <c r="E5924" s="49" t="s">
        <v>129</v>
      </c>
      <c r="F5924" s="50">
        <v>40836</v>
      </c>
      <c r="G5924" s="156">
        <v>0.50069444444444444</v>
      </c>
      <c r="H5924" s="51">
        <v>25.321333333333332</v>
      </c>
      <c r="I5924" s="51">
        <v>33.284666666666666</v>
      </c>
      <c r="J5924" s="76">
        <v>0.50167678773951219</v>
      </c>
      <c r="K5924" s="76">
        <v>0.29087027016208339</v>
      </c>
      <c r="L5924" s="34">
        <v>1.99</v>
      </c>
      <c r="M5924" s="27">
        <v>5.6000000000000001E-2</v>
      </c>
      <c r="N5924" s="32">
        <f t="shared" si="3"/>
        <v>1.4319999999999999</v>
      </c>
      <c r="O5924" s="34">
        <v>0.316</v>
      </c>
      <c r="P5924" s="60">
        <v>1.1159999999999999</v>
      </c>
      <c r="Q5924" s="34">
        <v>4.8419999999999996</v>
      </c>
    </row>
    <row r="5925" spans="1:47" ht="14" customHeight="1">
      <c r="A5925" s="29">
        <v>5924</v>
      </c>
      <c r="B5925" s="26">
        <v>-80.10511666666666</v>
      </c>
      <c r="C5925" s="26">
        <v>25.641233333333332</v>
      </c>
      <c r="D5925" s="120">
        <v>2</v>
      </c>
      <c r="E5925" s="49" t="s">
        <v>129</v>
      </c>
      <c r="F5925" s="50">
        <v>40836</v>
      </c>
      <c r="G5925" s="156">
        <v>0.51249999999999996</v>
      </c>
      <c r="H5925" s="51">
        <v>25.473000000000003</v>
      </c>
      <c r="I5925" s="51">
        <v>33.298999999999999</v>
      </c>
      <c r="J5925" s="76">
        <v>0.51613993093165811</v>
      </c>
      <c r="K5925" s="76">
        <v>0.34666515535863529</v>
      </c>
      <c r="L5925" s="34">
        <v>1.6639999999999999</v>
      </c>
      <c r="M5925" s="27">
        <v>9.5000000000000001E-2</v>
      </c>
      <c r="N5925" s="32">
        <f t="shared" si="3"/>
        <v>1.5109999999999999</v>
      </c>
      <c r="O5925" s="34">
        <v>0.47799999999999998</v>
      </c>
      <c r="P5925" s="60">
        <v>1.0329999999999999</v>
      </c>
      <c r="Q5925" s="34">
        <v>4.8319999999999999</v>
      </c>
    </row>
    <row r="5926" spans="1:47" ht="14" customHeight="1">
      <c r="A5926" s="29">
        <v>5925</v>
      </c>
      <c r="B5926" s="26">
        <v>-80.080950000000001</v>
      </c>
      <c r="C5926" s="26">
        <v>25.644366666666667</v>
      </c>
      <c r="D5926" s="120">
        <v>3</v>
      </c>
      <c r="E5926" s="49" t="s">
        <v>129</v>
      </c>
      <c r="F5926" s="50">
        <v>40836</v>
      </c>
      <c r="G5926" s="156">
        <v>0.52500000000000002</v>
      </c>
      <c r="H5926" s="51">
        <v>26.391000000000002</v>
      </c>
      <c r="I5926" s="51">
        <v>34.327999999999996</v>
      </c>
      <c r="J5926" s="76">
        <v>0.36071510856829808</v>
      </c>
      <c r="K5926" s="76">
        <v>0.19824681598905566</v>
      </c>
      <c r="L5926" s="34">
        <v>1.085</v>
      </c>
      <c r="M5926" s="27">
        <v>0.05</v>
      </c>
      <c r="N5926" s="32">
        <f t="shared" si="3"/>
        <v>1.175</v>
      </c>
      <c r="O5926" s="34">
        <v>0.25800000000000001</v>
      </c>
      <c r="P5926" s="60">
        <v>0.91700000000000004</v>
      </c>
      <c r="Q5926" s="34">
        <v>3.09</v>
      </c>
    </row>
    <row r="5927" spans="1:47" ht="14" customHeight="1">
      <c r="A5927" s="29">
        <v>5926</v>
      </c>
      <c r="B5927" s="26">
        <v>-80.379716666666667</v>
      </c>
      <c r="C5927" s="26">
        <v>25.108616666666666</v>
      </c>
      <c r="D5927" s="120">
        <v>4</v>
      </c>
      <c r="E5927" s="49" t="s">
        <v>129</v>
      </c>
      <c r="F5927" s="50">
        <v>40836</v>
      </c>
      <c r="G5927" s="156">
        <v>0.73124999999999996</v>
      </c>
      <c r="H5927" s="51">
        <v>25.678000000000001</v>
      </c>
      <c r="I5927" s="51">
        <v>32.332000000000001</v>
      </c>
      <c r="J5927" s="76">
        <v>0.32747146600724603</v>
      </c>
      <c r="K5927" s="76">
        <v>0.10995319385693184</v>
      </c>
      <c r="L5927" s="34">
        <v>1.9339999999999999</v>
      </c>
      <c r="M5927" s="27">
        <v>4.9000000000000002E-2</v>
      </c>
      <c r="N5927" s="32">
        <f t="shared" si="3"/>
        <v>0.73099999999999998</v>
      </c>
      <c r="O5927" s="34">
        <v>0.25900000000000001</v>
      </c>
      <c r="P5927" s="60">
        <v>0.47199999999999998</v>
      </c>
      <c r="Q5927" s="34">
        <v>3.8820000000000001</v>
      </c>
    </row>
    <row r="5928" spans="1:47" ht="14" customHeight="1">
      <c r="A5928" s="29">
        <v>5927</v>
      </c>
      <c r="B5928" s="26">
        <v>-80.355599999999995</v>
      </c>
      <c r="C5928" s="26">
        <v>25.092066666666668</v>
      </c>
      <c r="D5928" s="120">
        <v>5</v>
      </c>
      <c r="E5928" s="49" t="s">
        <v>129</v>
      </c>
      <c r="F5928" s="50">
        <v>40836</v>
      </c>
      <c r="G5928" s="156">
        <v>0.74583333333333324</v>
      </c>
      <c r="H5928" s="51">
        <v>25.912666666666667</v>
      </c>
      <c r="I5928" s="51">
        <v>33.498666666666665</v>
      </c>
      <c r="J5928" s="76">
        <v>0.59126192840728187</v>
      </c>
      <c r="K5928" s="76">
        <v>0.16186763824247274</v>
      </c>
      <c r="L5928" s="34">
        <v>2.278</v>
      </c>
      <c r="M5928" s="27">
        <v>0.04</v>
      </c>
      <c r="N5928" s="32">
        <f t="shared" si="3"/>
        <v>0.59199999999999997</v>
      </c>
      <c r="O5928" s="34">
        <v>0.222</v>
      </c>
      <c r="P5928" s="60">
        <v>0.37</v>
      </c>
      <c r="Q5928" s="34">
        <v>2.7130000000000001</v>
      </c>
    </row>
    <row r="5929" spans="1:47" ht="14" customHeight="1">
      <c r="A5929" s="29">
        <v>5928</v>
      </c>
      <c r="B5929" s="26">
        <v>-80.333833333333331</v>
      </c>
      <c r="C5929" s="26">
        <v>25.079183333333333</v>
      </c>
      <c r="D5929" s="120">
        <v>5.5</v>
      </c>
      <c r="E5929" s="49" t="s">
        <v>129</v>
      </c>
      <c r="F5929" s="50">
        <v>40836</v>
      </c>
      <c r="G5929" s="156">
        <v>0.77847222222222223</v>
      </c>
      <c r="H5929" s="51">
        <v>26.194000000000003</v>
      </c>
      <c r="I5929" s="51">
        <v>34.183</v>
      </c>
      <c r="J5929" s="76">
        <v>0.55607547556668802</v>
      </c>
      <c r="K5929" s="76">
        <v>0.15964397207090292</v>
      </c>
      <c r="L5929" s="34">
        <v>0.95199999999999996</v>
      </c>
      <c r="M5929" s="27">
        <v>3.9E-2</v>
      </c>
      <c r="N5929" s="32">
        <f t="shared" si="3"/>
        <v>1.353</v>
      </c>
      <c r="O5929" s="34">
        <v>0.23200000000000001</v>
      </c>
      <c r="P5929" s="60">
        <v>1.121</v>
      </c>
      <c r="Q5929" s="34">
        <v>1.391</v>
      </c>
    </row>
    <row r="5930" spans="1:47" ht="14" customHeight="1">
      <c r="A5930" s="29">
        <v>5929</v>
      </c>
      <c r="B5930" s="26">
        <v>-80.31583333333333</v>
      </c>
      <c r="C5930" s="26">
        <v>25.064333333333334</v>
      </c>
      <c r="D5930" s="120">
        <v>6</v>
      </c>
      <c r="E5930" s="49" t="s">
        <v>129</v>
      </c>
      <c r="F5930" s="50">
        <v>40836</v>
      </c>
      <c r="G5930" s="156">
        <v>0.79513888888888884</v>
      </c>
      <c r="H5930" s="51">
        <v>27.294333333333331</v>
      </c>
      <c r="I5930" s="51">
        <v>34.845666666666666</v>
      </c>
      <c r="J5930" s="76">
        <v>0.387914452481886</v>
      </c>
      <c r="K5930" s="76">
        <v>0.10297930431187222</v>
      </c>
      <c r="L5930" s="34">
        <v>0.76</v>
      </c>
      <c r="M5930" s="27">
        <v>2.5000000000000001E-2</v>
      </c>
      <c r="N5930" s="32">
        <f t="shared" si="3"/>
        <v>0.94</v>
      </c>
      <c r="O5930" s="34">
        <v>9.6000000000000002E-2</v>
      </c>
      <c r="P5930" s="60">
        <v>0.84399999999999997</v>
      </c>
      <c r="Q5930" s="34">
        <v>1.2210000000000001</v>
      </c>
    </row>
    <row r="5931" spans="1:47" ht="14" customHeight="1">
      <c r="A5931" s="29">
        <v>5930</v>
      </c>
      <c r="B5931" s="26">
        <v>-80.286816666666667</v>
      </c>
      <c r="C5931" s="26">
        <v>25.049199999999999</v>
      </c>
      <c r="D5931" s="120">
        <v>6.5</v>
      </c>
      <c r="E5931" s="49" t="s">
        <v>129</v>
      </c>
      <c r="F5931" s="50">
        <v>40836</v>
      </c>
      <c r="G5931" s="156">
        <v>0.83263888888888893</v>
      </c>
      <c r="H5931" s="51">
        <v>28.155333333333331</v>
      </c>
      <c r="I5931" s="51">
        <v>35.059666666666665</v>
      </c>
      <c r="J5931" s="76">
        <v>0.21651541226451398</v>
      </c>
      <c r="K5931" s="76">
        <v>5.0465095612537411E-2</v>
      </c>
      <c r="L5931" s="34">
        <v>0.59799999999999998</v>
      </c>
      <c r="M5931" s="27">
        <v>1.2E-2</v>
      </c>
      <c r="N5931" s="32">
        <f t="shared" si="3"/>
        <v>8.3000000000000004E-2</v>
      </c>
      <c r="O5931" s="34">
        <v>1.6E-2</v>
      </c>
      <c r="P5931" s="60">
        <v>6.7000000000000004E-2</v>
      </c>
      <c r="Q5931" s="34">
        <v>1.024</v>
      </c>
    </row>
    <row r="5932" spans="1:47" ht="14" customHeight="1">
      <c r="A5932" s="29">
        <v>5931</v>
      </c>
      <c r="B5932" s="26">
        <v>-80.754633333333331</v>
      </c>
      <c r="C5932" s="26">
        <v>24.819833333333332</v>
      </c>
      <c r="D5932" s="120">
        <v>7</v>
      </c>
      <c r="E5932" s="49" t="s">
        <v>129</v>
      </c>
      <c r="F5932" s="50">
        <v>40837</v>
      </c>
      <c r="G5932" s="156">
        <v>1.6666666666666666E-2</v>
      </c>
      <c r="H5932" s="51">
        <v>25.905000000000001</v>
      </c>
      <c r="I5932" s="51">
        <v>32.082666666666661</v>
      </c>
      <c r="J5932" s="76">
        <v>0.29681823715225003</v>
      </c>
      <c r="K5932" s="76">
        <v>0.19590040349576007</v>
      </c>
      <c r="L5932" s="34">
        <v>3.2450000000000001</v>
      </c>
      <c r="M5932" s="27">
        <v>3.4000000000000002E-2</v>
      </c>
      <c r="N5932" s="32">
        <f t="shared" si="3"/>
        <v>1.5249999999999999</v>
      </c>
      <c r="O5932" s="34">
        <v>0.35899999999999999</v>
      </c>
      <c r="P5932" s="60">
        <v>1.1659999999999999</v>
      </c>
      <c r="Q5932" s="34">
        <v>6.8079999999999998</v>
      </c>
    </row>
    <row r="5933" spans="1:47" ht="14" customHeight="1">
      <c r="A5933" s="29">
        <v>5932</v>
      </c>
      <c r="B5933" s="26">
        <v>-80.741033333333334</v>
      </c>
      <c r="C5933" s="26">
        <v>24.79055</v>
      </c>
      <c r="D5933" s="120">
        <v>8</v>
      </c>
      <c r="E5933" s="49" t="s">
        <v>129</v>
      </c>
      <c r="F5933" s="50">
        <v>40837</v>
      </c>
      <c r="G5933" s="156">
        <v>3.125E-2</v>
      </c>
      <c r="H5933" s="51">
        <v>26.517000000000003</v>
      </c>
      <c r="I5933" s="51">
        <v>33.335000000000001</v>
      </c>
      <c r="J5933" s="76">
        <v>0.43173561767600011</v>
      </c>
      <c r="K5933" s="76">
        <v>0.19912673073887799</v>
      </c>
      <c r="L5933" s="34">
        <v>1.5269999999999999</v>
      </c>
      <c r="M5933" s="27">
        <v>6.8000000000000005E-2</v>
      </c>
      <c r="N5933" s="32">
        <f t="shared" si="3"/>
        <v>0.64400000000000002</v>
      </c>
      <c r="O5933" s="34">
        <v>0.32100000000000001</v>
      </c>
      <c r="P5933" s="60">
        <v>0.32300000000000001</v>
      </c>
      <c r="Q5933" s="34">
        <v>3.2370000000000001</v>
      </c>
    </row>
    <row r="5934" spans="1:47" ht="14" customHeight="1">
      <c r="A5934" s="29">
        <v>5933</v>
      </c>
      <c r="B5934" s="26">
        <v>-80.723316666666662</v>
      </c>
      <c r="C5934" s="26">
        <v>24.761816666666668</v>
      </c>
      <c r="D5934" s="120">
        <v>9</v>
      </c>
      <c r="E5934" s="49" t="s">
        <v>129</v>
      </c>
      <c r="F5934" s="50">
        <v>40837</v>
      </c>
      <c r="G5934" s="156">
        <v>4.6527777777777779E-2</v>
      </c>
      <c r="H5934" s="51">
        <v>27.47666666666667</v>
      </c>
      <c r="I5934" s="51">
        <v>34.461999999999996</v>
      </c>
      <c r="J5934" s="76">
        <v>0.40237759567403197</v>
      </c>
      <c r="K5934" s="76">
        <v>9.5450719765883457E-2</v>
      </c>
      <c r="L5934" s="34">
        <v>0.60299999999999998</v>
      </c>
      <c r="M5934" s="27">
        <v>2.4E-2</v>
      </c>
      <c r="N5934" s="32">
        <f t="shared" si="3"/>
        <v>0.39200000000000002</v>
      </c>
      <c r="O5934" s="34">
        <v>0.13700000000000001</v>
      </c>
      <c r="P5934" s="60">
        <v>0.255</v>
      </c>
      <c r="Q5934" s="34">
        <v>1.873</v>
      </c>
    </row>
    <row r="5935" spans="1:47" ht="14" customHeight="1">
      <c r="A5935" s="29">
        <v>5934</v>
      </c>
      <c r="B5935" s="26">
        <v>-80.686400000000006</v>
      </c>
      <c r="C5935" s="26">
        <v>24.71725</v>
      </c>
      <c r="D5935" s="120">
        <v>9.5</v>
      </c>
      <c r="E5935" s="49" t="s">
        <v>129</v>
      </c>
      <c r="F5935" s="50">
        <v>40837</v>
      </c>
      <c r="G5935" s="156">
        <v>7.7777777777777779E-2</v>
      </c>
      <c r="H5935" s="51">
        <v>27.684666666666669</v>
      </c>
      <c r="I5935" s="51">
        <v>34.717333333333336</v>
      </c>
      <c r="J5935" s="76">
        <v>0.31991609269791599</v>
      </c>
      <c r="K5935" s="76">
        <v>6.6411819247208931E-2</v>
      </c>
      <c r="L5935" s="34">
        <v>0.52900000000000003</v>
      </c>
      <c r="M5935" s="27">
        <v>2.7E-2</v>
      </c>
      <c r="N5935" s="32">
        <f t="shared" si="3"/>
        <v>0.219</v>
      </c>
      <c r="O5935" s="34">
        <v>5.2999999999999999E-2</v>
      </c>
      <c r="P5935" s="60">
        <v>0.16600000000000001</v>
      </c>
      <c r="Q5935" s="34">
        <v>1.173</v>
      </c>
    </row>
    <row r="5936" spans="1:47" ht="14" customHeight="1">
      <c r="A5936" s="29">
        <v>5935</v>
      </c>
      <c r="B5936" s="26">
        <v>-80.861233333333331</v>
      </c>
      <c r="C5936" s="26">
        <v>24.782599999999999</v>
      </c>
      <c r="D5936" s="120">
        <v>10</v>
      </c>
      <c r="E5936" s="49" t="s">
        <v>129</v>
      </c>
      <c r="F5936" s="50">
        <v>40837</v>
      </c>
      <c r="G5936" s="156">
        <v>0.16875000000000001</v>
      </c>
      <c r="H5936" s="51">
        <v>25.111666666666665</v>
      </c>
      <c r="I5936" s="51">
        <v>30.452333333333332</v>
      </c>
      <c r="J5936" s="76">
        <v>0.15348201208381801</v>
      </c>
      <c r="K5936" s="76">
        <v>0.24215280751799156</v>
      </c>
      <c r="L5936" s="34">
        <v>4.2510000000000003</v>
      </c>
      <c r="M5936" s="27">
        <v>6.3E-2</v>
      </c>
      <c r="N5936" s="32">
        <f t="shared" si="3"/>
        <v>2.2669999999999999</v>
      </c>
      <c r="O5936" s="34">
        <v>0.36699999999999999</v>
      </c>
      <c r="P5936" s="60">
        <v>1.9</v>
      </c>
      <c r="Q5936" s="34">
        <v>16.204999999999998</v>
      </c>
    </row>
    <row r="5937" spans="1:17" ht="14" customHeight="1">
      <c r="A5937" s="29">
        <v>5936</v>
      </c>
      <c r="B5937" s="26">
        <v>-80.846800000000002</v>
      </c>
      <c r="C5937" s="26">
        <v>24.755395</v>
      </c>
      <c r="D5937" s="120">
        <v>11</v>
      </c>
      <c r="E5937" s="49" t="s">
        <v>129</v>
      </c>
      <c r="F5937" s="50">
        <v>40837</v>
      </c>
      <c r="G5937" s="156">
        <v>0.18055555555555555</v>
      </c>
      <c r="H5937" s="51">
        <v>26.134</v>
      </c>
      <c r="I5937" s="51">
        <v>32.293999999999997</v>
      </c>
      <c r="J5937" s="76">
        <v>0.41295511830709392</v>
      </c>
      <c r="K5937" s="76">
        <v>0.22995146354584664</v>
      </c>
      <c r="L5937" s="34">
        <v>3.2</v>
      </c>
      <c r="M5937" s="27">
        <v>2.5999999999999999E-2</v>
      </c>
      <c r="N5937" s="32">
        <f t="shared" si="3"/>
        <v>1.02</v>
      </c>
      <c r="O5937" s="34">
        <v>0.23</v>
      </c>
      <c r="P5937" s="60">
        <v>0.79</v>
      </c>
      <c r="Q5937" s="34">
        <v>7.4989999999999997</v>
      </c>
    </row>
    <row r="5938" spans="1:17" ht="14" customHeight="1">
      <c r="A5938" s="29">
        <v>5937</v>
      </c>
      <c r="B5938" s="26">
        <v>-80.832800000000006</v>
      </c>
      <c r="C5938" s="26">
        <v>24.711966666666665</v>
      </c>
      <c r="D5938" s="120">
        <v>12</v>
      </c>
      <c r="E5938" s="49" t="s">
        <v>129</v>
      </c>
      <c r="F5938" s="50">
        <v>40837</v>
      </c>
      <c r="G5938" s="156">
        <v>0.19930555555555554</v>
      </c>
      <c r="H5938" s="51">
        <v>27.12766666666667</v>
      </c>
      <c r="I5938" s="51">
        <v>34.184333333333335</v>
      </c>
      <c r="J5938" s="76">
        <v>0.38899379152607605</v>
      </c>
      <c r="K5938" s="76">
        <v>8.3468638339738138E-2</v>
      </c>
      <c r="L5938" s="34">
        <v>1.6040000000000001</v>
      </c>
      <c r="M5938" s="27">
        <v>3.5999999999999997E-2</v>
      </c>
      <c r="N5938" s="32">
        <f t="shared" si="3"/>
        <v>0.71199999999999997</v>
      </c>
      <c r="O5938" s="34">
        <v>0.11799999999999999</v>
      </c>
      <c r="P5938" s="60">
        <v>0.59399999999999997</v>
      </c>
      <c r="Q5938" s="34">
        <v>3.5369999999999999</v>
      </c>
    </row>
    <row r="5939" spans="1:17" ht="14" customHeight="1">
      <c r="A5939" s="29">
        <v>5938</v>
      </c>
      <c r="B5939" s="26">
        <v>-81.029316666666674</v>
      </c>
      <c r="C5939" s="26">
        <v>24.701233333333334</v>
      </c>
      <c r="D5939" s="120">
        <v>13</v>
      </c>
      <c r="E5939" s="49" t="s">
        <v>129</v>
      </c>
      <c r="F5939" s="50">
        <v>40837</v>
      </c>
      <c r="G5939" s="156">
        <v>0.25069444444444444</v>
      </c>
      <c r="H5939" s="51">
        <v>25.335000000000001</v>
      </c>
      <c r="I5939" s="51">
        <v>32.130000000000003</v>
      </c>
      <c r="J5939" s="76">
        <v>0.33826485644914606</v>
      </c>
      <c r="K5939" s="76">
        <v>0.1630307383138479</v>
      </c>
      <c r="L5939" s="34">
        <v>4.8360000000000003</v>
      </c>
      <c r="M5939" s="27">
        <v>4.2000000000000003E-2</v>
      </c>
      <c r="N5939" s="32">
        <f t="shared" si="3"/>
        <v>1.8109999999999999</v>
      </c>
      <c r="O5939" s="34">
        <v>0.32300000000000001</v>
      </c>
      <c r="P5939" s="60">
        <v>1.488</v>
      </c>
      <c r="Q5939" s="34">
        <v>12.661</v>
      </c>
    </row>
    <row r="5940" spans="1:17" ht="14" customHeight="1">
      <c r="A5940" s="29">
        <v>5939</v>
      </c>
      <c r="B5940" s="26">
        <v>-81.024416666666667</v>
      </c>
      <c r="C5940" s="26">
        <v>24.675899999999999</v>
      </c>
      <c r="D5940" s="120">
        <v>14</v>
      </c>
      <c r="E5940" s="49" t="s">
        <v>129</v>
      </c>
      <c r="F5940" s="50">
        <v>40837</v>
      </c>
      <c r="G5940" s="156">
        <v>0.26041666666666669</v>
      </c>
      <c r="H5940" s="51">
        <v>25.477</v>
      </c>
      <c r="I5940" s="51">
        <v>31.887999999999998</v>
      </c>
      <c r="J5940" s="76">
        <v>0.35445494211199596</v>
      </c>
      <c r="K5940" s="76">
        <v>0.15049042035950175</v>
      </c>
      <c r="L5940" s="34">
        <v>4.5410000000000004</v>
      </c>
      <c r="M5940" s="27">
        <v>4.2999999999999997E-2</v>
      </c>
      <c r="N5940" s="32">
        <f t="shared" si="3"/>
        <v>1.5620000000000001</v>
      </c>
      <c r="O5940" s="34">
        <v>0.377</v>
      </c>
      <c r="P5940" s="60">
        <v>1.1850000000000001</v>
      </c>
      <c r="Q5940" s="34">
        <v>11.27</v>
      </c>
    </row>
    <row r="5941" spans="1:17" ht="14" customHeight="1">
      <c r="A5941" s="29">
        <v>5940</v>
      </c>
      <c r="B5941" s="26">
        <v>-81.016716666666667</v>
      </c>
      <c r="C5941" s="26">
        <v>24.643750000000001</v>
      </c>
      <c r="D5941" s="120">
        <v>15</v>
      </c>
      <c r="E5941" s="49" t="s">
        <v>129</v>
      </c>
      <c r="F5941" s="50">
        <v>40837</v>
      </c>
      <c r="G5941" s="156">
        <v>0.26944444444444443</v>
      </c>
      <c r="H5941" s="51">
        <v>26.499000000000002</v>
      </c>
      <c r="I5941" s="51">
        <v>33.603000000000002</v>
      </c>
      <c r="J5941" s="76">
        <v>0.42569131902853596</v>
      </c>
      <c r="K5941" s="76">
        <v>0.14166507125837635</v>
      </c>
      <c r="L5941" s="34">
        <v>2.0499999999999998</v>
      </c>
      <c r="M5941" s="27">
        <v>3.6999999999999998E-2</v>
      </c>
      <c r="N5941" s="32">
        <f t="shared" si="3"/>
        <v>1.347</v>
      </c>
      <c r="O5941" s="34">
        <v>0.20399999999999999</v>
      </c>
      <c r="P5941" s="60">
        <v>1.143</v>
      </c>
      <c r="Q5941" s="34">
        <v>4.6449999999999996</v>
      </c>
    </row>
    <row r="5942" spans="1:17" ht="14" customHeight="1">
      <c r="A5942" s="29">
        <v>5941</v>
      </c>
      <c r="B5942" s="26">
        <v>-80.991816666666693</v>
      </c>
      <c r="C5942" s="26">
        <v>24.591999999999999</v>
      </c>
      <c r="D5942" s="120">
        <v>15.5</v>
      </c>
      <c r="E5942" s="49" t="s">
        <v>129</v>
      </c>
      <c r="F5942" s="50">
        <v>40837</v>
      </c>
      <c r="G5942" s="156">
        <v>0.27152777777777776</v>
      </c>
      <c r="H5942" s="51">
        <v>27.493000000000002</v>
      </c>
      <c r="I5942" s="51">
        <v>35.375999999999998</v>
      </c>
      <c r="J5942" s="76">
        <v>0.31257658719742398</v>
      </c>
      <c r="K5942" s="76">
        <v>7.8860999539606264E-2</v>
      </c>
      <c r="L5942" s="34">
        <v>0.193</v>
      </c>
      <c r="M5942" s="27">
        <v>1.4999999999999999E-2</v>
      </c>
      <c r="N5942" s="32">
        <f t="shared" si="3"/>
        <v>0.27200000000000002</v>
      </c>
      <c r="O5942" s="34">
        <v>5.7000000000000002E-2</v>
      </c>
      <c r="P5942" s="60">
        <v>0.215</v>
      </c>
      <c r="Q5942" s="34">
        <v>1.129</v>
      </c>
    </row>
    <row r="5943" spans="1:17" ht="14" customHeight="1">
      <c r="A5943" s="29">
        <v>5942</v>
      </c>
      <c r="B5943" s="26">
        <v>-81.204650000000001</v>
      </c>
      <c r="C5943" s="26">
        <v>24.675483333333332</v>
      </c>
      <c r="D5943" s="120">
        <v>16</v>
      </c>
      <c r="E5943" s="49" t="s">
        <v>129</v>
      </c>
      <c r="F5943" s="50">
        <v>40837</v>
      </c>
      <c r="G5943" s="156">
        <v>0.38750000000000001</v>
      </c>
      <c r="H5943" s="51">
        <v>25.19</v>
      </c>
      <c r="I5943" s="51">
        <v>32.276666666666664</v>
      </c>
      <c r="J5943" s="76">
        <v>0.34495675852312402</v>
      </c>
      <c r="K5943" s="76">
        <v>0.3413820590610116</v>
      </c>
      <c r="L5943" s="34">
        <v>1.8819999999999999</v>
      </c>
      <c r="M5943" s="27">
        <v>3.1E-2</v>
      </c>
      <c r="N5943" s="32">
        <f t="shared" si="3"/>
        <v>1.772</v>
      </c>
      <c r="O5943" s="34">
        <v>0.32600000000000001</v>
      </c>
      <c r="P5943" s="60">
        <v>1.446</v>
      </c>
      <c r="Q5943" s="34">
        <v>10.023</v>
      </c>
    </row>
    <row r="5944" spans="1:17" ht="14" customHeight="1">
      <c r="A5944" s="29">
        <v>5943</v>
      </c>
      <c r="B5944" s="26">
        <v>-81.194900000000004</v>
      </c>
      <c r="C5944" s="26">
        <v>24.634416666666667</v>
      </c>
      <c r="D5944" s="120">
        <v>17</v>
      </c>
      <c r="E5944" s="49" t="s">
        <v>129</v>
      </c>
      <c r="F5944" s="50">
        <v>40837</v>
      </c>
      <c r="G5944" s="156">
        <v>0.40416666666666662</v>
      </c>
      <c r="H5944" s="51">
        <v>26.489666666666668</v>
      </c>
      <c r="I5944" s="51">
        <v>33.356666666666662</v>
      </c>
      <c r="J5944" s="76">
        <v>0.40259346348287006</v>
      </c>
      <c r="K5944" s="76">
        <v>0.14414173925099602</v>
      </c>
      <c r="L5944" s="34">
        <v>1.7450000000000001</v>
      </c>
      <c r="M5944" s="27">
        <v>3.5999999999999997E-2</v>
      </c>
      <c r="N5944" s="32">
        <f t="shared" si="3"/>
        <v>1.4239999999999999</v>
      </c>
      <c r="O5944" s="34">
        <v>0.30299999999999999</v>
      </c>
      <c r="P5944" s="60">
        <v>1.121</v>
      </c>
      <c r="Q5944" s="34">
        <v>4.9349999999999996</v>
      </c>
    </row>
    <row r="5945" spans="1:17" ht="14" customHeight="1">
      <c r="A5945" s="29">
        <v>5944</v>
      </c>
      <c r="B5945" s="26">
        <v>-81.184583333333336</v>
      </c>
      <c r="C5945" s="26">
        <v>24.597300000000001</v>
      </c>
      <c r="D5945" s="120">
        <v>18</v>
      </c>
      <c r="E5945" s="49" t="s">
        <v>129</v>
      </c>
      <c r="F5945" s="50">
        <v>40837</v>
      </c>
      <c r="G5945" s="156">
        <v>0.42152777777777778</v>
      </c>
      <c r="H5945" s="51">
        <v>26.918666666666667</v>
      </c>
      <c r="I5945" s="51">
        <v>34.166666666666664</v>
      </c>
      <c r="J5945" s="76">
        <v>0.43475776699973201</v>
      </c>
      <c r="K5945" s="76">
        <v>0.11270738927583476</v>
      </c>
      <c r="L5945" s="34">
        <v>0.75600000000000001</v>
      </c>
      <c r="M5945" s="27">
        <v>1.6E-2</v>
      </c>
      <c r="N5945" s="32">
        <f t="shared" si="3"/>
        <v>0.68300000000000005</v>
      </c>
      <c r="O5945" s="34">
        <v>0.25</v>
      </c>
      <c r="P5945" s="60">
        <v>0.43300000000000005</v>
      </c>
      <c r="Q5945" s="34">
        <v>2.5579999999999998</v>
      </c>
    </row>
    <row r="5946" spans="1:17" ht="14" customHeight="1">
      <c r="A5946" s="29">
        <v>5945</v>
      </c>
      <c r="B5946" s="26">
        <v>-81.422533333333334</v>
      </c>
      <c r="C5946" s="26">
        <v>24.608516666666667</v>
      </c>
      <c r="D5946" s="120">
        <v>19</v>
      </c>
      <c r="E5946" s="49" t="s">
        <v>129</v>
      </c>
      <c r="F5946" s="50">
        <v>40837</v>
      </c>
      <c r="G5946" s="156">
        <v>0.48333333333333334</v>
      </c>
      <c r="H5946" s="51">
        <v>25.688666666666666</v>
      </c>
      <c r="I5946" s="51">
        <v>32.669333333333327</v>
      </c>
      <c r="J5946" s="76">
        <v>0.38726684905537201</v>
      </c>
      <c r="K5946" s="76">
        <v>0.22771900982751472</v>
      </c>
      <c r="L5946" s="34">
        <v>3.2429999999999999</v>
      </c>
      <c r="M5946" s="27">
        <v>3.6999999999999998E-2</v>
      </c>
      <c r="N5946" s="32">
        <f t="shared" si="3"/>
        <v>1.8200000000000003</v>
      </c>
      <c r="O5946" s="34">
        <v>0.76900000000000002</v>
      </c>
      <c r="P5946" s="60">
        <v>1.0510000000000002</v>
      </c>
      <c r="Q5946" s="34">
        <v>6.7439999999999998</v>
      </c>
    </row>
    <row r="5947" spans="1:17" ht="14" customHeight="1">
      <c r="A5947" s="29">
        <v>5946</v>
      </c>
      <c r="B5947" s="26">
        <v>-81.420766666666665</v>
      </c>
      <c r="C5947" s="26">
        <v>24.574100000000001</v>
      </c>
      <c r="D5947" s="120">
        <v>20</v>
      </c>
      <c r="E5947" s="49" t="s">
        <v>129</v>
      </c>
      <c r="F5947" s="50">
        <v>40837</v>
      </c>
      <c r="G5947" s="156">
        <v>0.4993055555555555</v>
      </c>
      <c r="H5947" s="51">
        <v>25.617000000000001</v>
      </c>
      <c r="I5947" s="51">
        <v>32.877333333333333</v>
      </c>
      <c r="J5947" s="76">
        <v>0.40755842308614404</v>
      </c>
      <c r="K5947" s="76">
        <v>0.16855740970117744</v>
      </c>
      <c r="L5947" s="34">
        <v>2.891</v>
      </c>
      <c r="M5947" s="27">
        <v>4.3999999999999997E-2</v>
      </c>
      <c r="N5947" s="32">
        <f t="shared" si="3"/>
        <v>1.5859999999999999</v>
      </c>
      <c r="O5947" s="34">
        <v>0.76100000000000001</v>
      </c>
      <c r="P5947" s="60">
        <v>0.82499999999999996</v>
      </c>
      <c r="Q5947" s="34">
        <v>6.0149999999999997</v>
      </c>
    </row>
    <row r="5948" spans="1:17" ht="14" customHeight="1">
      <c r="A5948" s="29">
        <v>5947</v>
      </c>
      <c r="B5948" s="26">
        <v>-81.420766666666665</v>
      </c>
      <c r="C5948" s="26">
        <v>24.534033333333333</v>
      </c>
      <c r="D5948" s="120">
        <v>21</v>
      </c>
      <c r="E5948" s="49" t="s">
        <v>129</v>
      </c>
      <c r="F5948" s="50">
        <v>40837</v>
      </c>
      <c r="G5948" s="156">
        <v>0.51388888888888895</v>
      </c>
      <c r="H5948" s="51">
        <v>26.492000000000001</v>
      </c>
      <c r="I5948" s="51">
        <v>34.053999999999995</v>
      </c>
      <c r="J5948" s="76">
        <v>0.45785562254539813</v>
      </c>
      <c r="K5948" s="76">
        <v>0.12847955982573395</v>
      </c>
      <c r="L5948" s="34">
        <v>1.5549999999999999</v>
      </c>
      <c r="M5948" s="27">
        <v>3.1E-2</v>
      </c>
      <c r="N5948" s="32">
        <f t="shared" si="3"/>
        <v>1.06</v>
      </c>
      <c r="O5948" s="34">
        <v>0.45300000000000001</v>
      </c>
      <c r="P5948" s="60">
        <v>0.60699999999999998</v>
      </c>
      <c r="Q5948" s="34">
        <v>3.214</v>
      </c>
    </row>
    <row r="5949" spans="1:17" ht="14" customHeight="1">
      <c r="A5949" s="29">
        <v>5948</v>
      </c>
      <c r="B5949" s="26">
        <v>-81.389700000000005</v>
      </c>
      <c r="C5949" s="26">
        <v>24.482500000000002</v>
      </c>
      <c r="D5949" s="121">
        <v>21.5</v>
      </c>
      <c r="E5949" s="53" t="s">
        <v>129</v>
      </c>
      <c r="F5949" s="54">
        <v>40837</v>
      </c>
      <c r="G5949" s="157">
        <v>0.54166666666666663</v>
      </c>
      <c r="H5949" s="55">
        <v>27.550333333333331</v>
      </c>
      <c r="I5949" s="55">
        <v>35.476333333333336</v>
      </c>
      <c r="J5949" s="77">
        <v>0.22148037186778802</v>
      </c>
      <c r="K5949" s="77">
        <v>9.7509325855442225E-2</v>
      </c>
      <c r="L5949" s="33">
        <v>0.17199999999999999</v>
      </c>
      <c r="M5949" s="32">
        <v>2.3E-2</v>
      </c>
      <c r="N5949" s="32">
        <f t="shared" ref="N5949:N6012" si="4">O5949+P5949</f>
        <v>0.114</v>
      </c>
      <c r="O5949" s="33">
        <v>0.114</v>
      </c>
      <c r="P5949" s="60">
        <v>0</v>
      </c>
      <c r="Q5949" s="33">
        <v>1.137</v>
      </c>
    </row>
    <row r="5950" spans="1:17" ht="14" customHeight="1">
      <c r="A5950" s="29">
        <v>5949</v>
      </c>
      <c r="B5950" s="26">
        <v>-81.832016666666661</v>
      </c>
      <c r="C5950" s="26">
        <v>24.535800000000002</v>
      </c>
      <c r="D5950" s="120">
        <v>24</v>
      </c>
      <c r="E5950" s="49" t="s">
        <v>129</v>
      </c>
      <c r="F5950" s="50">
        <v>40837</v>
      </c>
      <c r="G5950" s="156">
        <v>0.71250000000000002</v>
      </c>
      <c r="H5950" s="51">
        <v>24.489666666666668</v>
      </c>
      <c r="I5950" s="51">
        <v>32.459333333333333</v>
      </c>
      <c r="J5950" s="76">
        <v>1.240808165200824</v>
      </c>
      <c r="K5950" s="76">
        <v>0.36709699878051572</v>
      </c>
      <c r="L5950" s="34">
        <v>2.681</v>
      </c>
      <c r="M5950" s="27">
        <v>8.2000000000000003E-2</v>
      </c>
      <c r="N5950" s="32">
        <f t="shared" si="4"/>
        <v>2.625</v>
      </c>
      <c r="O5950" s="34">
        <v>1.02</v>
      </c>
      <c r="P5950" s="60">
        <v>1.605</v>
      </c>
      <c r="Q5950" s="34">
        <v>5.5990000000000002</v>
      </c>
    </row>
    <row r="5951" spans="1:17" ht="14" customHeight="1">
      <c r="A5951" s="29">
        <v>5950</v>
      </c>
      <c r="B5951" s="26">
        <v>-81.830016666666666</v>
      </c>
      <c r="C5951" s="26">
        <v>24.487583333333333</v>
      </c>
      <c r="D5951" s="120">
        <v>23</v>
      </c>
      <c r="E5951" s="49" t="s">
        <v>129</v>
      </c>
      <c r="F5951" s="50">
        <v>40837</v>
      </c>
      <c r="G5951" s="156">
        <v>0.76388888888888884</v>
      </c>
      <c r="H5951" s="51">
        <v>25.457333333333334</v>
      </c>
      <c r="I5951" s="51">
        <v>33.058</v>
      </c>
      <c r="J5951" s="76">
        <v>0.94506926709276429</v>
      </c>
      <c r="K5951" s="76">
        <v>0.24931721551509745</v>
      </c>
      <c r="L5951" s="34">
        <v>2.6360000000000001</v>
      </c>
      <c r="M5951" s="27">
        <v>6.5000000000000002E-2</v>
      </c>
      <c r="N5951" s="32">
        <f t="shared" si="4"/>
        <v>2.085</v>
      </c>
      <c r="O5951" s="34">
        <v>0.94699999999999995</v>
      </c>
      <c r="P5951" s="60">
        <v>1.1379999999999999</v>
      </c>
      <c r="Q5951" s="34">
        <v>5.0590000000000002</v>
      </c>
    </row>
    <row r="5952" spans="1:17" ht="14" customHeight="1">
      <c r="A5952" s="29">
        <v>5951</v>
      </c>
      <c r="B5952" s="26">
        <v>-81.830650000000006</v>
      </c>
      <c r="C5952" s="26">
        <v>24.453333333333333</v>
      </c>
      <c r="D5952" s="120">
        <v>22</v>
      </c>
      <c r="E5952" s="49" t="s">
        <v>129</v>
      </c>
      <c r="F5952" s="50">
        <v>40837</v>
      </c>
      <c r="G5952" s="156">
        <v>0.82291666666666663</v>
      </c>
      <c r="H5952" s="51">
        <v>26.1</v>
      </c>
      <c r="I5952" s="51">
        <v>33.470999999999997</v>
      </c>
      <c r="J5952" s="76">
        <v>0.8023806454508462</v>
      </c>
      <c r="K5952" s="76">
        <v>0.15951563412532466</v>
      </c>
      <c r="L5952" s="34">
        <v>2.0259999999999998</v>
      </c>
      <c r="M5952" s="27">
        <v>5.1999999999999998E-2</v>
      </c>
      <c r="N5952" s="32">
        <f t="shared" si="4"/>
        <v>1.9159999999999999</v>
      </c>
      <c r="O5952" s="34">
        <v>0.748</v>
      </c>
      <c r="P5952" s="60">
        <v>1.1679999999999999</v>
      </c>
      <c r="Q5952" s="34">
        <v>3.6280000000000001</v>
      </c>
    </row>
    <row r="5953" spans="1:17" ht="14" customHeight="1">
      <c r="A5953" s="29">
        <v>5952</v>
      </c>
      <c r="B5953" s="26">
        <v>-81.82501666666667</v>
      </c>
      <c r="C5953" s="26">
        <v>24.393166666666666</v>
      </c>
      <c r="D5953" s="120">
        <v>22.5</v>
      </c>
      <c r="E5953" s="49" t="s">
        <v>129</v>
      </c>
      <c r="F5953" s="50">
        <v>40837</v>
      </c>
      <c r="G5953" s="156">
        <v>0.85069444444444453</v>
      </c>
      <c r="H5953" s="51">
        <v>27.40433333333333</v>
      </c>
      <c r="I5953" s="51">
        <v>35.285333333333334</v>
      </c>
      <c r="J5953" s="76">
        <v>0.23896566438366604</v>
      </c>
      <c r="K5953" s="76">
        <v>6.0680264484494192E-2</v>
      </c>
      <c r="L5953" s="34">
        <v>1.379</v>
      </c>
      <c r="M5953" s="27">
        <v>2.8000000000000001E-2</v>
      </c>
      <c r="N5953" s="32">
        <f t="shared" si="4"/>
        <v>0.20200000000000001</v>
      </c>
      <c r="O5953" s="34">
        <v>6.2E-2</v>
      </c>
      <c r="P5953" s="60">
        <v>0.14000000000000001</v>
      </c>
      <c r="Q5953" s="34">
        <v>1.343</v>
      </c>
    </row>
    <row r="5954" spans="1:17" ht="14" customHeight="1">
      <c r="A5954" s="29">
        <v>5953</v>
      </c>
      <c r="B5954" s="26">
        <v>-82.77</v>
      </c>
      <c r="C5954" s="26">
        <v>24.393583333333332</v>
      </c>
      <c r="D5954" s="120">
        <v>25</v>
      </c>
      <c r="E5954" s="49" t="s">
        <v>129</v>
      </c>
      <c r="F5954" s="50">
        <v>40838</v>
      </c>
      <c r="G5954" s="156">
        <v>0.18402777777777779</v>
      </c>
      <c r="H5954" s="51">
        <v>27.164999999999999</v>
      </c>
      <c r="I5954" s="51">
        <v>35.208999999999996</v>
      </c>
      <c r="J5954" s="76">
        <v>0.35790882705340399</v>
      </c>
      <c r="K5954" s="76">
        <v>8.3165600519277627E-2</v>
      </c>
      <c r="L5954" s="34">
        <v>0.34399999999999997</v>
      </c>
      <c r="M5954" s="27">
        <v>3.7999999999999999E-2</v>
      </c>
      <c r="N5954" s="32">
        <f t="shared" si="4"/>
        <v>0.23200000000000001</v>
      </c>
      <c r="O5954" s="34">
        <v>0.23200000000000001</v>
      </c>
      <c r="P5954" s="60">
        <v>0</v>
      </c>
      <c r="Q5954" s="34">
        <v>1.4019999999999999</v>
      </c>
    </row>
    <row r="5955" spans="1:17" ht="14" customHeight="1">
      <c r="A5955" s="29">
        <v>5954</v>
      </c>
      <c r="B5955" s="26">
        <v>-82.766400000000004</v>
      </c>
      <c r="C5955" s="26">
        <v>24.282533333333333</v>
      </c>
      <c r="D5955" s="120">
        <v>25.5</v>
      </c>
      <c r="E5955" s="49" t="s">
        <v>129</v>
      </c>
      <c r="F5955" s="50">
        <v>40838</v>
      </c>
      <c r="G5955" s="156">
        <v>0.22847222222222222</v>
      </c>
      <c r="H5955" s="51">
        <v>27.371499999999997</v>
      </c>
      <c r="I5955" s="51">
        <v>35.400999999999996</v>
      </c>
      <c r="J5955" s="76">
        <v>0.13578085175910204</v>
      </c>
      <c r="K5955" s="76">
        <v>3.9772975019929727E-2</v>
      </c>
      <c r="L5955" s="34">
        <v>0.156</v>
      </c>
      <c r="M5955" s="27">
        <v>2.3E-2</v>
      </c>
      <c r="N5955" s="32">
        <f t="shared" si="4"/>
        <v>0.186</v>
      </c>
      <c r="O5955" s="34">
        <v>0.11</v>
      </c>
      <c r="P5955" s="60">
        <v>7.5999999999999998E-2</v>
      </c>
      <c r="Q5955" s="34">
        <v>1.0029999999999999</v>
      </c>
    </row>
    <row r="5956" spans="1:17" ht="14" customHeight="1">
      <c r="A5956" s="29">
        <v>5955</v>
      </c>
      <c r="B5956" s="26">
        <v>-83.04216666666666</v>
      </c>
      <c r="C5956" s="26">
        <v>24.465433333333333</v>
      </c>
      <c r="D5956" s="120" t="s">
        <v>24</v>
      </c>
      <c r="E5956" s="49" t="s">
        <v>129</v>
      </c>
      <c r="F5956" s="50">
        <v>40838</v>
      </c>
      <c r="G5956" s="156">
        <v>0.3659722222222222</v>
      </c>
      <c r="H5956" s="51">
        <v>27.198</v>
      </c>
      <c r="I5956" s="51">
        <v>35.433999999999997</v>
      </c>
      <c r="J5956" s="76">
        <v>0.19881425193979801</v>
      </c>
      <c r="K5956" s="76">
        <v>6.3604046301623654E-2</v>
      </c>
      <c r="L5956" s="34">
        <v>0.249</v>
      </c>
      <c r="M5956" s="27">
        <v>5.1999999999999998E-2</v>
      </c>
      <c r="N5956" s="32">
        <f t="shared" si="4"/>
        <v>0.217</v>
      </c>
      <c r="O5956" s="34">
        <v>0.217</v>
      </c>
      <c r="P5956" s="60">
        <v>0</v>
      </c>
      <c r="Q5956" s="34">
        <v>1.2270000000000001</v>
      </c>
    </row>
    <row r="5957" spans="1:17" ht="14" customHeight="1">
      <c r="A5957" s="29">
        <v>5956</v>
      </c>
      <c r="B5957" s="26">
        <v>-82.972149999999999</v>
      </c>
      <c r="C5957" s="26">
        <v>24.549066666666668</v>
      </c>
      <c r="D5957" s="120" t="s">
        <v>25</v>
      </c>
      <c r="E5957" s="49" t="s">
        <v>129</v>
      </c>
      <c r="F5957" s="50">
        <v>40838</v>
      </c>
      <c r="G5957" s="156">
        <v>0.40902777777777777</v>
      </c>
      <c r="H5957" s="51">
        <v>26.933</v>
      </c>
      <c r="I5957" s="51">
        <v>34.863999999999997</v>
      </c>
      <c r="J5957" s="76">
        <v>0.58435415852446604</v>
      </c>
      <c r="K5957" s="76">
        <v>0.18063715317792589</v>
      </c>
      <c r="L5957" s="34">
        <v>0.70399999999999996</v>
      </c>
      <c r="M5957" s="27">
        <v>3.9E-2</v>
      </c>
      <c r="N5957" s="32">
        <f t="shared" si="4"/>
        <v>0.99299999999999999</v>
      </c>
      <c r="O5957" s="34">
        <v>0.46899999999999997</v>
      </c>
      <c r="P5957" s="60">
        <v>0.52400000000000002</v>
      </c>
      <c r="Q5957" s="34">
        <v>1.488</v>
      </c>
    </row>
    <row r="5958" spans="1:17" ht="14" customHeight="1">
      <c r="A5958" s="29">
        <v>5957</v>
      </c>
      <c r="B5958" s="26">
        <v>-82.909933333333328</v>
      </c>
      <c r="C5958" s="26">
        <v>24.618600000000001</v>
      </c>
      <c r="D5958" s="120" t="s">
        <v>26</v>
      </c>
      <c r="E5958" s="49" t="s">
        <v>129</v>
      </c>
      <c r="F5958" s="50">
        <v>40838</v>
      </c>
      <c r="G5958" s="156">
        <v>0.43888888888888888</v>
      </c>
      <c r="H5958" s="51">
        <v>26.521000000000001</v>
      </c>
      <c r="I5958" s="51">
        <v>34.790999999999997</v>
      </c>
      <c r="J5958" s="76">
        <v>0.40906949774801005</v>
      </c>
      <c r="K5958" s="76">
        <v>0.15463712483039857</v>
      </c>
      <c r="L5958" s="34">
        <v>0.82799999999999996</v>
      </c>
      <c r="M5958" s="27">
        <v>7.0000000000000007E-2</v>
      </c>
      <c r="N5958" s="32">
        <f t="shared" si="4"/>
        <v>1.06</v>
      </c>
      <c r="O5958" s="34">
        <v>0.59899999999999998</v>
      </c>
      <c r="P5958" s="60">
        <v>0.46100000000000008</v>
      </c>
      <c r="Q5958" s="34">
        <v>1.673</v>
      </c>
    </row>
    <row r="5959" spans="1:17" ht="14" customHeight="1">
      <c r="A5959" s="29">
        <v>5958</v>
      </c>
      <c r="B5959" s="26">
        <v>-82.74848333333334</v>
      </c>
      <c r="C5959" s="26">
        <v>24.723566666666667</v>
      </c>
      <c r="D5959" s="120">
        <v>28</v>
      </c>
      <c r="E5959" s="49" t="s">
        <v>129</v>
      </c>
      <c r="F5959" s="50">
        <v>40838</v>
      </c>
      <c r="G5959" s="156">
        <v>0.50486111111111109</v>
      </c>
      <c r="H5959" s="51">
        <v>27.278000000000002</v>
      </c>
      <c r="I5959" s="51">
        <v>34.884333333333331</v>
      </c>
      <c r="J5959" s="76">
        <v>0.39827610730610996</v>
      </c>
      <c r="K5959" s="76">
        <v>0.13240011751033942</v>
      </c>
      <c r="L5959" s="34">
        <v>0.63800000000000001</v>
      </c>
      <c r="M5959" s="27">
        <v>2.5999999999999999E-2</v>
      </c>
      <c r="N5959" s="32">
        <f t="shared" si="4"/>
        <v>0.34899999999999998</v>
      </c>
      <c r="O5959" s="34">
        <v>0.34899999999999998</v>
      </c>
      <c r="P5959" s="60">
        <v>0</v>
      </c>
      <c r="Q5959" s="34">
        <v>1.847</v>
      </c>
    </row>
    <row r="5960" spans="1:17" ht="14" customHeight="1">
      <c r="A5960" s="29">
        <v>5959</v>
      </c>
      <c r="B5960" s="26">
        <v>-82.615449999999996</v>
      </c>
      <c r="C5960" s="26">
        <v>24.901333333333334</v>
      </c>
      <c r="D5960" s="120">
        <v>28.5</v>
      </c>
      <c r="E5960" s="49" t="s">
        <v>129</v>
      </c>
      <c r="F5960" s="50">
        <v>40838</v>
      </c>
      <c r="G5960" s="156">
        <v>0.60486111111111118</v>
      </c>
      <c r="H5960" s="51">
        <v>27.351000000000003</v>
      </c>
      <c r="I5960" s="51">
        <v>34.970999999999997</v>
      </c>
      <c r="J5960" s="76">
        <v>0.76913700288979403</v>
      </c>
      <c r="K5960" s="76">
        <v>0.20133623080136076</v>
      </c>
      <c r="L5960" s="34">
        <v>1.04</v>
      </c>
      <c r="M5960" s="27">
        <v>3.3000000000000002E-2</v>
      </c>
      <c r="N5960" s="32">
        <f t="shared" si="4"/>
        <v>0.374</v>
      </c>
      <c r="O5960" s="34">
        <v>0.374</v>
      </c>
      <c r="P5960" s="60">
        <v>0</v>
      </c>
      <c r="Q5960" s="34">
        <v>2.7639999999999998</v>
      </c>
    </row>
    <row r="5961" spans="1:17" ht="14" customHeight="1">
      <c r="A5961" s="29">
        <v>5960</v>
      </c>
      <c r="B5961" s="26">
        <v>-82.479683333333327</v>
      </c>
      <c r="C5961" s="26">
        <v>25.060083333333335</v>
      </c>
      <c r="D5961" s="120">
        <v>29</v>
      </c>
      <c r="E5961" s="49" t="s">
        <v>129</v>
      </c>
      <c r="F5961" s="50">
        <v>40838</v>
      </c>
      <c r="G5961" s="156">
        <v>0.67708333333333337</v>
      </c>
      <c r="H5961" s="51">
        <v>27.445333333333334</v>
      </c>
      <c r="I5961" s="51">
        <v>35.224333333333334</v>
      </c>
      <c r="J5961" s="76">
        <v>1.0646600331890161</v>
      </c>
      <c r="K5961" s="76">
        <v>0.25418352827882429</v>
      </c>
      <c r="L5961" s="34">
        <v>1.97</v>
      </c>
      <c r="M5961" s="27">
        <v>2.8000000000000001E-2</v>
      </c>
      <c r="N5961" s="32">
        <f t="shared" si="4"/>
        <v>0.28599999999999998</v>
      </c>
      <c r="O5961" s="34">
        <v>0.28599999999999998</v>
      </c>
      <c r="P5961" s="60">
        <v>0</v>
      </c>
      <c r="Q5961" s="34">
        <v>3.8919999999999999</v>
      </c>
    </row>
    <row r="5962" spans="1:17" ht="14" customHeight="1">
      <c r="A5962" s="29">
        <v>5961</v>
      </c>
      <c r="B5962" s="26">
        <v>-82.347566666666665</v>
      </c>
      <c r="C5962" s="26">
        <v>25.229533333333332</v>
      </c>
      <c r="D5962" s="120">
        <v>29.5</v>
      </c>
      <c r="E5962" s="49" t="s">
        <v>129</v>
      </c>
      <c r="F5962" s="50">
        <v>40838</v>
      </c>
      <c r="G5962" s="156">
        <v>0.74861111111111101</v>
      </c>
      <c r="H5962" s="51">
        <v>27.169</v>
      </c>
      <c r="I5962" s="51">
        <v>35.783000000000001</v>
      </c>
      <c r="J5962" s="76">
        <v>1.0178167186711702</v>
      </c>
      <c r="K5962" s="76">
        <v>0.49428204296194511</v>
      </c>
      <c r="L5962" s="34">
        <v>2.0840000000000001</v>
      </c>
      <c r="M5962" s="27">
        <v>5.0999999999999997E-2</v>
      </c>
      <c r="N5962" s="32">
        <f t="shared" si="4"/>
        <v>0.42</v>
      </c>
      <c r="O5962" s="34">
        <v>0.308</v>
      </c>
      <c r="P5962" s="60">
        <v>0.11199999999999999</v>
      </c>
      <c r="Q5962" s="34">
        <v>5.45</v>
      </c>
    </row>
    <row r="5963" spans="1:17" ht="14" customHeight="1">
      <c r="A5963" s="29">
        <v>5962</v>
      </c>
      <c r="B5963" s="26">
        <v>-82.210216666666668</v>
      </c>
      <c r="C5963" s="26">
        <v>25.398983333333334</v>
      </c>
      <c r="D5963" s="120">
        <v>30</v>
      </c>
      <c r="E5963" s="49" t="s">
        <v>129</v>
      </c>
      <c r="F5963" s="50">
        <v>40838</v>
      </c>
      <c r="G5963" s="156">
        <v>0.82708333333333339</v>
      </c>
      <c r="H5963" s="51">
        <v>26.713999999999999</v>
      </c>
      <c r="I5963" s="51">
        <v>36.184333333333335</v>
      </c>
      <c r="J5963" s="76">
        <v>1.127045829943198</v>
      </c>
      <c r="K5963" s="76">
        <v>0.57465836414668858</v>
      </c>
      <c r="L5963" s="34">
        <v>0.73699999999999999</v>
      </c>
      <c r="M5963" s="27">
        <v>4.4999999999999998E-2</v>
      </c>
      <c r="N5963" s="32">
        <f t="shared" si="4"/>
        <v>0.186</v>
      </c>
      <c r="O5963" s="34">
        <v>0.186</v>
      </c>
      <c r="P5963" s="60">
        <v>0</v>
      </c>
      <c r="Q5963" s="34">
        <v>3.26</v>
      </c>
    </row>
    <row r="5964" spans="1:17" ht="14" customHeight="1">
      <c r="A5964" s="29">
        <v>5963</v>
      </c>
      <c r="B5964" s="26">
        <v>-81.94116666666666</v>
      </c>
      <c r="C5964" s="26">
        <v>25.737133333333333</v>
      </c>
      <c r="D5964" s="120">
        <v>31</v>
      </c>
      <c r="E5964" s="49" t="s">
        <v>129</v>
      </c>
      <c r="F5964" s="50">
        <v>40838</v>
      </c>
      <c r="G5964" s="156">
        <v>0.97638888888888886</v>
      </c>
      <c r="H5964" s="51">
        <v>25.605333333333334</v>
      </c>
      <c r="I5964" s="51">
        <v>36.296999999999997</v>
      </c>
      <c r="J5964" s="76">
        <v>2.0593788963145201</v>
      </c>
      <c r="K5964" s="76">
        <v>0.50184559312800658</v>
      </c>
      <c r="L5964" s="34">
        <v>0.65400000000000003</v>
      </c>
      <c r="M5964" s="27">
        <v>7.0000000000000007E-2</v>
      </c>
      <c r="N5964" s="32">
        <f t="shared" si="4"/>
        <v>0.52700000000000002</v>
      </c>
      <c r="O5964" s="34">
        <v>0.52700000000000002</v>
      </c>
      <c r="P5964" s="60">
        <v>0</v>
      </c>
      <c r="Q5964" s="34">
        <v>9.6240000000000006</v>
      </c>
    </row>
    <row r="5965" spans="1:17" ht="14" customHeight="1">
      <c r="A5965" s="29">
        <v>5964</v>
      </c>
      <c r="B5965" s="26">
        <v>-81.833849999999998</v>
      </c>
      <c r="C5965" s="26">
        <v>25.872233333333334</v>
      </c>
      <c r="D5965" s="120">
        <v>32</v>
      </c>
      <c r="E5965" s="49" t="s">
        <v>129</v>
      </c>
      <c r="F5965" s="50">
        <v>40839</v>
      </c>
      <c r="G5965" s="156">
        <v>4.4444444444444446E-2</v>
      </c>
      <c r="H5965" s="51">
        <v>24.799000000000003</v>
      </c>
      <c r="I5965" s="51">
        <v>35.812999999999995</v>
      </c>
      <c r="J5965" s="76">
        <v>4.8840091749597505</v>
      </c>
      <c r="K5965" s="76">
        <v>0.87258694327783548</v>
      </c>
      <c r="L5965" s="34">
        <v>1.145</v>
      </c>
      <c r="M5965" s="27">
        <v>0.129</v>
      </c>
      <c r="N5965" s="32">
        <f t="shared" si="4"/>
        <v>1.0629999999999999</v>
      </c>
      <c r="O5965" s="34">
        <v>1.0049999999999999</v>
      </c>
      <c r="P5965" s="60">
        <v>5.8000000000000052E-2</v>
      </c>
      <c r="Q5965" s="34">
        <v>23.431999999999999</v>
      </c>
    </row>
    <row r="5966" spans="1:17" ht="14" customHeight="1">
      <c r="A5966" s="29">
        <v>5965</v>
      </c>
      <c r="B5966" s="26">
        <v>-81.800266666666673</v>
      </c>
      <c r="C5966" s="26">
        <v>25.911466666666666</v>
      </c>
      <c r="D5966" s="120">
        <v>33</v>
      </c>
      <c r="E5966" s="49" t="s">
        <v>129</v>
      </c>
      <c r="F5966" s="50">
        <v>40839</v>
      </c>
      <c r="G5966" s="156">
        <v>5.8333333333333327E-2</v>
      </c>
      <c r="H5966" s="51">
        <v>24.51</v>
      </c>
      <c r="I5966" s="51">
        <v>35.411999999999999</v>
      </c>
      <c r="J5966" s="76">
        <v>4.6109363967796799</v>
      </c>
      <c r="K5966" s="76">
        <v>0.61279363601635239</v>
      </c>
      <c r="L5966" s="34">
        <v>0.81299999999999994</v>
      </c>
      <c r="M5966" s="27">
        <v>0.13400000000000001</v>
      </c>
      <c r="N5966" s="32">
        <f t="shared" si="4"/>
        <v>0.46200000000000002</v>
      </c>
      <c r="O5966" s="34">
        <v>0.46200000000000002</v>
      </c>
      <c r="P5966" s="60">
        <v>0</v>
      </c>
      <c r="Q5966" s="34">
        <v>32.008000000000003</v>
      </c>
    </row>
    <row r="5967" spans="1:17" ht="14" customHeight="1">
      <c r="A5967" s="29">
        <v>5966</v>
      </c>
      <c r="B5967" s="26">
        <v>-81.769300000000001</v>
      </c>
      <c r="C5967" s="26">
        <v>25.947183333333335</v>
      </c>
      <c r="D5967" s="120">
        <v>34</v>
      </c>
      <c r="E5967" s="49" t="s">
        <v>129</v>
      </c>
      <c r="F5967" s="50">
        <v>40839</v>
      </c>
      <c r="G5967" s="156">
        <v>7.8472222222222221E-2</v>
      </c>
      <c r="H5967" s="51">
        <v>24.178999999999998</v>
      </c>
      <c r="I5967" s="51">
        <v>34.936499999999995</v>
      </c>
      <c r="J5967" s="76">
        <v>7.4765815591041314</v>
      </c>
      <c r="K5967" s="76">
        <v>1.3585936212563909</v>
      </c>
      <c r="L5967" s="34">
        <v>1.681</v>
      </c>
      <c r="M5967" s="27">
        <v>0.161</v>
      </c>
      <c r="N5967" s="32">
        <f t="shared" si="4"/>
        <v>0.96599999999999997</v>
      </c>
      <c r="O5967" s="34">
        <v>0.82099999999999995</v>
      </c>
      <c r="P5967" s="60">
        <v>0.14499999999999999</v>
      </c>
      <c r="Q5967" s="34">
        <v>41.914999999999999</v>
      </c>
    </row>
    <row r="5968" spans="1:17" ht="14" customHeight="1">
      <c r="A5968" s="29">
        <v>5967</v>
      </c>
      <c r="B5968" s="26">
        <v>-81.719133333333332</v>
      </c>
      <c r="C5968" s="26">
        <v>25.653533333333332</v>
      </c>
      <c r="D5968" s="120">
        <v>42</v>
      </c>
      <c r="E5968" s="49" t="s">
        <v>129</v>
      </c>
      <c r="F5968" s="50">
        <v>40839</v>
      </c>
      <c r="G5968" s="156">
        <v>0.16458333333333333</v>
      </c>
      <c r="H5968" s="51">
        <v>24.749666666666666</v>
      </c>
      <c r="I5968" s="51">
        <v>35.848000000000006</v>
      </c>
      <c r="J5968" s="76">
        <v>3.5175659450152104</v>
      </c>
      <c r="K5968" s="76">
        <v>0.99080961691408231</v>
      </c>
      <c r="L5968" s="60">
        <v>0.77100000000000002</v>
      </c>
      <c r="M5968" s="60">
        <v>0.125</v>
      </c>
      <c r="N5968" s="32">
        <f t="shared" si="4"/>
        <v>1.07</v>
      </c>
      <c r="O5968" s="60">
        <v>0.314</v>
      </c>
      <c r="P5968" s="60">
        <v>0.75600000000000001</v>
      </c>
      <c r="Q5968" s="60">
        <v>18.692</v>
      </c>
    </row>
    <row r="5969" spans="1:17" ht="14" customHeight="1">
      <c r="A5969" s="29">
        <v>5968</v>
      </c>
      <c r="B5969" s="26">
        <v>-81.574283333333327</v>
      </c>
      <c r="C5969" s="26">
        <v>25.731633333333335</v>
      </c>
      <c r="D5969" s="120">
        <v>41</v>
      </c>
      <c r="E5969" s="49" t="s">
        <v>129</v>
      </c>
      <c r="F5969" s="50">
        <v>40839</v>
      </c>
      <c r="G5969" s="156">
        <v>0.22291666666666665</v>
      </c>
      <c r="H5969" s="51">
        <v>23.632000000000001</v>
      </c>
      <c r="I5969" s="51">
        <v>34.055</v>
      </c>
      <c r="J5969" s="76">
        <v>6.4188292957979298</v>
      </c>
      <c r="K5969" s="76">
        <v>3.1408247747005928</v>
      </c>
      <c r="L5969" s="60">
        <v>1.6859999999999999</v>
      </c>
      <c r="M5969" s="60">
        <v>0.17399999999999999</v>
      </c>
      <c r="N5969" s="32">
        <f t="shared" si="4"/>
        <v>1.1259999999999999</v>
      </c>
      <c r="O5969" s="60">
        <v>0.48099999999999998</v>
      </c>
      <c r="P5969" s="60">
        <v>0.64500000000000002</v>
      </c>
      <c r="Q5969" s="60">
        <v>31.699000000000002</v>
      </c>
    </row>
    <row r="5970" spans="1:17" ht="14" customHeight="1">
      <c r="A5970" s="29">
        <v>5969</v>
      </c>
      <c r="B5970" s="26">
        <v>-81.524983333333338</v>
      </c>
      <c r="C5970" s="26">
        <v>25.759350000000001</v>
      </c>
      <c r="D5970" s="120">
        <v>40</v>
      </c>
      <c r="E5970" s="49" t="s">
        <v>129</v>
      </c>
      <c r="F5970" s="50">
        <v>40839</v>
      </c>
      <c r="G5970" s="156">
        <v>0.23958333333333334</v>
      </c>
      <c r="H5970" s="51">
        <v>23.336000000000002</v>
      </c>
      <c r="I5970" s="51">
        <v>33.326000000000001</v>
      </c>
      <c r="J5970" s="76">
        <v>7.9979023174479016</v>
      </c>
      <c r="K5970" s="76">
        <v>2.0909680707836671</v>
      </c>
      <c r="L5970" s="60">
        <v>0.92600000000000005</v>
      </c>
      <c r="M5970" s="60">
        <v>0.16400000000000001</v>
      </c>
      <c r="N5970" s="32">
        <f t="shared" si="4"/>
        <v>0.2</v>
      </c>
      <c r="O5970" s="60">
        <v>0.18099999999999999</v>
      </c>
      <c r="P5970" s="60">
        <v>1.9000000000000017E-2</v>
      </c>
      <c r="Q5970" s="60">
        <v>30.446000000000002</v>
      </c>
    </row>
    <row r="5971" spans="1:17" ht="14" customHeight="1">
      <c r="A5971" s="29">
        <v>5970</v>
      </c>
      <c r="B5971" s="26">
        <v>-81.482399999999998</v>
      </c>
      <c r="C5971" s="26">
        <v>25.780533333333334</v>
      </c>
      <c r="D5971" s="120">
        <v>39</v>
      </c>
      <c r="E5971" s="49" t="s">
        <v>129</v>
      </c>
      <c r="F5971" s="50">
        <v>40839</v>
      </c>
      <c r="G5971" s="156">
        <v>0.25763888888888892</v>
      </c>
      <c r="H5971" s="51">
        <v>23.233999999999998</v>
      </c>
      <c r="I5971" s="51">
        <v>30.720333333333333</v>
      </c>
      <c r="J5971" s="76">
        <v>18.268892661959939</v>
      </c>
      <c r="K5971" s="76">
        <v>2.2847741884790889</v>
      </c>
      <c r="L5971" s="60">
        <v>0.72699999999999998</v>
      </c>
      <c r="M5971" s="60">
        <v>0.21</v>
      </c>
      <c r="N5971" s="32">
        <f t="shared" si="4"/>
        <v>0.46700000000000003</v>
      </c>
      <c r="O5971" s="60">
        <v>0.23599999999999999</v>
      </c>
      <c r="P5971" s="60">
        <v>0.23100000000000004</v>
      </c>
      <c r="Q5971" s="60">
        <v>53.712000000000003</v>
      </c>
    </row>
    <row r="5972" spans="1:17" ht="14" customHeight="1">
      <c r="A5972" s="29">
        <v>5971</v>
      </c>
      <c r="B5972" s="26">
        <v>-81.470916666666668</v>
      </c>
      <c r="C5972" s="26">
        <v>25.584700000000002</v>
      </c>
      <c r="D5972" s="120">
        <v>45</v>
      </c>
      <c r="E5972" s="49" t="s">
        <v>129</v>
      </c>
      <c r="F5972" s="50">
        <v>40839</v>
      </c>
      <c r="G5972" s="156">
        <v>0.31458333333333333</v>
      </c>
      <c r="H5972" s="51">
        <v>24.127000000000002</v>
      </c>
      <c r="I5972" s="51">
        <v>35.07</v>
      </c>
      <c r="J5972" s="76">
        <v>8.5613172985150801</v>
      </c>
      <c r="K5972" s="76">
        <v>2.0622440590122912</v>
      </c>
      <c r="L5972" s="60">
        <v>0.70199999999999996</v>
      </c>
      <c r="M5972" s="60">
        <v>0.17</v>
      </c>
      <c r="N5972" s="32">
        <f t="shared" si="4"/>
        <v>0.121</v>
      </c>
      <c r="O5972" s="60">
        <v>7.0000000000000007E-2</v>
      </c>
      <c r="P5972" s="60">
        <v>5.099999999999999E-2</v>
      </c>
      <c r="Q5972" s="60">
        <v>34.618000000000002</v>
      </c>
    </row>
    <row r="5973" spans="1:17" ht="14" customHeight="1">
      <c r="A5973" s="29">
        <v>5972</v>
      </c>
      <c r="B5973" s="26">
        <v>-81.407466666666664</v>
      </c>
      <c r="C5973" s="26">
        <v>25.583500000000001</v>
      </c>
      <c r="D5973" s="120">
        <v>46</v>
      </c>
      <c r="E5973" s="49" t="s">
        <v>129</v>
      </c>
      <c r="F5973" s="50">
        <v>40839</v>
      </c>
      <c r="G5973" s="156">
        <v>0.33124999999999999</v>
      </c>
      <c r="H5973" s="51">
        <v>23.782</v>
      </c>
      <c r="I5973" s="51">
        <v>34.219000000000001</v>
      </c>
      <c r="J5973" s="76">
        <v>6.2795945590974203</v>
      </c>
      <c r="K5973" s="76">
        <v>1.1148348183312347</v>
      </c>
      <c r="L5973" s="60">
        <v>0.46700000000000003</v>
      </c>
      <c r="M5973" s="60">
        <v>0.14499999999999999</v>
      </c>
      <c r="N5973" s="32">
        <f t="shared" si="4"/>
        <v>9.6000000000000002E-2</v>
      </c>
      <c r="O5973" s="60">
        <v>6.9000000000000006E-2</v>
      </c>
      <c r="P5973" s="60">
        <v>2.6999999999999996E-2</v>
      </c>
      <c r="Q5973" s="60">
        <v>31.527000000000001</v>
      </c>
    </row>
    <row r="5974" spans="1:17" ht="14" customHeight="1">
      <c r="A5974" s="29">
        <v>5973</v>
      </c>
      <c r="B5974" s="26">
        <v>-81.366900000000001</v>
      </c>
      <c r="C5974" s="26">
        <v>25.583183333333334</v>
      </c>
      <c r="D5974" s="120">
        <v>47</v>
      </c>
      <c r="E5974" s="49" t="s">
        <v>129</v>
      </c>
      <c r="F5974" s="50">
        <v>40839</v>
      </c>
      <c r="G5974" s="156">
        <v>0.34236111111111112</v>
      </c>
      <c r="H5974" s="51">
        <v>23.53</v>
      </c>
      <c r="I5974" s="51">
        <v>33.095999999999997</v>
      </c>
      <c r="J5974" s="76">
        <v>6.5828888305148094</v>
      </c>
      <c r="K5974" s="76">
        <v>1.0980473120313923</v>
      </c>
      <c r="L5974" s="60">
        <v>1.4319999999999999</v>
      </c>
      <c r="M5974" s="60">
        <v>0.153</v>
      </c>
      <c r="N5974" s="32">
        <f t="shared" si="4"/>
        <v>7.1999999999999995E-2</v>
      </c>
      <c r="O5974" s="60">
        <v>7.1999999999999995E-2</v>
      </c>
      <c r="P5974" s="60">
        <v>0</v>
      </c>
      <c r="Q5974" s="60">
        <v>34.463999999999999</v>
      </c>
    </row>
    <row r="5975" spans="1:17" ht="14" customHeight="1">
      <c r="A5975" s="29">
        <v>5974</v>
      </c>
      <c r="B5975" s="26">
        <v>-81.330550000000002</v>
      </c>
      <c r="C5975" s="26">
        <v>25.583116666666665</v>
      </c>
      <c r="D5975" s="120">
        <v>48</v>
      </c>
      <c r="E5975" s="49" t="s">
        <v>129</v>
      </c>
      <c r="F5975" s="50">
        <v>40839</v>
      </c>
      <c r="G5975" s="156">
        <v>0.35486111111111113</v>
      </c>
      <c r="H5975" s="51">
        <v>23.106000000000002</v>
      </c>
      <c r="I5975" s="51">
        <v>30.412999999999997</v>
      </c>
      <c r="J5975" s="76">
        <v>7.3999484869666405</v>
      </c>
      <c r="K5975" s="76">
        <v>1.4023787840173474</v>
      </c>
      <c r="L5975" s="60">
        <v>1.04</v>
      </c>
      <c r="M5975" s="60">
        <v>0.16900000000000001</v>
      </c>
      <c r="N5975" s="32">
        <f t="shared" si="4"/>
        <v>0.64100000000000001</v>
      </c>
      <c r="O5975" s="60">
        <v>0.22</v>
      </c>
      <c r="P5975" s="60">
        <v>0.42100000000000004</v>
      </c>
      <c r="Q5975" s="60">
        <v>48.386000000000003</v>
      </c>
    </row>
    <row r="5976" spans="1:17" ht="14" customHeight="1">
      <c r="A5976" s="29">
        <v>5975</v>
      </c>
      <c r="B5976" s="26">
        <v>-81.293700000000001</v>
      </c>
      <c r="C5976" s="26">
        <v>25.581916666666668</v>
      </c>
      <c r="D5976" s="120">
        <v>49</v>
      </c>
      <c r="E5976" s="49" t="s">
        <v>129</v>
      </c>
      <c r="F5976" s="50">
        <v>40839</v>
      </c>
      <c r="G5976" s="156">
        <v>0.37013888888888885</v>
      </c>
      <c r="H5976" s="51">
        <v>23.024000000000001</v>
      </c>
      <c r="I5976" s="51">
        <v>29.763333333333332</v>
      </c>
      <c r="J5976" s="76">
        <v>13.805178110807777</v>
      </c>
      <c r="K5976" s="76">
        <v>1.9194810845099037</v>
      </c>
      <c r="L5976" s="60">
        <v>2.1520000000000001</v>
      </c>
      <c r="M5976" s="60">
        <v>0.185</v>
      </c>
      <c r="N5976" s="32">
        <f t="shared" si="4"/>
        <v>1.054</v>
      </c>
      <c r="O5976" s="60">
        <v>0.35099999999999998</v>
      </c>
      <c r="P5976" s="60">
        <v>0.70300000000000007</v>
      </c>
      <c r="Q5976" s="60">
        <v>49.713999999999999</v>
      </c>
    </row>
    <row r="5977" spans="1:17" ht="14" customHeight="1">
      <c r="A5977" s="29">
        <v>5976</v>
      </c>
      <c r="B5977" s="26">
        <v>-81.34908333333334</v>
      </c>
      <c r="C5977" s="26">
        <v>25.452816666666667</v>
      </c>
      <c r="D5977" s="120">
        <v>50</v>
      </c>
      <c r="E5977" s="49" t="s">
        <v>129</v>
      </c>
      <c r="F5977" s="50">
        <v>40839</v>
      </c>
      <c r="G5977" s="156">
        <v>0.4152777777777778</v>
      </c>
      <c r="H5977" s="51">
        <v>23.596499999999999</v>
      </c>
      <c r="I5977" s="51">
        <v>33.895000000000003</v>
      </c>
      <c r="J5977" s="76">
        <v>5.2067315491725603</v>
      </c>
      <c r="K5977" s="76">
        <v>1.0425832097130356</v>
      </c>
      <c r="L5977" s="60">
        <v>0.33300000000000002</v>
      </c>
      <c r="M5977" s="60">
        <v>0.127</v>
      </c>
      <c r="N5977" s="32">
        <f t="shared" si="4"/>
        <v>0.129</v>
      </c>
      <c r="O5977" s="60">
        <v>0.1</v>
      </c>
      <c r="P5977" s="60">
        <v>2.8999999999999998E-2</v>
      </c>
      <c r="Q5977" s="60">
        <v>30.888000000000002</v>
      </c>
    </row>
    <row r="5978" spans="1:17" ht="14" customHeight="1">
      <c r="A5978" s="29">
        <v>5977</v>
      </c>
      <c r="B5978" s="26">
        <v>-81.308400000000006</v>
      </c>
      <c r="C5978" s="26">
        <v>25.453199999999999</v>
      </c>
      <c r="D5978" s="120">
        <v>51</v>
      </c>
      <c r="E5978" s="49" t="s">
        <v>129</v>
      </c>
      <c r="F5978" s="50">
        <v>40839</v>
      </c>
      <c r="G5978" s="156">
        <v>0.42708333333333331</v>
      </c>
      <c r="H5978" s="51">
        <v>23.491000000000003</v>
      </c>
      <c r="I5978" s="51">
        <v>33.503</v>
      </c>
      <c r="J5978" s="76">
        <v>4.6756967394310802</v>
      </c>
      <c r="K5978" s="76">
        <v>1.4075535887175923</v>
      </c>
      <c r="L5978" s="60">
        <v>1.242</v>
      </c>
      <c r="M5978" s="60">
        <v>0.187</v>
      </c>
      <c r="N5978" s="32">
        <f t="shared" si="4"/>
        <v>0.221</v>
      </c>
      <c r="O5978" s="60">
        <v>6.2E-2</v>
      </c>
      <c r="P5978" s="60">
        <v>0.159</v>
      </c>
      <c r="Q5978" s="60">
        <v>36.308</v>
      </c>
    </row>
    <row r="5979" spans="1:17" ht="14" customHeight="1">
      <c r="A5979" s="29">
        <v>5978</v>
      </c>
      <c r="B5979" s="26">
        <v>-81.261099999999999</v>
      </c>
      <c r="C5979" s="26">
        <v>25.453333333333333</v>
      </c>
      <c r="D5979" s="120">
        <v>52</v>
      </c>
      <c r="E5979" s="49" t="s">
        <v>129</v>
      </c>
      <c r="F5979" s="50">
        <v>40839</v>
      </c>
      <c r="G5979" s="156">
        <v>0.43958333333333338</v>
      </c>
      <c r="H5979" s="51">
        <v>23.064</v>
      </c>
      <c r="I5979" s="51">
        <v>31.323999999999998</v>
      </c>
      <c r="J5979" s="76">
        <v>5.2725712308681505</v>
      </c>
      <c r="K5979" s="76">
        <v>1.4521257720500618</v>
      </c>
      <c r="L5979" s="60">
        <v>0.33800000000000002</v>
      </c>
      <c r="M5979" s="60">
        <v>0.18</v>
      </c>
      <c r="N5979" s="32">
        <f t="shared" si="4"/>
        <v>8.5000000000000006E-2</v>
      </c>
      <c r="O5979" s="60">
        <v>8.5000000000000006E-2</v>
      </c>
      <c r="P5979" s="60">
        <v>0</v>
      </c>
      <c r="Q5979" s="60">
        <v>40.637999999999998</v>
      </c>
    </row>
    <row r="5980" spans="1:17" ht="14" customHeight="1">
      <c r="A5980" s="29">
        <v>5979</v>
      </c>
      <c r="B5980" s="26">
        <v>-81.227833333333336</v>
      </c>
      <c r="C5980" s="26">
        <v>25.450099999999999</v>
      </c>
      <c r="D5980" s="120">
        <v>53</v>
      </c>
      <c r="E5980" s="49" t="s">
        <v>129</v>
      </c>
      <c r="F5980" s="50">
        <v>40839</v>
      </c>
      <c r="G5980" s="156">
        <v>0.45277777777777778</v>
      </c>
      <c r="H5980" s="51">
        <v>22.942666666666668</v>
      </c>
      <c r="I5980" s="51">
        <v>30.301666666666666</v>
      </c>
      <c r="J5980" s="76">
        <v>6.3918458196931809</v>
      </c>
      <c r="K5980" s="76">
        <v>2.7599467093800429</v>
      </c>
      <c r="L5980" s="60">
        <v>1.093</v>
      </c>
      <c r="M5980" s="60">
        <v>0.183</v>
      </c>
      <c r="N5980" s="32">
        <f t="shared" si="4"/>
        <v>0.114</v>
      </c>
      <c r="O5980" s="60">
        <v>0.114</v>
      </c>
      <c r="P5980" s="60">
        <v>0</v>
      </c>
      <c r="Q5980" s="60">
        <v>47.515999999999998</v>
      </c>
    </row>
    <row r="5981" spans="1:17" ht="14" customHeight="1">
      <c r="A5981" s="29">
        <v>5980</v>
      </c>
      <c r="B5981" s="26">
        <v>-81.15561666666666</v>
      </c>
      <c r="C5981" s="26">
        <v>25.3428</v>
      </c>
      <c r="D5981" s="120">
        <v>54</v>
      </c>
      <c r="E5981" s="49" t="s">
        <v>129</v>
      </c>
      <c r="F5981" s="50">
        <v>40839</v>
      </c>
      <c r="G5981" s="156">
        <v>0.51180555555555551</v>
      </c>
      <c r="H5981" s="51">
        <v>22.981333333333335</v>
      </c>
      <c r="I5981" s="51">
        <v>25.034333333333333</v>
      </c>
      <c r="J5981" s="76">
        <v>8.451224716007701</v>
      </c>
      <c r="K5981" s="76">
        <v>2.0568214935455282</v>
      </c>
      <c r="L5981" s="60">
        <v>5.9059999999999997</v>
      </c>
      <c r="M5981" s="60">
        <v>0.37</v>
      </c>
      <c r="N5981" s="32">
        <f t="shared" si="4"/>
        <v>4.976</v>
      </c>
      <c r="O5981" s="60">
        <v>0.878</v>
      </c>
      <c r="P5981" s="60">
        <v>4.0979999999999999</v>
      </c>
      <c r="Q5981" s="60">
        <v>95.254999999999995</v>
      </c>
    </row>
    <row r="5982" spans="1:17" ht="14" customHeight="1">
      <c r="A5982" s="29">
        <v>5981</v>
      </c>
      <c r="B5982" s="26">
        <v>-81.193416666666664</v>
      </c>
      <c r="C5982" s="26">
        <v>25.349533333333333</v>
      </c>
      <c r="D5982" s="120">
        <v>55</v>
      </c>
      <c r="E5982" s="49" t="s">
        <v>129</v>
      </c>
      <c r="F5982" s="50">
        <v>40839</v>
      </c>
      <c r="G5982" s="156">
        <v>0.5444444444444444</v>
      </c>
      <c r="H5982" s="51">
        <v>22.997</v>
      </c>
      <c r="I5982" s="51">
        <v>30.626999999999999</v>
      </c>
      <c r="J5982" s="76">
        <v>12.215959302142421</v>
      </c>
      <c r="K5982" s="76">
        <v>3.6751293006830301</v>
      </c>
      <c r="L5982" s="60">
        <v>2.024</v>
      </c>
      <c r="M5982" s="60">
        <v>0.28599999999999998</v>
      </c>
      <c r="N5982" s="32">
        <f t="shared" si="4"/>
        <v>1.55</v>
      </c>
      <c r="O5982" s="60">
        <v>0.51</v>
      </c>
      <c r="P5982" s="60">
        <v>1.04</v>
      </c>
      <c r="Q5982" s="60">
        <v>62.75</v>
      </c>
    </row>
    <row r="5983" spans="1:17" ht="14" customHeight="1">
      <c r="A5983" s="29">
        <v>5982</v>
      </c>
      <c r="B5983" s="26">
        <v>-81.226799999999997</v>
      </c>
      <c r="C5983" s="26">
        <v>25.348133333333333</v>
      </c>
      <c r="D5983" s="120">
        <v>56</v>
      </c>
      <c r="E5983" s="49" t="s">
        <v>129</v>
      </c>
      <c r="F5983" s="50">
        <v>40839</v>
      </c>
      <c r="G5983" s="156">
        <v>0.56527777777777777</v>
      </c>
      <c r="H5983" s="51">
        <v>23.062000000000001</v>
      </c>
      <c r="I5983" s="51">
        <v>32.490666666666662</v>
      </c>
      <c r="J5983" s="76">
        <v>6.6573632245639205</v>
      </c>
      <c r="K5983" s="76">
        <v>1.8767061198450401</v>
      </c>
      <c r="L5983" s="60">
        <v>1.256</v>
      </c>
      <c r="M5983" s="60">
        <v>0.26100000000000001</v>
      </c>
      <c r="N5983" s="32">
        <f t="shared" si="4"/>
        <v>0.77500000000000002</v>
      </c>
      <c r="O5983" s="60">
        <v>0.41299999999999998</v>
      </c>
      <c r="P5983" s="60">
        <v>0.36200000000000004</v>
      </c>
      <c r="Q5983" s="60">
        <v>51.603999999999999</v>
      </c>
    </row>
    <row r="5984" spans="1:17" ht="14" customHeight="1">
      <c r="A5984" s="29">
        <v>5983</v>
      </c>
      <c r="B5984" s="26">
        <v>-81.26466666666667</v>
      </c>
      <c r="C5984" s="26">
        <v>25.352233333333334</v>
      </c>
      <c r="D5984" s="120">
        <v>57</v>
      </c>
      <c r="E5984" s="49" t="s">
        <v>129</v>
      </c>
      <c r="F5984" s="50">
        <v>40839</v>
      </c>
      <c r="G5984" s="156">
        <v>0.60555555555555551</v>
      </c>
      <c r="H5984" s="51">
        <v>23.537000000000003</v>
      </c>
      <c r="I5984" s="51">
        <v>34.126999999999995</v>
      </c>
      <c r="J5984" s="76">
        <v>8.0928841533366196</v>
      </c>
      <c r="K5984" s="76">
        <v>1.8198849429596404</v>
      </c>
      <c r="L5984" s="60">
        <v>0.438</v>
      </c>
      <c r="M5984" s="60">
        <v>0.19600000000000001</v>
      </c>
      <c r="N5984" s="32">
        <f t="shared" si="4"/>
        <v>0.191</v>
      </c>
      <c r="O5984" s="60">
        <v>0.125</v>
      </c>
      <c r="P5984" s="60">
        <v>6.6000000000000003E-2</v>
      </c>
      <c r="Q5984" s="60">
        <v>42.796999999999997</v>
      </c>
    </row>
    <row r="5985" spans="1:47" ht="14" customHeight="1">
      <c r="A5985" s="29">
        <v>5984</v>
      </c>
      <c r="B5985" s="26">
        <v>-81.656166666666664</v>
      </c>
      <c r="C5985" s="26">
        <v>25.164616666666667</v>
      </c>
      <c r="D5985" s="120">
        <v>58</v>
      </c>
      <c r="E5985" s="49" t="s">
        <v>129</v>
      </c>
      <c r="F5985" s="50">
        <v>40839</v>
      </c>
      <c r="G5985" s="156">
        <v>0.72986111111111107</v>
      </c>
      <c r="H5985" s="51">
        <v>25.644666666666669</v>
      </c>
      <c r="I5985" s="51">
        <v>36.398333333333333</v>
      </c>
      <c r="J5985" s="76">
        <v>1.91690614248144</v>
      </c>
      <c r="K5985" s="76">
        <v>0.41347053939822287</v>
      </c>
      <c r="L5985" s="60">
        <v>0.62</v>
      </c>
      <c r="M5985" s="60">
        <v>4.9000000000000002E-2</v>
      </c>
      <c r="N5985" s="32">
        <f t="shared" si="4"/>
        <v>9.1999999999999998E-2</v>
      </c>
      <c r="O5985" s="60">
        <v>9.1999999999999998E-2</v>
      </c>
      <c r="P5985" s="60">
        <v>0</v>
      </c>
      <c r="Q5985" s="60">
        <v>3.0350000000000001</v>
      </c>
    </row>
    <row r="5986" spans="1:47" ht="14" customHeight="1">
      <c r="A5986" s="29">
        <v>5985</v>
      </c>
      <c r="B5986" s="26">
        <v>-81.490316666666672</v>
      </c>
      <c r="C5986" s="26">
        <v>25.164666666666665</v>
      </c>
      <c r="D5986" s="120">
        <v>59</v>
      </c>
      <c r="E5986" s="49" t="s">
        <v>129</v>
      </c>
      <c r="F5986" s="50">
        <v>40839</v>
      </c>
      <c r="G5986" s="156">
        <v>0.8041666666666667</v>
      </c>
      <c r="H5986" s="51">
        <v>24.792000000000002</v>
      </c>
      <c r="I5986" s="51">
        <v>36.485999999999997</v>
      </c>
      <c r="J5986" s="76">
        <v>8.7707090730879393</v>
      </c>
      <c r="K5986" s="76">
        <v>0.97782047632565083</v>
      </c>
      <c r="L5986" s="60">
        <v>0.77100000000000002</v>
      </c>
      <c r="M5986" s="60">
        <v>6.6000000000000003E-2</v>
      </c>
      <c r="N5986" s="32">
        <f t="shared" si="4"/>
        <v>0.55400000000000005</v>
      </c>
      <c r="O5986" s="60">
        <v>0.32300000000000001</v>
      </c>
      <c r="P5986" s="60">
        <v>0.23100000000000004</v>
      </c>
      <c r="Q5986" s="60">
        <v>3.4569999999999999</v>
      </c>
      <c r="R5986" s="41"/>
      <c r="S5986" s="41"/>
      <c r="T5986" s="41"/>
      <c r="U5986" s="41"/>
      <c r="V5986" s="41"/>
      <c r="W5986" s="41"/>
      <c r="X5986" s="41"/>
      <c r="Y5986" s="41"/>
      <c r="Z5986" s="41"/>
      <c r="AA5986" s="41"/>
      <c r="AB5986" s="41"/>
      <c r="AC5986" s="41"/>
      <c r="AD5986" s="41"/>
      <c r="AE5986" s="41"/>
      <c r="AF5986" s="41"/>
      <c r="AG5986" s="41"/>
      <c r="AH5986" s="41"/>
      <c r="AI5986" s="41"/>
      <c r="AJ5986" s="41"/>
      <c r="AK5986" s="41"/>
      <c r="AL5986" s="41"/>
      <c r="AM5986" s="41"/>
      <c r="AN5986" s="41"/>
      <c r="AO5986" s="41"/>
      <c r="AP5986" s="41"/>
      <c r="AQ5986" s="41"/>
      <c r="AR5986" s="41"/>
      <c r="AS5986" s="41"/>
      <c r="AT5986" s="41"/>
      <c r="AU5986" s="41"/>
    </row>
    <row r="5987" spans="1:47" ht="14" customHeight="1">
      <c r="A5987" s="29">
        <v>5986</v>
      </c>
      <c r="B5987" s="26">
        <v>-81.338333333333338</v>
      </c>
      <c r="C5987" s="26">
        <v>25.166033333333335</v>
      </c>
      <c r="D5987" s="120">
        <v>60</v>
      </c>
      <c r="E5987" s="49" t="s">
        <v>129</v>
      </c>
      <c r="F5987" s="50">
        <v>40839</v>
      </c>
      <c r="G5987" s="156">
        <v>0.85902777777777783</v>
      </c>
      <c r="H5987" s="51">
        <v>24.122666666666664</v>
      </c>
      <c r="I5987" s="51">
        <v>32.588666666666661</v>
      </c>
      <c r="J5987" s="76">
        <v>8.3573222191631711</v>
      </c>
      <c r="K5987" s="76">
        <v>0.11470107420122419</v>
      </c>
      <c r="L5987" s="60">
        <v>3.1509999999999998</v>
      </c>
      <c r="M5987" s="60">
        <v>0.23499999999999999</v>
      </c>
      <c r="N5987" s="32">
        <f t="shared" si="4"/>
        <v>0.21299999999999999</v>
      </c>
      <c r="O5987" s="60">
        <v>0.14199999999999999</v>
      </c>
      <c r="P5987" s="60">
        <v>7.1000000000000008E-2</v>
      </c>
      <c r="Q5987" s="60">
        <v>32.546999999999997</v>
      </c>
      <c r="R5987" s="41"/>
      <c r="S5987" s="41"/>
      <c r="T5987" s="41"/>
      <c r="U5987" s="41"/>
      <c r="V5987" s="41"/>
      <c r="W5987" s="41"/>
      <c r="X5987" s="41"/>
      <c r="Y5987" s="41"/>
      <c r="Z5987" s="41"/>
      <c r="AA5987" s="41"/>
      <c r="AB5987" s="41"/>
      <c r="AC5987" s="41"/>
      <c r="AD5987" s="41"/>
      <c r="AE5987" s="41"/>
      <c r="AF5987" s="41"/>
      <c r="AG5987" s="41"/>
      <c r="AH5987" s="41"/>
      <c r="AI5987" s="41"/>
      <c r="AJ5987" s="41"/>
      <c r="AK5987" s="41"/>
      <c r="AL5987" s="41"/>
      <c r="AM5987" s="41"/>
      <c r="AN5987" s="41"/>
      <c r="AO5987" s="41"/>
      <c r="AP5987" s="41"/>
      <c r="AQ5987" s="41"/>
      <c r="AR5987" s="41"/>
      <c r="AS5987" s="41"/>
      <c r="AT5987" s="41"/>
      <c r="AU5987" s="41"/>
    </row>
    <row r="5988" spans="1:47" ht="14" customHeight="1">
      <c r="A5988" s="29">
        <v>5987</v>
      </c>
      <c r="B5988" s="26">
        <v>-81.273683333333338</v>
      </c>
      <c r="C5988" s="26">
        <v>25.166633333333333</v>
      </c>
      <c r="D5988" s="121">
        <v>61</v>
      </c>
      <c r="E5988" s="53" t="s">
        <v>129</v>
      </c>
      <c r="F5988" s="54">
        <v>40839</v>
      </c>
      <c r="G5988" s="157">
        <v>0.90208333333333324</v>
      </c>
      <c r="H5988" s="55">
        <v>24.256</v>
      </c>
      <c r="I5988" s="55">
        <v>31.876999999999999</v>
      </c>
      <c r="J5988" s="76">
        <v>6.998434362527961</v>
      </c>
      <c r="K5988" s="76">
        <v>0.5365110716780912</v>
      </c>
      <c r="L5988" s="61">
        <v>0.56299999999999994</v>
      </c>
      <c r="M5988" s="61">
        <v>0.25800000000000001</v>
      </c>
      <c r="N5988" s="27">
        <f t="shared" si="4"/>
        <v>0.51900000000000002</v>
      </c>
      <c r="O5988" s="60">
        <v>0.44700000000000001</v>
      </c>
      <c r="P5988" s="61">
        <v>7.2000000000000008E-2</v>
      </c>
      <c r="Q5988" s="61">
        <v>39.96</v>
      </c>
      <c r="R5988" s="41"/>
      <c r="S5988" s="41"/>
      <c r="T5988" s="41"/>
      <c r="U5988" s="41"/>
      <c r="V5988" s="41"/>
      <c r="W5988" s="41"/>
      <c r="X5988" s="41"/>
      <c r="Y5988" s="41"/>
      <c r="Z5988" s="41"/>
      <c r="AA5988" s="41"/>
      <c r="AB5988" s="41"/>
      <c r="AC5988" s="41"/>
      <c r="AD5988" s="41"/>
      <c r="AE5988" s="41"/>
      <c r="AF5988" s="41"/>
      <c r="AG5988" s="41"/>
      <c r="AH5988" s="41"/>
      <c r="AI5988" s="41"/>
      <c r="AJ5988" s="41"/>
      <c r="AK5988" s="41"/>
      <c r="AL5988" s="41"/>
      <c r="AM5988" s="41"/>
      <c r="AN5988" s="41"/>
      <c r="AO5988" s="41"/>
      <c r="AP5988" s="41"/>
      <c r="AQ5988" s="41"/>
      <c r="AR5988" s="41"/>
      <c r="AS5988" s="41"/>
      <c r="AT5988" s="41"/>
      <c r="AU5988" s="41"/>
    </row>
    <row r="5989" spans="1:47" ht="14" customHeight="1">
      <c r="A5989" s="29">
        <v>5988</v>
      </c>
      <c r="B5989" s="26">
        <v>-81.235183333333339</v>
      </c>
      <c r="C5989" s="26">
        <v>25.167200000000001</v>
      </c>
      <c r="D5989" s="120">
        <v>62</v>
      </c>
      <c r="E5989" s="49" t="s">
        <v>129</v>
      </c>
      <c r="F5989" s="50">
        <v>40839</v>
      </c>
      <c r="G5989" s="156">
        <v>0.92361111111111116</v>
      </c>
      <c r="H5989" s="51">
        <v>23.675000000000001</v>
      </c>
      <c r="I5989" s="51">
        <v>31.283999999999999</v>
      </c>
      <c r="J5989" s="76">
        <v>6.814946725015659</v>
      </c>
      <c r="K5989" s="76">
        <v>0.53933520761945375</v>
      </c>
      <c r="L5989" s="60">
        <v>1.7290000000000001</v>
      </c>
      <c r="M5989" s="60">
        <v>0.154</v>
      </c>
      <c r="N5989" s="32">
        <f t="shared" si="4"/>
        <v>0.307</v>
      </c>
      <c r="O5989" s="60">
        <v>0.20200000000000001</v>
      </c>
      <c r="P5989" s="60">
        <v>0.105</v>
      </c>
      <c r="Q5989" s="60">
        <v>22.827000000000002</v>
      </c>
      <c r="R5989" s="41"/>
      <c r="S5989" s="41"/>
      <c r="T5989" s="41"/>
      <c r="U5989" s="41"/>
      <c r="V5989" s="41"/>
      <c r="W5989" s="41"/>
      <c r="X5989" s="41"/>
      <c r="Y5989" s="41"/>
      <c r="Z5989" s="41"/>
      <c r="AA5989" s="41"/>
      <c r="AB5989" s="41"/>
      <c r="AC5989" s="41"/>
      <c r="AD5989" s="41"/>
      <c r="AE5989" s="41"/>
      <c r="AF5989" s="41"/>
      <c r="AG5989" s="41"/>
      <c r="AH5989" s="41"/>
      <c r="AI5989" s="41"/>
      <c r="AJ5989" s="41"/>
      <c r="AK5989" s="41"/>
      <c r="AL5989" s="41"/>
      <c r="AM5989" s="41"/>
      <c r="AN5989" s="41"/>
      <c r="AO5989" s="41"/>
      <c r="AP5989" s="41"/>
      <c r="AQ5989" s="41"/>
      <c r="AR5989" s="41"/>
      <c r="AS5989" s="41"/>
      <c r="AT5989" s="41"/>
      <c r="AU5989" s="41"/>
    </row>
    <row r="5990" spans="1:47" ht="14" customHeight="1">
      <c r="A5990" s="29">
        <v>5989</v>
      </c>
      <c r="B5990" s="26">
        <v>-81.198116666666664</v>
      </c>
      <c r="C5990" s="26">
        <v>25.166633333333333</v>
      </c>
      <c r="D5990" s="120">
        <v>63</v>
      </c>
      <c r="E5990" s="49" t="s">
        <v>129</v>
      </c>
      <c r="F5990" s="50">
        <v>40839</v>
      </c>
      <c r="G5990" s="156">
        <v>0.93194444444444446</v>
      </c>
      <c r="H5990" s="51">
        <v>23.783000000000001</v>
      </c>
      <c r="I5990" s="51">
        <v>30.766999999999999</v>
      </c>
      <c r="J5990" s="76">
        <v>10.729493570483953</v>
      </c>
      <c r="K5990" s="76">
        <v>0.44646012972546673</v>
      </c>
      <c r="L5990" s="60">
        <v>0.97499999999999998</v>
      </c>
      <c r="M5990" s="60">
        <v>0.104</v>
      </c>
      <c r="N5990" s="32">
        <f t="shared" si="4"/>
        <v>0.17899999999999999</v>
      </c>
      <c r="O5990" s="60">
        <v>0.17199999999999999</v>
      </c>
      <c r="P5990" s="60">
        <v>7.0000000000000062E-3</v>
      </c>
      <c r="Q5990" s="60">
        <v>27.399000000000001</v>
      </c>
      <c r="R5990" s="41"/>
      <c r="S5990" s="41"/>
      <c r="T5990" s="41"/>
      <c r="U5990" s="41"/>
      <c r="V5990" s="41"/>
      <c r="W5990" s="41"/>
      <c r="X5990" s="41"/>
      <c r="Y5990" s="41"/>
      <c r="Z5990" s="41"/>
      <c r="AA5990" s="41"/>
      <c r="AB5990" s="41"/>
      <c r="AC5990" s="41"/>
      <c r="AD5990" s="41"/>
      <c r="AE5990" s="41"/>
      <c r="AF5990" s="41"/>
      <c r="AG5990" s="41"/>
      <c r="AH5990" s="41"/>
      <c r="AI5990" s="41"/>
      <c r="AJ5990" s="41"/>
      <c r="AK5990" s="41"/>
      <c r="AL5990" s="41"/>
      <c r="AM5990" s="41"/>
      <c r="AN5990" s="41"/>
      <c r="AO5990" s="41"/>
      <c r="AP5990" s="41"/>
      <c r="AQ5990" s="41"/>
      <c r="AR5990" s="41"/>
      <c r="AS5990" s="41"/>
      <c r="AT5990" s="41"/>
      <c r="AU5990" s="41"/>
    </row>
    <row r="5991" spans="1:47" ht="14" customHeight="1">
      <c r="A5991" s="29">
        <v>5990</v>
      </c>
      <c r="B5991" s="26">
        <v>-81.166333333333327</v>
      </c>
      <c r="C5991" s="26">
        <v>25.166166666666665</v>
      </c>
      <c r="D5991" s="120">
        <v>64</v>
      </c>
      <c r="E5991" s="49" t="s">
        <v>129</v>
      </c>
      <c r="F5991" s="50">
        <v>40839</v>
      </c>
      <c r="G5991" s="156">
        <v>0.94374999999999998</v>
      </c>
      <c r="H5991" s="51">
        <v>23.815000000000001</v>
      </c>
      <c r="I5991" s="51">
        <v>31.230999999999998</v>
      </c>
      <c r="J5991" s="76">
        <v>10.90564170249576</v>
      </c>
      <c r="K5991" s="76">
        <v>0.7991633386758572</v>
      </c>
      <c r="L5991" s="60">
        <v>4.96</v>
      </c>
      <c r="M5991" s="60">
        <v>0.128</v>
      </c>
      <c r="N5991" s="32">
        <f t="shared" si="4"/>
        <v>0.27900000000000003</v>
      </c>
      <c r="O5991" s="60">
        <v>0.121</v>
      </c>
      <c r="P5991" s="60">
        <v>0.15800000000000003</v>
      </c>
      <c r="Q5991" s="60">
        <v>16.248000000000001</v>
      </c>
      <c r="R5991" s="41"/>
      <c r="S5991" s="41"/>
      <c r="T5991" s="41"/>
      <c r="U5991" s="41"/>
      <c r="V5991" s="41"/>
      <c r="W5991" s="41"/>
      <c r="X5991" s="41"/>
      <c r="Y5991" s="41"/>
      <c r="Z5991" s="41"/>
      <c r="AA5991" s="41"/>
      <c r="AB5991" s="41"/>
      <c r="AC5991" s="41"/>
      <c r="AD5991" s="41"/>
      <c r="AE5991" s="41"/>
      <c r="AF5991" s="41"/>
      <c r="AG5991" s="41"/>
      <c r="AH5991" s="41"/>
      <c r="AI5991" s="41"/>
      <c r="AJ5991" s="41"/>
      <c r="AK5991" s="41"/>
      <c r="AL5991" s="41"/>
      <c r="AM5991" s="41"/>
      <c r="AN5991" s="41"/>
      <c r="AO5991" s="41"/>
      <c r="AP5991" s="41"/>
      <c r="AQ5991" s="41"/>
      <c r="AR5991" s="41"/>
      <c r="AS5991" s="41"/>
      <c r="AT5991" s="41"/>
      <c r="AU5991" s="41"/>
    </row>
    <row r="5992" spans="1:47" ht="14" customHeight="1">
      <c r="A5992" s="29">
        <v>5991</v>
      </c>
      <c r="B5992" s="26">
        <v>-81.094733333333338</v>
      </c>
      <c r="C5992" s="26">
        <v>25.101033333333334</v>
      </c>
      <c r="D5992" s="120">
        <v>65</v>
      </c>
      <c r="E5992" s="49" t="s">
        <v>129</v>
      </c>
      <c r="F5992" s="50">
        <v>40840</v>
      </c>
      <c r="G5992" s="156">
        <v>6.2500000000000003E-3</v>
      </c>
      <c r="H5992" s="51">
        <v>24.024999999999999</v>
      </c>
      <c r="I5992" s="51">
        <v>34.204000000000001</v>
      </c>
      <c r="J5992" s="76">
        <v>4.4533528963279405</v>
      </c>
      <c r="K5992" s="76">
        <v>0.90815586746411059</v>
      </c>
      <c r="L5992" s="60">
        <v>0.13700000000000001</v>
      </c>
      <c r="M5992" s="60">
        <v>0.13300000000000001</v>
      </c>
      <c r="N5992" s="32">
        <f t="shared" si="4"/>
        <v>0.13800000000000001</v>
      </c>
      <c r="O5992" s="60">
        <v>0.10299999999999999</v>
      </c>
      <c r="P5992" s="60">
        <v>3.5000000000000003E-2</v>
      </c>
      <c r="Q5992" s="60">
        <v>33.598999999999997</v>
      </c>
      <c r="R5992" s="41"/>
      <c r="S5992" s="41"/>
      <c r="T5992" s="41"/>
      <c r="U5992" s="41"/>
      <c r="V5992" s="41"/>
      <c r="W5992" s="41"/>
      <c r="X5992" s="41"/>
      <c r="Y5992" s="41"/>
      <c r="Z5992" s="41"/>
      <c r="AA5992" s="41"/>
      <c r="AB5992" s="41"/>
      <c r="AC5992" s="41"/>
      <c r="AD5992" s="41"/>
      <c r="AE5992" s="41"/>
      <c r="AF5992" s="41"/>
      <c r="AG5992" s="41"/>
      <c r="AH5992" s="41"/>
      <c r="AI5992" s="41"/>
      <c r="AJ5992" s="41"/>
      <c r="AK5992" s="41"/>
      <c r="AL5992" s="41"/>
      <c r="AM5992" s="41"/>
      <c r="AN5992" s="41"/>
      <c r="AO5992" s="41"/>
      <c r="AP5992" s="41"/>
      <c r="AQ5992" s="41"/>
      <c r="AR5992" s="41"/>
      <c r="AS5992" s="41"/>
      <c r="AT5992" s="41"/>
      <c r="AU5992" s="41"/>
    </row>
    <row r="5993" spans="1:47" ht="14" customHeight="1">
      <c r="A5993" s="29">
        <v>5992</v>
      </c>
      <c r="B5993" s="26">
        <v>-81.109983333333332</v>
      </c>
      <c r="C5993" s="26">
        <v>25.0687</v>
      </c>
      <c r="D5993" s="120">
        <v>66</v>
      </c>
      <c r="E5993" s="49" t="s">
        <v>129</v>
      </c>
      <c r="F5993" s="50">
        <v>40840</v>
      </c>
      <c r="G5993" s="156">
        <v>1.8749999999999999E-2</v>
      </c>
      <c r="H5993" s="51">
        <v>23.908000000000001</v>
      </c>
      <c r="I5993" s="51">
        <v>34.830999999999996</v>
      </c>
      <c r="J5993" s="76">
        <v>1.8532251388742305</v>
      </c>
      <c r="K5993" s="76">
        <v>0.52186119743460346</v>
      </c>
      <c r="L5993" s="60">
        <v>0.63300000000000001</v>
      </c>
      <c r="M5993" s="60">
        <v>0.123</v>
      </c>
      <c r="N5993" s="32">
        <f t="shared" si="4"/>
        <v>4.7E-2</v>
      </c>
      <c r="O5993" s="60">
        <v>4.7E-2</v>
      </c>
      <c r="P5993" s="60">
        <v>0</v>
      </c>
      <c r="Q5993" s="60">
        <v>27.564</v>
      </c>
    </row>
    <row r="5994" spans="1:47" ht="14" customHeight="1">
      <c r="A5994" s="29">
        <v>5993</v>
      </c>
      <c r="B5994" s="26">
        <v>-81.126149999999996</v>
      </c>
      <c r="C5994" s="26">
        <v>25.030866666666668</v>
      </c>
      <c r="D5994" s="120">
        <v>67</v>
      </c>
      <c r="E5994" s="49" t="s">
        <v>129</v>
      </c>
      <c r="F5994" s="50">
        <v>40840</v>
      </c>
      <c r="G5994" s="156">
        <v>3.2638888888888891E-2</v>
      </c>
      <c r="H5994" s="51">
        <v>23.925000000000001</v>
      </c>
      <c r="I5994" s="51">
        <v>35.981000000000002</v>
      </c>
      <c r="J5994" s="76">
        <v>3.1980815879349702</v>
      </c>
      <c r="K5994" s="76">
        <v>0.66702241537053164</v>
      </c>
      <c r="L5994" s="60">
        <v>0.19700000000000001</v>
      </c>
      <c r="M5994" s="60">
        <v>0.1</v>
      </c>
      <c r="N5994" s="32">
        <f t="shared" si="4"/>
        <v>5.2999999999999999E-2</v>
      </c>
      <c r="O5994" s="60">
        <v>5.2999999999999999E-2</v>
      </c>
      <c r="P5994" s="60">
        <v>0</v>
      </c>
      <c r="Q5994" s="60">
        <v>19.420000000000002</v>
      </c>
    </row>
    <row r="5995" spans="1:47" ht="14" customHeight="1">
      <c r="A5995" s="29">
        <v>5994</v>
      </c>
      <c r="B5995" s="26">
        <v>-81.164366666666666</v>
      </c>
      <c r="C5995" s="26">
        <v>24.929300000000001</v>
      </c>
      <c r="D5995" s="120">
        <v>68</v>
      </c>
      <c r="E5995" s="49" t="s">
        <v>129</v>
      </c>
      <c r="F5995" s="50">
        <v>40840</v>
      </c>
      <c r="G5995" s="156">
        <v>7.4305555555555555E-2</v>
      </c>
      <c r="H5995" s="51">
        <v>24.035</v>
      </c>
      <c r="I5995" s="51">
        <v>35.766999999999996</v>
      </c>
      <c r="J5995" s="76">
        <v>1.7776714057809302</v>
      </c>
      <c r="K5995" s="76">
        <v>0.3264196781714982</v>
      </c>
      <c r="L5995" s="60">
        <v>0.98099999999999998</v>
      </c>
      <c r="M5995" s="60">
        <v>6.9000000000000006E-2</v>
      </c>
      <c r="N5995" s="32">
        <f t="shared" si="4"/>
        <v>0.183</v>
      </c>
      <c r="O5995" s="60">
        <v>4.4999999999999998E-2</v>
      </c>
      <c r="P5995" s="60">
        <v>0.13800000000000001</v>
      </c>
      <c r="Q5995" s="60">
        <v>4.3979999999999997</v>
      </c>
    </row>
    <row r="5996" spans="1:47" ht="14" customHeight="1">
      <c r="A5996" s="29">
        <v>5995</v>
      </c>
      <c r="B5996" s="26">
        <v>-81.093649999999997</v>
      </c>
      <c r="C5996" s="26">
        <v>24.927399999999999</v>
      </c>
      <c r="D5996" s="120">
        <v>69</v>
      </c>
      <c r="E5996" s="49" t="s">
        <v>129</v>
      </c>
      <c r="F5996" s="50">
        <v>40840</v>
      </c>
      <c r="G5996" s="156">
        <v>0.10277777777777779</v>
      </c>
      <c r="H5996" s="51">
        <v>24.006666666666664</v>
      </c>
      <c r="I5996" s="51">
        <v>35.849666666666671</v>
      </c>
      <c r="J5996" s="76">
        <v>4.2461197998434601</v>
      </c>
      <c r="K5996" s="76">
        <v>0.49219112772156981</v>
      </c>
      <c r="L5996" s="60">
        <v>0.373</v>
      </c>
      <c r="M5996" s="60">
        <v>7.1999999999999995E-2</v>
      </c>
      <c r="N5996" s="32">
        <f t="shared" si="4"/>
        <v>5.8000000000000003E-2</v>
      </c>
      <c r="O5996" s="60">
        <v>5.8000000000000003E-2</v>
      </c>
      <c r="P5996" s="60">
        <v>0</v>
      </c>
      <c r="Q5996" s="60">
        <v>0.45600000000000002</v>
      </c>
    </row>
    <row r="5997" spans="1:47" ht="14" customHeight="1">
      <c r="A5997" s="29">
        <v>5996</v>
      </c>
      <c r="B5997" s="26">
        <v>-81.023866666666663</v>
      </c>
      <c r="C5997" s="26">
        <v>24.929500000000001</v>
      </c>
      <c r="D5997" s="120">
        <v>70</v>
      </c>
      <c r="E5997" s="49" t="s">
        <v>129</v>
      </c>
      <c r="F5997" s="50">
        <v>40840</v>
      </c>
      <c r="G5997" s="156">
        <v>0.12638888888888888</v>
      </c>
      <c r="H5997" s="51">
        <v>23.644000000000002</v>
      </c>
      <c r="I5997" s="51">
        <v>35.11</v>
      </c>
      <c r="J5997" s="76">
        <v>2.5213360072278403</v>
      </c>
      <c r="K5997" s="76">
        <v>0.48242281687076949</v>
      </c>
      <c r="L5997" s="60">
        <v>2.5449999999999999</v>
      </c>
      <c r="M5997" s="60">
        <v>0.182</v>
      </c>
      <c r="N5997" s="32">
        <f t="shared" si="4"/>
        <v>1.556</v>
      </c>
      <c r="O5997" s="60">
        <v>0.57499999999999996</v>
      </c>
      <c r="P5997" s="60">
        <v>0.98100000000000009</v>
      </c>
      <c r="Q5997" s="60">
        <v>46.027000000000001</v>
      </c>
    </row>
    <row r="5998" spans="1:47" ht="14" customHeight="1">
      <c r="A5998" s="29">
        <v>5997</v>
      </c>
      <c r="B5998" s="26">
        <v>-80.963849999999994</v>
      </c>
      <c r="C5998" s="26">
        <v>24.929633333333335</v>
      </c>
      <c r="D5998" s="121">
        <v>71</v>
      </c>
      <c r="E5998" s="53" t="s">
        <v>129</v>
      </c>
      <c r="F5998" s="54">
        <v>40840</v>
      </c>
      <c r="G5998" s="157">
        <v>0.14166666666666666</v>
      </c>
      <c r="H5998" s="55">
        <v>23.655000000000001</v>
      </c>
      <c r="I5998" s="55">
        <v>34.457000000000001</v>
      </c>
      <c r="J5998" s="77">
        <v>1.8769705978464097</v>
      </c>
      <c r="K5998" s="77">
        <v>0.40687154574982942</v>
      </c>
      <c r="L5998" s="61">
        <v>3.79</v>
      </c>
      <c r="M5998" s="61">
        <v>0.56200000000000006</v>
      </c>
      <c r="N5998" s="27">
        <f t="shared" si="4"/>
        <v>2.0449999999999999</v>
      </c>
      <c r="O5998" s="60">
        <v>0.57899999999999996</v>
      </c>
      <c r="P5998" s="61">
        <v>1.466</v>
      </c>
      <c r="Q5998" s="61">
        <v>97.016000000000005</v>
      </c>
    </row>
    <row r="5999" spans="1:47" ht="14" customHeight="1">
      <c r="A5999" s="29">
        <v>5998</v>
      </c>
      <c r="B5999" s="42">
        <v>-80.102000000000004</v>
      </c>
      <c r="C5999" s="42">
        <v>25.641766666666665</v>
      </c>
      <c r="D5999" s="118">
        <v>2</v>
      </c>
      <c r="E5999" s="35" t="s">
        <v>129</v>
      </c>
      <c r="F5999" s="36">
        <v>40888</v>
      </c>
      <c r="G5999" s="152">
        <v>0.56874999999999998</v>
      </c>
      <c r="H5999" s="27">
        <v>24.475999999999999</v>
      </c>
      <c r="I5999" s="27">
        <v>35.594999999999999</v>
      </c>
      <c r="J5999" s="78">
        <v>0.98284613363941387</v>
      </c>
      <c r="K5999" s="78">
        <v>0.42395682960336767</v>
      </c>
      <c r="L5999" s="34">
        <v>1.7490000000000001</v>
      </c>
      <c r="M5999" s="27">
        <v>6.7000000000000004E-2</v>
      </c>
      <c r="N5999" s="32">
        <f t="shared" si="4"/>
        <v>0.113</v>
      </c>
      <c r="O5999" s="34">
        <v>0</v>
      </c>
      <c r="P5999" s="32">
        <v>0.113</v>
      </c>
      <c r="Q5999" s="34">
        <v>1.349</v>
      </c>
    </row>
    <row r="6000" spans="1:47" ht="14" customHeight="1">
      <c r="A6000" s="29">
        <v>5999</v>
      </c>
      <c r="B6000" s="42">
        <v>-80.088016666666661</v>
      </c>
      <c r="C6000" s="42">
        <v>25.644670000000001</v>
      </c>
      <c r="D6000" s="118">
        <v>3</v>
      </c>
      <c r="E6000" s="35" t="s">
        <v>129</v>
      </c>
      <c r="F6000" s="36">
        <v>40888</v>
      </c>
      <c r="G6000" s="152">
        <v>0.58263888888888882</v>
      </c>
      <c r="H6000" s="32">
        <v>25.815999999999999</v>
      </c>
      <c r="I6000" s="32">
        <v>35.942</v>
      </c>
      <c r="J6000" s="78">
        <v>0.26292699116468399</v>
      </c>
      <c r="K6000" s="78">
        <v>8.2341034059773444E-2</v>
      </c>
      <c r="L6000" s="34">
        <v>0.48899999999999999</v>
      </c>
      <c r="M6000" s="27">
        <v>4.4999999999999998E-2</v>
      </c>
      <c r="N6000" s="32">
        <f t="shared" si="4"/>
        <v>0</v>
      </c>
      <c r="O6000" s="34">
        <v>0</v>
      </c>
      <c r="P6000" s="32">
        <v>0</v>
      </c>
      <c r="Q6000" s="34">
        <v>1.214</v>
      </c>
    </row>
    <row r="6001" spans="1:17" ht="14" customHeight="1">
      <c r="A6001" s="29">
        <v>6000</v>
      </c>
      <c r="B6001" s="42">
        <v>-80.123366666666669</v>
      </c>
      <c r="C6001" s="42">
        <v>25.645700000000001</v>
      </c>
      <c r="D6001" s="118">
        <v>1</v>
      </c>
      <c r="E6001" s="35" t="s">
        <v>129</v>
      </c>
      <c r="F6001" s="36">
        <v>40888</v>
      </c>
      <c r="G6001" s="152">
        <v>0.62638888888888888</v>
      </c>
      <c r="H6001" s="32">
        <v>24.33</v>
      </c>
      <c r="I6001" s="32">
        <v>35.49433333333333</v>
      </c>
      <c r="J6001" s="78">
        <v>1.4653106863923437</v>
      </c>
      <c r="K6001" s="78">
        <v>0.51341087677298003</v>
      </c>
      <c r="L6001" s="34">
        <v>1.5649999999999999</v>
      </c>
      <c r="M6001" s="27">
        <v>3.2000000000000001E-2</v>
      </c>
      <c r="N6001" s="32">
        <f t="shared" si="4"/>
        <v>6.0000000000000001E-3</v>
      </c>
      <c r="O6001" s="34">
        <v>6.0000000000000001E-3</v>
      </c>
      <c r="P6001" s="32">
        <v>0</v>
      </c>
      <c r="Q6001" s="34">
        <v>1.5840000000000001</v>
      </c>
    </row>
    <row r="6002" spans="1:17" ht="14" customHeight="1">
      <c r="A6002" s="29">
        <v>6001</v>
      </c>
      <c r="B6002" s="42">
        <v>-80.376249999999999</v>
      </c>
      <c r="C6002" s="42">
        <v>25.103166666666667</v>
      </c>
      <c r="D6002" s="118">
        <v>4</v>
      </c>
      <c r="E6002" s="35" t="s">
        <v>129</v>
      </c>
      <c r="F6002" s="36">
        <v>40888</v>
      </c>
      <c r="G6002" s="152">
        <v>0.80625000000000002</v>
      </c>
      <c r="H6002" s="27">
        <v>23.062999999999999</v>
      </c>
      <c r="I6002" s="27">
        <v>35.610999999999997</v>
      </c>
      <c r="J6002" s="78">
        <v>0.54225993580105603</v>
      </c>
      <c r="K6002" s="78">
        <v>0.14973602173126044</v>
      </c>
      <c r="L6002" s="34">
        <v>0.308</v>
      </c>
      <c r="M6002" s="27">
        <v>4.5999999999999999E-2</v>
      </c>
      <c r="N6002" s="32">
        <f t="shared" si="4"/>
        <v>0</v>
      </c>
      <c r="O6002" s="34">
        <v>0</v>
      </c>
      <c r="P6002" s="32">
        <v>0</v>
      </c>
      <c r="Q6002" s="34">
        <v>1.524</v>
      </c>
    </row>
    <row r="6003" spans="1:17" ht="14" customHeight="1">
      <c r="A6003" s="29">
        <v>6002</v>
      </c>
      <c r="B6003" s="44">
        <v>-80.357316666666662</v>
      </c>
      <c r="C6003" s="44">
        <v>25.091633333333334</v>
      </c>
      <c r="D6003" s="86">
        <v>5</v>
      </c>
      <c r="E6003" s="35" t="s">
        <v>129</v>
      </c>
      <c r="F6003" s="31">
        <v>40888</v>
      </c>
      <c r="G6003" s="62">
        <v>0.81666666666666676</v>
      </c>
      <c r="H6003" s="32">
        <v>23.891999999999999</v>
      </c>
      <c r="I6003" s="32">
        <v>35.92766666666666</v>
      </c>
      <c r="J6003" s="78">
        <v>0.44684636429465996</v>
      </c>
      <c r="K6003" s="78">
        <v>0.10244367583515872</v>
      </c>
      <c r="L6003" s="33">
        <v>0.39500000000000002</v>
      </c>
      <c r="M6003" s="32">
        <v>3.1E-2</v>
      </c>
      <c r="N6003" s="32">
        <f t="shared" si="4"/>
        <v>0</v>
      </c>
      <c r="O6003" s="33">
        <v>0</v>
      </c>
      <c r="P6003" s="32">
        <v>0</v>
      </c>
      <c r="Q6003" s="33">
        <v>1.0169999999999999</v>
      </c>
    </row>
    <row r="6004" spans="1:17" ht="14" customHeight="1">
      <c r="A6004" s="29">
        <v>6003</v>
      </c>
      <c r="B6004" s="42">
        <v>-80.756500000000003</v>
      </c>
      <c r="C6004" s="42">
        <v>24.8202</v>
      </c>
      <c r="D6004" s="118">
        <v>7</v>
      </c>
      <c r="E6004" s="35" t="s">
        <v>129</v>
      </c>
      <c r="F6004" s="36">
        <v>40888</v>
      </c>
      <c r="G6004" s="152">
        <v>0.97152777777777777</v>
      </c>
      <c r="H6004" s="32">
        <v>24.244666666666664</v>
      </c>
      <c r="I6004" s="32">
        <v>35.999666666666663</v>
      </c>
      <c r="J6004" s="78">
        <v>0.35445494211199602</v>
      </c>
      <c r="K6004" s="78">
        <v>0.18625814390283879</v>
      </c>
      <c r="L6004" s="34">
        <v>0.29599999999999999</v>
      </c>
      <c r="M6004" s="27">
        <v>4.7E-2</v>
      </c>
      <c r="N6004" s="32">
        <f t="shared" si="4"/>
        <v>0</v>
      </c>
      <c r="O6004" s="34">
        <v>0</v>
      </c>
      <c r="P6004" s="32">
        <v>0</v>
      </c>
      <c r="Q6004" s="34">
        <v>0.77800000000000002</v>
      </c>
    </row>
    <row r="6005" spans="1:17" ht="14" customHeight="1">
      <c r="A6005" s="29">
        <v>6004</v>
      </c>
      <c r="B6005" s="42">
        <v>-80.724916666666672</v>
      </c>
      <c r="C6005" s="42">
        <v>24.762916666666666</v>
      </c>
      <c r="D6005" s="118">
        <v>9</v>
      </c>
      <c r="E6005" s="35" t="s">
        <v>129</v>
      </c>
      <c r="F6005" s="36">
        <v>40889</v>
      </c>
      <c r="G6005" s="152">
        <v>1.3888888888888889E-3</v>
      </c>
      <c r="H6005" s="32">
        <v>25.971</v>
      </c>
      <c r="I6005" s="32">
        <v>35.965666666666671</v>
      </c>
      <c r="J6005" s="78">
        <v>0.19795078070444602</v>
      </c>
      <c r="K6005" s="78">
        <v>6.8847238787180187E-2</v>
      </c>
      <c r="L6005" s="34">
        <v>0.20499999999999999</v>
      </c>
      <c r="M6005" s="27">
        <v>1.2999999999999999E-2</v>
      </c>
      <c r="N6005" s="32">
        <f t="shared" si="4"/>
        <v>0</v>
      </c>
      <c r="O6005" s="34">
        <v>0</v>
      </c>
      <c r="P6005" s="32">
        <v>0</v>
      </c>
      <c r="Q6005" s="34">
        <v>1.1100000000000001</v>
      </c>
    </row>
    <row r="6006" spans="1:17" ht="14" customHeight="1">
      <c r="A6006" s="29">
        <v>6005</v>
      </c>
      <c r="B6006" s="42">
        <v>-80.691833333333335</v>
      </c>
      <c r="C6006" s="42">
        <v>24.716133333333332</v>
      </c>
      <c r="D6006" s="118">
        <v>9.5</v>
      </c>
      <c r="E6006" s="35" t="s">
        <v>129</v>
      </c>
      <c r="F6006" s="36">
        <v>40889</v>
      </c>
      <c r="G6006" s="152">
        <v>3.4722222222222224E-2</v>
      </c>
      <c r="H6006" s="32">
        <v>26.072333333333333</v>
      </c>
      <c r="I6006" s="32">
        <v>35.955333333333328</v>
      </c>
      <c r="J6006" s="78">
        <v>0.16557060937874601</v>
      </c>
      <c r="K6006" s="78">
        <v>5.7065220839984478E-2</v>
      </c>
      <c r="L6006" s="34">
        <v>0.30499999999999999</v>
      </c>
      <c r="M6006" s="27">
        <v>6.0000000000000001E-3</v>
      </c>
      <c r="N6006" s="32">
        <f t="shared" si="4"/>
        <v>0</v>
      </c>
      <c r="O6006" s="34">
        <v>0</v>
      </c>
      <c r="P6006" s="32">
        <v>0</v>
      </c>
      <c r="Q6006" s="34">
        <v>1</v>
      </c>
    </row>
    <row r="6007" spans="1:17" ht="14" customHeight="1">
      <c r="A6007" s="29">
        <v>6006</v>
      </c>
      <c r="B6007" s="42">
        <v>-80.863183333333339</v>
      </c>
      <c r="C6007" s="42">
        <v>24.784079999999999</v>
      </c>
      <c r="D6007" s="118">
        <v>10</v>
      </c>
      <c r="E6007" s="35" t="s">
        <v>129</v>
      </c>
      <c r="F6007" s="36">
        <v>40889</v>
      </c>
      <c r="G6007" s="152">
        <v>0.12083333333333333</v>
      </c>
      <c r="H6007" s="32">
        <v>23.556333333333338</v>
      </c>
      <c r="I6007" s="32">
        <v>35.734999999999999</v>
      </c>
      <c r="J6007" s="78">
        <v>0.38057494698139399</v>
      </c>
      <c r="K6007" s="78">
        <v>0.13586718377189069</v>
      </c>
      <c r="L6007" s="34">
        <v>0.39100000000000001</v>
      </c>
      <c r="M6007" s="27">
        <v>6.0000000000000001E-3</v>
      </c>
      <c r="N6007" s="32">
        <f t="shared" si="4"/>
        <v>0</v>
      </c>
      <c r="O6007" s="34">
        <v>0</v>
      </c>
      <c r="P6007" s="32">
        <v>0</v>
      </c>
      <c r="Q6007" s="34">
        <v>1.0880000000000001</v>
      </c>
    </row>
    <row r="6008" spans="1:17" ht="14" customHeight="1">
      <c r="A6008" s="29">
        <v>6007</v>
      </c>
      <c r="B6008" s="42">
        <v>-80.846800000000002</v>
      </c>
      <c r="C6008" s="42">
        <v>24.75395</v>
      </c>
      <c r="D6008" s="118">
        <v>11</v>
      </c>
      <c r="E6008" s="35" t="s">
        <v>129</v>
      </c>
      <c r="F6008" s="36">
        <v>40889</v>
      </c>
      <c r="G6008" s="152">
        <v>0.13680555555555554</v>
      </c>
      <c r="H6008" s="27">
        <v>24.332999999999998</v>
      </c>
      <c r="I6008" s="27">
        <v>35.985999999999997</v>
      </c>
      <c r="J6008" s="78">
        <v>0.24738450892834801</v>
      </c>
      <c r="K6008" s="78">
        <v>8.967153895197591E-2</v>
      </c>
      <c r="L6008" s="34">
        <v>0.19400000000000001</v>
      </c>
      <c r="M6008" s="27">
        <v>8.0000000000000002E-3</v>
      </c>
      <c r="N6008" s="32">
        <f t="shared" si="4"/>
        <v>0</v>
      </c>
      <c r="O6008" s="34">
        <v>0</v>
      </c>
      <c r="P6008" s="32">
        <v>0</v>
      </c>
      <c r="Q6008" s="34">
        <v>0.98599999999999999</v>
      </c>
    </row>
    <row r="6009" spans="1:17" ht="14" customHeight="1">
      <c r="A6009" s="29">
        <v>6008</v>
      </c>
      <c r="B6009" s="42">
        <v>-80.831620000000001</v>
      </c>
      <c r="C6009" s="42">
        <v>24.712620000000001</v>
      </c>
      <c r="D6009" s="118">
        <v>12</v>
      </c>
      <c r="E6009" s="35" t="s">
        <v>129</v>
      </c>
      <c r="F6009" s="36">
        <v>40889</v>
      </c>
      <c r="G6009" s="152">
        <v>0.15277777777777776</v>
      </c>
      <c r="H6009" s="32">
        <v>25.895333333333337</v>
      </c>
      <c r="I6009" s="32">
        <v>35.963666666666676</v>
      </c>
      <c r="J6009" s="78">
        <v>0.20917590676402201</v>
      </c>
      <c r="K6009" s="78">
        <v>6.9666346165666665E-2</v>
      </c>
      <c r="L6009" s="34">
        <v>0.18</v>
      </c>
      <c r="M6009" s="27">
        <v>5.0000000000000001E-3</v>
      </c>
      <c r="N6009" s="32">
        <f t="shared" si="4"/>
        <v>0</v>
      </c>
      <c r="O6009" s="34">
        <v>0</v>
      </c>
      <c r="P6009" s="32">
        <v>0</v>
      </c>
      <c r="Q6009" s="34">
        <v>1.125</v>
      </c>
    </row>
    <row r="6010" spans="1:17" ht="14" customHeight="1">
      <c r="A6010" s="29">
        <v>6009</v>
      </c>
      <c r="B6010" s="42">
        <v>-81.030349999999999</v>
      </c>
      <c r="C6010" s="42">
        <v>24.700616666666665</v>
      </c>
      <c r="D6010" s="118">
        <v>13</v>
      </c>
      <c r="E6010" s="35" t="s">
        <v>129</v>
      </c>
      <c r="F6010" s="36">
        <v>40889</v>
      </c>
      <c r="G6010" s="152">
        <v>0.21111111111111111</v>
      </c>
      <c r="H6010" s="27">
        <v>23.838999999999999</v>
      </c>
      <c r="I6010" s="27">
        <v>35.928999999999995</v>
      </c>
      <c r="J6010" s="78">
        <v>0.24500996303113004</v>
      </c>
      <c r="K6010" s="78">
        <v>0.14241287922654605</v>
      </c>
      <c r="L6010" s="34">
        <v>0.32400000000000001</v>
      </c>
      <c r="M6010" s="27">
        <v>2.9000000000000001E-2</v>
      </c>
      <c r="N6010" s="32">
        <f t="shared" si="4"/>
        <v>0</v>
      </c>
      <c r="O6010" s="34">
        <v>0</v>
      </c>
      <c r="P6010" s="32">
        <v>0</v>
      </c>
      <c r="Q6010" s="34">
        <v>2.0920000000000001</v>
      </c>
    </row>
    <row r="6011" spans="1:17" ht="14" customHeight="1">
      <c r="A6011" s="29">
        <v>6010</v>
      </c>
      <c r="B6011" s="42">
        <v>-81.022400000000005</v>
      </c>
      <c r="C6011" s="42">
        <v>24.674900000000001</v>
      </c>
      <c r="D6011" s="118">
        <v>14</v>
      </c>
      <c r="E6011" s="35" t="s">
        <v>129</v>
      </c>
      <c r="F6011" s="36">
        <v>40889</v>
      </c>
      <c r="G6011" s="152">
        <v>0.22083333333333333</v>
      </c>
      <c r="H6011" s="27">
        <v>24.436999999999998</v>
      </c>
      <c r="I6011" s="27">
        <v>35.951000000000001</v>
      </c>
      <c r="J6011" s="78">
        <v>0.289694599460596</v>
      </c>
      <c r="K6011" s="78">
        <v>8.5684009359017599E-2</v>
      </c>
      <c r="L6011" s="34">
        <v>0.184</v>
      </c>
      <c r="M6011" s="27">
        <v>1.7000000000000001E-2</v>
      </c>
      <c r="N6011" s="32">
        <f t="shared" si="4"/>
        <v>0</v>
      </c>
      <c r="O6011" s="34">
        <v>0</v>
      </c>
      <c r="P6011" s="32">
        <v>0</v>
      </c>
      <c r="Q6011" s="34">
        <v>1.37</v>
      </c>
    </row>
    <row r="6012" spans="1:17" ht="14" customHeight="1">
      <c r="A6012" s="29">
        <v>6011</v>
      </c>
      <c r="B6012" s="42">
        <v>-81.016499999999994</v>
      </c>
      <c r="C6012" s="42">
        <v>24.643616666666667</v>
      </c>
      <c r="D6012" s="118">
        <v>15</v>
      </c>
      <c r="E6012" s="35" t="s">
        <v>129</v>
      </c>
      <c r="F6012" s="36">
        <v>40889</v>
      </c>
      <c r="G6012" s="152">
        <v>0.23055555555555554</v>
      </c>
      <c r="H6012" s="27">
        <v>25.975999999999999</v>
      </c>
      <c r="I6012" s="27">
        <v>35.957999999999998</v>
      </c>
      <c r="J6012" s="78">
        <v>0.17031970117318201</v>
      </c>
      <c r="K6012" s="78">
        <v>6.9287548890091116E-2</v>
      </c>
      <c r="L6012" s="34">
        <v>0.34300000000000003</v>
      </c>
      <c r="M6012" s="27">
        <v>2.1999999999999999E-2</v>
      </c>
      <c r="N6012" s="32">
        <f t="shared" si="4"/>
        <v>0</v>
      </c>
      <c r="O6012" s="34">
        <v>0</v>
      </c>
      <c r="P6012" s="32">
        <v>0</v>
      </c>
      <c r="Q6012" s="34">
        <v>1.0029999999999999</v>
      </c>
    </row>
    <row r="6013" spans="1:17" ht="14" customHeight="1">
      <c r="A6013" s="29">
        <v>6012</v>
      </c>
      <c r="B6013" s="42">
        <v>-80.991399999999999</v>
      </c>
      <c r="C6013" s="42">
        <v>24.592016666666666</v>
      </c>
      <c r="D6013" s="118">
        <v>15.5</v>
      </c>
      <c r="E6013" s="35" t="s">
        <v>129</v>
      </c>
      <c r="F6013" s="36">
        <v>40889</v>
      </c>
      <c r="G6013" s="152">
        <v>0.24791666666666667</v>
      </c>
      <c r="H6013" s="27">
        <v>25.66</v>
      </c>
      <c r="I6013" s="27">
        <v>35.891999999999996</v>
      </c>
      <c r="J6013" s="78">
        <v>0.22515012461803402</v>
      </c>
      <c r="K6013" s="78">
        <v>8.7269991229889432E-2</v>
      </c>
      <c r="L6013" s="34">
        <v>0.39800000000000002</v>
      </c>
      <c r="M6013" s="27">
        <v>1.0999999999999999E-2</v>
      </c>
      <c r="N6013" s="32">
        <f t="shared" ref="N6013:N6019" si="5">O6013+P6013</f>
        <v>0</v>
      </c>
      <c r="O6013" s="34">
        <v>0</v>
      </c>
      <c r="P6013" s="32">
        <v>0</v>
      </c>
      <c r="Q6013" s="34">
        <v>0.99199999999999999</v>
      </c>
    </row>
    <row r="6014" spans="1:17" ht="14" customHeight="1">
      <c r="A6014" s="29">
        <v>6013</v>
      </c>
      <c r="B6014" s="42">
        <v>-81.2042</v>
      </c>
      <c r="C6014" s="42">
        <v>24.673433333333332</v>
      </c>
      <c r="D6014" s="118">
        <v>16</v>
      </c>
      <c r="E6014" s="35" t="s">
        <v>129</v>
      </c>
      <c r="F6014" s="36">
        <v>40889</v>
      </c>
      <c r="G6014" s="152">
        <v>0.33958333333333335</v>
      </c>
      <c r="H6014" s="32">
        <v>23.636333333333329</v>
      </c>
      <c r="I6014" s="32">
        <v>35.928333333333335</v>
      </c>
      <c r="J6014" s="78">
        <v>0.32185890297745812</v>
      </c>
      <c r="K6014" s="78">
        <v>0.22378136944385685</v>
      </c>
      <c r="L6014" s="34">
        <v>0.68500000000000005</v>
      </c>
      <c r="M6014" s="27">
        <v>1.6E-2</v>
      </c>
      <c r="N6014" s="32">
        <f t="shared" si="5"/>
        <v>0</v>
      </c>
      <c r="O6014" s="34">
        <v>0</v>
      </c>
      <c r="P6014" s="32">
        <v>0</v>
      </c>
      <c r="Q6014" s="34">
        <v>2.964</v>
      </c>
    </row>
    <row r="6015" spans="1:17" ht="14" customHeight="1">
      <c r="A6015" s="29">
        <v>6014</v>
      </c>
      <c r="B6015" s="42">
        <v>-81.195266666666669</v>
      </c>
      <c r="C6015" s="42">
        <v>24.634583333333332</v>
      </c>
      <c r="D6015" s="118">
        <v>17</v>
      </c>
      <c r="E6015" s="35" t="s">
        <v>129</v>
      </c>
      <c r="F6015" s="36">
        <v>40889</v>
      </c>
      <c r="G6015" s="152">
        <v>0.35</v>
      </c>
      <c r="H6015" s="32">
        <v>25.218</v>
      </c>
      <c r="I6015" s="32">
        <v>35.978666666666669</v>
      </c>
      <c r="J6015" s="78">
        <v>0.28861526041640606</v>
      </c>
      <c r="K6015" s="78">
        <v>0.17964993658462874</v>
      </c>
      <c r="L6015" s="34">
        <v>0.32</v>
      </c>
      <c r="M6015" s="27">
        <v>1.7000000000000001E-2</v>
      </c>
      <c r="N6015" s="32">
        <f t="shared" si="5"/>
        <v>5.3999999999999999E-2</v>
      </c>
      <c r="O6015" s="34">
        <v>0</v>
      </c>
      <c r="P6015" s="32">
        <v>5.3999999999999999E-2</v>
      </c>
      <c r="Q6015" s="34">
        <v>3.4449999999999998</v>
      </c>
    </row>
    <row r="6016" spans="1:17" ht="14" customHeight="1">
      <c r="A6016" s="29">
        <v>6015</v>
      </c>
      <c r="B6016" s="42">
        <v>-81.185316666666665</v>
      </c>
      <c r="C6016" s="42">
        <v>24.597783333333332</v>
      </c>
      <c r="D6016" s="118">
        <v>18</v>
      </c>
      <c r="E6016" s="35" t="s">
        <v>129</v>
      </c>
      <c r="F6016" s="36">
        <v>40889</v>
      </c>
      <c r="G6016" s="152">
        <v>0.375</v>
      </c>
      <c r="H6016" s="32">
        <v>25.989666666666665</v>
      </c>
      <c r="I6016" s="32">
        <v>35.951000000000001</v>
      </c>
      <c r="J6016" s="78">
        <v>0.17291011487923802</v>
      </c>
      <c r="K6016" s="78">
        <v>8.2756113101451673E-2</v>
      </c>
      <c r="L6016" s="34">
        <v>0.52400000000000002</v>
      </c>
      <c r="M6016" s="27">
        <v>0.02</v>
      </c>
      <c r="N6016" s="32">
        <f t="shared" si="5"/>
        <v>6.3E-2</v>
      </c>
      <c r="O6016" s="34">
        <v>0</v>
      </c>
      <c r="P6016" s="32">
        <v>6.3E-2</v>
      </c>
      <c r="Q6016" s="34">
        <v>1.038</v>
      </c>
    </row>
    <row r="6017" spans="1:17" ht="14" customHeight="1">
      <c r="A6017" s="29">
        <v>6016</v>
      </c>
      <c r="B6017" s="42">
        <v>-81.422033333333331</v>
      </c>
      <c r="C6017" s="42">
        <v>24.604700000000001</v>
      </c>
      <c r="D6017" s="118">
        <v>19</v>
      </c>
      <c r="E6017" s="35" t="s">
        <v>129</v>
      </c>
      <c r="F6017" s="36">
        <v>40889</v>
      </c>
      <c r="G6017" s="152">
        <v>0.44236111111111115</v>
      </c>
      <c r="H6017" s="32">
        <v>23.134333333333331</v>
      </c>
      <c r="I6017" s="32">
        <v>35.726333333333336</v>
      </c>
      <c r="J6017" s="78">
        <v>0.24695277331067203</v>
      </c>
      <c r="K6017" s="78">
        <v>0.1784276531154434</v>
      </c>
      <c r="L6017" s="34">
        <v>0.629</v>
      </c>
      <c r="M6017" s="27">
        <v>2.3E-2</v>
      </c>
      <c r="N6017" s="32">
        <f t="shared" si="5"/>
        <v>9.4E-2</v>
      </c>
      <c r="O6017" s="34">
        <v>0</v>
      </c>
      <c r="P6017" s="32">
        <v>9.4E-2</v>
      </c>
      <c r="Q6017" s="34">
        <v>3.9329999999999998</v>
      </c>
    </row>
    <row r="6018" spans="1:17" ht="14" customHeight="1">
      <c r="A6018" s="29">
        <v>6017</v>
      </c>
      <c r="B6018" s="42">
        <v>-81.419700000000006</v>
      </c>
      <c r="C6018" s="42">
        <v>24.573399999999999</v>
      </c>
      <c r="D6018" s="118">
        <v>20</v>
      </c>
      <c r="E6018" s="35" t="s">
        <v>129</v>
      </c>
      <c r="F6018" s="36">
        <v>40889</v>
      </c>
      <c r="G6018" s="152">
        <v>0.45833333333333331</v>
      </c>
      <c r="H6018" s="32">
        <v>24.981999999999999</v>
      </c>
      <c r="I6018" s="32">
        <v>35.963999999999999</v>
      </c>
      <c r="J6018" s="78">
        <v>0.33394750027238607</v>
      </c>
      <c r="K6018" s="78">
        <v>0.10402462474806737</v>
      </c>
      <c r="L6018" s="34">
        <v>1.0549999999999999</v>
      </c>
      <c r="M6018" s="27">
        <v>3.7999999999999999E-2</v>
      </c>
      <c r="N6018" s="32">
        <f t="shared" si="5"/>
        <v>0.17299999999999999</v>
      </c>
      <c r="O6018" s="34">
        <v>0</v>
      </c>
      <c r="P6018" s="32">
        <v>0.17299999999999999</v>
      </c>
      <c r="Q6018" s="34">
        <v>1.716</v>
      </c>
    </row>
    <row r="6019" spans="1:17" ht="14" customHeight="1">
      <c r="A6019" s="29">
        <v>6018</v>
      </c>
      <c r="B6019" s="42">
        <v>-81.41395</v>
      </c>
      <c r="C6019" s="42">
        <v>24.539016666666665</v>
      </c>
      <c r="D6019" s="118">
        <v>21</v>
      </c>
      <c r="E6019" s="35" t="s">
        <v>129</v>
      </c>
      <c r="F6019" s="36">
        <v>40889</v>
      </c>
      <c r="G6019" s="152">
        <v>0.47361111111111115</v>
      </c>
      <c r="H6019" s="27">
        <v>25.741</v>
      </c>
      <c r="I6019" s="27">
        <v>35.957000000000001</v>
      </c>
      <c r="J6019" s="78">
        <v>0.24198781370739805</v>
      </c>
      <c r="K6019" s="78">
        <v>0.10492260698588611</v>
      </c>
      <c r="L6019" s="34">
        <v>0.47399999999999998</v>
      </c>
      <c r="M6019" s="27">
        <v>1.4999999999999999E-2</v>
      </c>
      <c r="N6019" s="32">
        <f t="shared" si="5"/>
        <v>0.23100000000000001</v>
      </c>
      <c r="O6019" s="34">
        <v>0</v>
      </c>
      <c r="P6019" s="32">
        <v>0.23100000000000001</v>
      </c>
      <c r="Q6019" s="34">
        <v>1.085</v>
      </c>
    </row>
    <row r="6020" spans="1:17" ht="14" customHeight="1">
      <c r="A6020" s="29">
        <v>6019</v>
      </c>
      <c r="B6020" s="42">
        <v>-81.392700000000005</v>
      </c>
      <c r="C6020" s="42">
        <v>24.483533333333334</v>
      </c>
      <c r="D6020" s="118">
        <v>21.5</v>
      </c>
      <c r="E6020" s="35" t="s">
        <v>129</v>
      </c>
      <c r="F6020" s="36">
        <v>40889</v>
      </c>
      <c r="G6020" s="152">
        <v>0.49652777777777773</v>
      </c>
      <c r="H6020" s="32">
        <v>25.651333333333337</v>
      </c>
      <c r="I6020" s="32">
        <v>35.98533333333333</v>
      </c>
      <c r="N6020" s="32"/>
      <c r="O6020" s="34"/>
      <c r="P6020" s="32"/>
    </row>
    <row r="6021" spans="1:17" ht="14" customHeight="1">
      <c r="A6021" s="29">
        <v>6020</v>
      </c>
      <c r="B6021" s="42">
        <v>-81.828916666666672</v>
      </c>
      <c r="C6021" s="42">
        <v>24.536366666666666</v>
      </c>
      <c r="D6021" s="118">
        <v>24</v>
      </c>
      <c r="E6021" s="35" t="s">
        <v>129</v>
      </c>
      <c r="F6021" s="36">
        <v>40889</v>
      </c>
      <c r="G6021" s="152">
        <v>0.65694444444444444</v>
      </c>
      <c r="H6021" s="32">
        <v>24.350999999999999</v>
      </c>
      <c r="I6021" s="32">
        <v>36.005666666666663</v>
      </c>
      <c r="J6021" s="78">
        <v>0.50059744869532197</v>
      </c>
      <c r="K6021" s="78">
        <v>0.1158483172709662</v>
      </c>
      <c r="L6021" s="34">
        <v>0.45300000000000001</v>
      </c>
      <c r="M6021" s="27">
        <v>0.01</v>
      </c>
      <c r="N6021" s="32">
        <f t="shared" ref="N6021:N6052" si="6">O6021+P6021</f>
        <v>0</v>
      </c>
      <c r="O6021" s="34">
        <v>0</v>
      </c>
      <c r="P6021" s="32">
        <v>0</v>
      </c>
      <c r="Q6021" s="34">
        <v>1.8720000000000001</v>
      </c>
    </row>
    <row r="6022" spans="1:17" ht="14" customHeight="1">
      <c r="A6022" s="29">
        <v>6021</v>
      </c>
      <c r="B6022" s="42">
        <v>-81.829899999999995</v>
      </c>
      <c r="C6022" s="42">
        <v>24.4863</v>
      </c>
      <c r="D6022" s="118">
        <v>23</v>
      </c>
      <c r="E6022" s="35" t="s">
        <v>129</v>
      </c>
      <c r="F6022" s="36">
        <v>40889</v>
      </c>
      <c r="G6022" s="152">
        <v>0.69444444444444453</v>
      </c>
      <c r="H6022" s="32">
        <v>25.529666666666667</v>
      </c>
      <c r="I6022" s="32">
        <v>35.962666666666671</v>
      </c>
      <c r="J6022" s="78">
        <v>0.28343443300429394</v>
      </c>
      <c r="K6022" s="78">
        <v>9.1396710659044061E-2</v>
      </c>
      <c r="L6022" s="34">
        <v>0.435</v>
      </c>
      <c r="M6022" s="27">
        <v>1.2999999999999999E-2</v>
      </c>
      <c r="N6022" s="32">
        <f t="shared" si="6"/>
        <v>0.49099999999999999</v>
      </c>
      <c r="O6022" s="34">
        <v>0</v>
      </c>
      <c r="P6022" s="32">
        <v>0.49099999999999999</v>
      </c>
      <c r="Q6022" s="34">
        <v>1.1639999999999999</v>
      </c>
    </row>
    <row r="6023" spans="1:17" ht="14" customHeight="1">
      <c r="A6023" s="29">
        <v>6022</v>
      </c>
      <c r="B6023" s="42">
        <v>-81.828283333333331</v>
      </c>
      <c r="C6023" s="42">
        <v>24.45355</v>
      </c>
      <c r="D6023" s="118">
        <v>22</v>
      </c>
      <c r="E6023" s="35" t="s">
        <v>129</v>
      </c>
      <c r="F6023" s="36">
        <v>40889</v>
      </c>
      <c r="G6023" s="152">
        <v>0.72361111111111109</v>
      </c>
      <c r="H6023" s="27">
        <v>25.5</v>
      </c>
      <c r="I6023" s="27">
        <v>35.945</v>
      </c>
      <c r="J6023" s="78">
        <v>0.31214485157974803</v>
      </c>
      <c r="K6023" s="78">
        <v>8.4402409949187518E-2</v>
      </c>
      <c r="L6023" s="34">
        <v>0.40300000000000002</v>
      </c>
      <c r="M6023" s="27">
        <v>8.9999999999999993E-3</v>
      </c>
      <c r="N6023" s="32">
        <f t="shared" si="6"/>
        <v>0.112</v>
      </c>
      <c r="O6023" s="34">
        <v>0</v>
      </c>
      <c r="P6023" s="32">
        <v>0.112</v>
      </c>
      <c r="Q6023" s="34">
        <v>1.115</v>
      </c>
    </row>
    <row r="6024" spans="1:17" ht="14" customHeight="1">
      <c r="A6024" s="29">
        <v>6023</v>
      </c>
      <c r="B6024" s="42">
        <v>-81.832133333333331</v>
      </c>
      <c r="C6024" s="42">
        <v>24.394916666666667</v>
      </c>
      <c r="D6024" s="118">
        <v>22.5</v>
      </c>
      <c r="E6024" s="35" t="s">
        <v>129</v>
      </c>
      <c r="F6024" s="36">
        <v>40889</v>
      </c>
      <c r="G6024" s="152">
        <v>0.74791666666666667</v>
      </c>
      <c r="H6024" s="32">
        <v>25.641999999999996</v>
      </c>
      <c r="I6024" s="32">
        <v>35.975666666666662</v>
      </c>
      <c r="J6024" s="78">
        <v>0.23356896916271597</v>
      </c>
      <c r="K6024" s="78">
        <v>6.899677387224723E-2</v>
      </c>
      <c r="L6024" s="34">
        <v>0.47399999999999998</v>
      </c>
      <c r="M6024" s="27">
        <v>1.7000000000000001E-2</v>
      </c>
      <c r="N6024" s="32">
        <f t="shared" si="6"/>
        <v>0.28199999999999997</v>
      </c>
      <c r="O6024" s="34">
        <v>0</v>
      </c>
      <c r="P6024" s="32">
        <v>0.28199999999999997</v>
      </c>
      <c r="Q6024" s="34">
        <v>1.222</v>
      </c>
    </row>
    <row r="6025" spans="1:17" ht="14" customHeight="1">
      <c r="A6025" s="29">
        <v>6024</v>
      </c>
      <c r="B6025" s="42">
        <v>-82.766483333333326</v>
      </c>
      <c r="C6025" s="42">
        <v>24.3933</v>
      </c>
      <c r="D6025" s="118">
        <v>25</v>
      </c>
      <c r="E6025" s="35" t="s">
        <v>129</v>
      </c>
      <c r="F6025" s="36">
        <v>40890</v>
      </c>
      <c r="G6025" s="152">
        <v>2.5694444444444447E-2</v>
      </c>
      <c r="H6025" s="27">
        <v>25.247</v>
      </c>
      <c r="I6025" s="27">
        <v>35.955999999999996</v>
      </c>
      <c r="J6025" s="78">
        <v>0.18111309161508199</v>
      </c>
      <c r="K6025" s="78">
        <v>8.5684927876544206E-2</v>
      </c>
      <c r="L6025" s="34">
        <v>0.38</v>
      </c>
      <c r="M6025" s="27">
        <v>1.2999999999999999E-2</v>
      </c>
      <c r="N6025" s="32">
        <f t="shared" si="6"/>
        <v>0.371</v>
      </c>
      <c r="O6025" s="34">
        <v>0</v>
      </c>
      <c r="P6025" s="32">
        <v>0.371</v>
      </c>
      <c r="Q6025" s="34">
        <v>0.93799999999999994</v>
      </c>
    </row>
    <row r="6026" spans="1:17" ht="14" customHeight="1">
      <c r="A6026" s="29">
        <v>6025</v>
      </c>
      <c r="B6026" s="42">
        <v>-82.768083333333337</v>
      </c>
      <c r="C6026" s="42">
        <v>24.285216666666667</v>
      </c>
      <c r="D6026" s="118">
        <v>25.5</v>
      </c>
      <c r="E6026" s="35" t="s">
        <v>129</v>
      </c>
      <c r="F6026" s="36">
        <v>40890</v>
      </c>
      <c r="G6026" s="152">
        <v>5.9722222222222225E-2</v>
      </c>
      <c r="H6026" s="32">
        <v>25.081</v>
      </c>
      <c r="I6026" s="32">
        <v>35.970333333333329</v>
      </c>
      <c r="J6026" s="78">
        <v>0.21198218827891602</v>
      </c>
      <c r="K6026" s="78">
        <v>7.1239785900977223E-2</v>
      </c>
      <c r="L6026" s="34">
        <v>0.54700000000000004</v>
      </c>
      <c r="M6026" s="27">
        <v>1.9E-2</v>
      </c>
      <c r="N6026" s="32">
        <f t="shared" si="6"/>
        <v>0.48699999999999999</v>
      </c>
      <c r="O6026" s="34">
        <v>0</v>
      </c>
      <c r="P6026" s="32">
        <v>0.48699999999999999</v>
      </c>
      <c r="Q6026" s="34">
        <v>0.85299999999999998</v>
      </c>
    </row>
    <row r="6027" spans="1:17" ht="14" customHeight="1">
      <c r="A6027" s="29">
        <v>6026</v>
      </c>
      <c r="B6027" s="42">
        <v>-83.042169999999999</v>
      </c>
      <c r="C6027" s="42">
        <v>24.46565</v>
      </c>
      <c r="D6027" s="118" t="s">
        <v>24</v>
      </c>
      <c r="E6027" s="35" t="s">
        <v>129</v>
      </c>
      <c r="F6027" s="36">
        <v>40890</v>
      </c>
      <c r="G6027" s="152">
        <v>0.19791666666666666</v>
      </c>
      <c r="H6027" s="27">
        <v>25.152999999999999</v>
      </c>
      <c r="I6027" s="27">
        <v>35.966000000000001</v>
      </c>
      <c r="J6027" s="78">
        <v>0.23831806095715199</v>
      </c>
      <c r="K6027" s="78">
        <v>9.4905730829242974E-2</v>
      </c>
      <c r="L6027" s="34">
        <v>0.33600000000000002</v>
      </c>
      <c r="M6027" s="27">
        <v>1.2999999999999999E-2</v>
      </c>
      <c r="N6027" s="32">
        <f t="shared" si="6"/>
        <v>0.28199999999999997</v>
      </c>
      <c r="O6027" s="34">
        <v>0</v>
      </c>
      <c r="P6027" s="32">
        <v>0.28199999999999997</v>
      </c>
      <c r="Q6027" s="34">
        <v>0.86499999999999999</v>
      </c>
    </row>
    <row r="6028" spans="1:17" ht="14" customHeight="1">
      <c r="A6028" s="29">
        <v>6027</v>
      </c>
      <c r="B6028" s="42">
        <v>-82.97141666666667</v>
      </c>
      <c r="C6028" s="42">
        <v>24.549700000000001</v>
      </c>
      <c r="D6028" s="118" t="s">
        <v>25</v>
      </c>
      <c r="E6028" s="35" t="s">
        <v>129</v>
      </c>
      <c r="F6028" s="36">
        <v>40890</v>
      </c>
      <c r="G6028" s="152">
        <v>0.26944444444444443</v>
      </c>
      <c r="H6028" s="27">
        <v>24.881</v>
      </c>
      <c r="I6028" s="27">
        <v>35.902999999999999</v>
      </c>
      <c r="J6028" s="78">
        <v>0.20874417114634602</v>
      </c>
      <c r="K6028" s="78">
        <v>7.8492547512901342E-2</v>
      </c>
      <c r="L6028" s="34">
        <v>0.35599999999999998</v>
      </c>
      <c r="M6028" s="27">
        <v>1.2E-2</v>
      </c>
      <c r="N6028" s="32">
        <f t="shared" si="6"/>
        <v>0.29299999999999998</v>
      </c>
      <c r="O6028" s="34">
        <v>0</v>
      </c>
      <c r="P6028" s="32">
        <v>0.29299999999999998</v>
      </c>
      <c r="Q6028" s="34">
        <v>1.054</v>
      </c>
    </row>
    <row r="6029" spans="1:17" ht="14" customHeight="1">
      <c r="A6029" s="29">
        <v>6028</v>
      </c>
      <c r="B6029" s="42">
        <v>-82.910399999999996</v>
      </c>
      <c r="C6029" s="42">
        <v>24.618950000000002</v>
      </c>
      <c r="D6029" s="118" t="s">
        <v>26</v>
      </c>
      <c r="E6029" s="35" t="s">
        <v>129</v>
      </c>
      <c r="F6029" s="36">
        <v>40890</v>
      </c>
      <c r="G6029" s="152">
        <v>0.29791666666666666</v>
      </c>
      <c r="H6029" s="27">
        <v>23.207000000000001</v>
      </c>
      <c r="I6029" s="27">
        <v>36.161000000000001</v>
      </c>
      <c r="J6029" s="78">
        <v>0.561472170787638</v>
      </c>
      <c r="K6029" s="78">
        <v>0.21154862987346229</v>
      </c>
      <c r="L6029" s="34">
        <v>0.35699999999999998</v>
      </c>
      <c r="M6029" s="27">
        <v>0.02</v>
      </c>
      <c r="N6029" s="32">
        <f t="shared" si="6"/>
        <v>0.376</v>
      </c>
      <c r="O6029" s="34">
        <v>0</v>
      </c>
      <c r="P6029" s="32">
        <v>0.376</v>
      </c>
      <c r="Q6029" s="34">
        <v>1.7889999999999999</v>
      </c>
    </row>
    <row r="6030" spans="1:17" ht="14" customHeight="1">
      <c r="A6030" s="29">
        <v>6029</v>
      </c>
      <c r="B6030" s="42">
        <v>-82.749416666666662</v>
      </c>
      <c r="C6030" s="42">
        <v>24.726900000000001</v>
      </c>
      <c r="D6030" s="118">
        <v>28</v>
      </c>
      <c r="E6030" s="35" t="s">
        <v>129</v>
      </c>
      <c r="F6030" s="36">
        <v>40890</v>
      </c>
      <c r="G6030" s="152">
        <v>0.37222222222222223</v>
      </c>
      <c r="H6030" s="32">
        <v>22.923000000000002</v>
      </c>
      <c r="I6030" s="32">
        <v>36.316333333333326</v>
      </c>
      <c r="J6030" s="78">
        <v>0.36848634968646599</v>
      </c>
      <c r="K6030" s="78">
        <v>9.2296823512136111E-2</v>
      </c>
      <c r="L6030" s="34">
        <v>0.34899999999999998</v>
      </c>
      <c r="M6030" s="27">
        <v>2.5000000000000001E-2</v>
      </c>
      <c r="N6030" s="32">
        <f t="shared" si="6"/>
        <v>0.435</v>
      </c>
      <c r="O6030" s="34">
        <v>0</v>
      </c>
      <c r="P6030" s="32">
        <v>0.435</v>
      </c>
      <c r="Q6030" s="34">
        <v>3.2749999999999999</v>
      </c>
    </row>
    <row r="6031" spans="1:17" ht="14" customHeight="1">
      <c r="A6031" s="29">
        <v>6030</v>
      </c>
      <c r="B6031" s="42">
        <v>-82.616283333333328</v>
      </c>
      <c r="C6031" s="42">
        <v>24.900449999999999</v>
      </c>
      <c r="D6031" s="118">
        <v>28.5</v>
      </c>
      <c r="E6031" s="35" t="s">
        <v>129</v>
      </c>
      <c r="F6031" s="36">
        <v>40890</v>
      </c>
      <c r="G6031" s="152">
        <v>0.4777777777777778</v>
      </c>
      <c r="H6031" s="27">
        <v>23.323</v>
      </c>
      <c r="I6031" s="27">
        <v>36.931999999999995</v>
      </c>
      <c r="J6031" s="78">
        <v>0.46756967394310811</v>
      </c>
      <c r="K6031" s="78">
        <v>0.18245395494141492</v>
      </c>
      <c r="L6031" s="34">
        <v>0.38500000000000001</v>
      </c>
      <c r="M6031" s="27">
        <v>1.9E-2</v>
      </c>
      <c r="N6031" s="32">
        <f t="shared" si="6"/>
        <v>0.439</v>
      </c>
      <c r="O6031" s="34">
        <v>0</v>
      </c>
      <c r="P6031" s="32">
        <v>0.439</v>
      </c>
      <c r="Q6031" s="34">
        <v>1.3640000000000001</v>
      </c>
    </row>
    <row r="6032" spans="1:17" ht="14" customHeight="1">
      <c r="A6032" s="29">
        <v>6031</v>
      </c>
      <c r="B6032" s="44">
        <v>-82.47911666666667</v>
      </c>
      <c r="C6032" s="44">
        <v>25.060616666666668</v>
      </c>
      <c r="D6032" s="86">
        <v>29</v>
      </c>
      <c r="E6032" s="35" t="s">
        <v>129</v>
      </c>
      <c r="F6032" s="31">
        <v>40890</v>
      </c>
      <c r="G6032" s="62">
        <v>0.55347222222222225</v>
      </c>
      <c r="H6032" s="32">
        <v>23.216333333333335</v>
      </c>
      <c r="I6032" s="32">
        <v>36.021333333333331</v>
      </c>
      <c r="J6032" s="78">
        <v>0.41360272173360813</v>
      </c>
      <c r="K6032" s="78">
        <v>0.15740343626180814</v>
      </c>
      <c r="L6032" s="33">
        <v>0.19600000000000001</v>
      </c>
      <c r="M6032" s="32">
        <v>1.4999999999999999E-2</v>
      </c>
      <c r="N6032" s="32">
        <f t="shared" si="6"/>
        <v>0.41299999999999998</v>
      </c>
      <c r="O6032" s="33">
        <v>0</v>
      </c>
      <c r="P6032" s="32">
        <v>0.41299999999999998</v>
      </c>
      <c r="Q6032" s="33">
        <v>1.4610000000000001</v>
      </c>
    </row>
    <row r="6033" spans="1:17" ht="14" customHeight="1">
      <c r="A6033" s="29">
        <v>6032</v>
      </c>
      <c r="B6033" s="42">
        <v>-82.34056666666666</v>
      </c>
      <c r="C6033" s="42">
        <v>25.2197</v>
      </c>
      <c r="D6033" s="118">
        <v>29.5</v>
      </c>
      <c r="E6033" s="35" t="s">
        <v>129</v>
      </c>
      <c r="F6033" s="36">
        <v>40890</v>
      </c>
      <c r="G6033" s="152">
        <v>0.65</v>
      </c>
      <c r="H6033" s="27">
        <v>22.99</v>
      </c>
      <c r="I6033" s="27">
        <v>36.250999999999998</v>
      </c>
      <c r="J6033" s="78">
        <v>0.65213665049959801</v>
      </c>
      <c r="K6033" s="78">
        <v>0.15354957115261114</v>
      </c>
      <c r="L6033" s="34">
        <v>0.38300000000000001</v>
      </c>
      <c r="M6033" s="27">
        <v>2.3E-2</v>
      </c>
      <c r="N6033" s="32">
        <f t="shared" si="6"/>
        <v>0</v>
      </c>
      <c r="O6033" s="34">
        <v>0</v>
      </c>
      <c r="P6033" s="32">
        <v>0</v>
      </c>
      <c r="Q6033" s="34">
        <v>2.84</v>
      </c>
    </row>
    <row r="6034" spans="1:17" ht="14" customHeight="1">
      <c r="A6034" s="29">
        <v>6033</v>
      </c>
      <c r="B6034" s="44">
        <v>-82.212083333333339</v>
      </c>
      <c r="C6034" s="44">
        <v>25.399266666666666</v>
      </c>
      <c r="D6034" s="86">
        <v>30</v>
      </c>
      <c r="E6034" s="35" t="s">
        <v>129</v>
      </c>
      <c r="F6034" s="31">
        <v>40890</v>
      </c>
      <c r="G6034" s="62">
        <v>0.72986111111111107</v>
      </c>
      <c r="H6034" s="32">
        <v>22.937000000000001</v>
      </c>
      <c r="I6034" s="32">
        <v>36.247999999999998</v>
      </c>
      <c r="J6034" s="79">
        <v>0.44425595058860406</v>
      </c>
      <c r="K6034" s="79">
        <v>0.1358746266780716</v>
      </c>
      <c r="L6034" s="33">
        <v>0.38400000000000001</v>
      </c>
      <c r="M6034" s="32">
        <v>1.7000000000000001E-2</v>
      </c>
      <c r="N6034" s="32">
        <f t="shared" si="6"/>
        <v>0</v>
      </c>
      <c r="O6034" s="33">
        <v>0</v>
      </c>
      <c r="P6034" s="27">
        <v>0</v>
      </c>
      <c r="Q6034" s="33">
        <v>2.2789999999999999</v>
      </c>
    </row>
    <row r="6035" spans="1:17" ht="14" customHeight="1">
      <c r="A6035" s="29">
        <v>6034</v>
      </c>
      <c r="B6035" s="42">
        <v>-82.073849999999993</v>
      </c>
      <c r="C6035" s="42">
        <v>25.572933333333332</v>
      </c>
      <c r="D6035" s="118">
        <v>30.5</v>
      </c>
      <c r="E6035" s="35" t="s">
        <v>129</v>
      </c>
      <c r="F6035" s="36">
        <v>40890</v>
      </c>
      <c r="G6035" s="152">
        <v>0.82152777777777775</v>
      </c>
      <c r="H6035" s="27">
        <v>22.579000000000001</v>
      </c>
      <c r="I6035" s="27">
        <v>36.255000000000003</v>
      </c>
      <c r="J6035" s="78">
        <v>1.6783722137154502</v>
      </c>
      <c r="K6035" s="78">
        <v>0.23447104231137991</v>
      </c>
      <c r="L6035" s="34">
        <v>0.39500000000000002</v>
      </c>
      <c r="M6035" s="27">
        <v>1.6E-2</v>
      </c>
      <c r="N6035" s="32">
        <f t="shared" si="6"/>
        <v>0</v>
      </c>
      <c r="O6035" s="34">
        <v>0</v>
      </c>
      <c r="P6035" s="32">
        <v>0</v>
      </c>
      <c r="Q6035" s="34">
        <v>2.0459999999999998</v>
      </c>
    </row>
    <row r="6036" spans="1:17" ht="14" customHeight="1">
      <c r="A6036" s="29">
        <v>6035</v>
      </c>
      <c r="B6036" s="42">
        <v>-81.944416666666669</v>
      </c>
      <c r="C6036" s="42">
        <v>25.739000000000001</v>
      </c>
      <c r="D6036" s="118">
        <v>31</v>
      </c>
      <c r="E6036" s="35" t="s">
        <v>129</v>
      </c>
      <c r="F6036" s="36">
        <v>40890</v>
      </c>
      <c r="G6036" s="152">
        <v>0.8881944444444444</v>
      </c>
      <c r="H6036" s="32">
        <v>22.031666666666666</v>
      </c>
      <c r="I6036" s="32">
        <v>35.691333333333326</v>
      </c>
      <c r="J6036" s="78">
        <v>1.5460452468977561</v>
      </c>
      <c r="K6036" s="78">
        <v>0.27774367704158232</v>
      </c>
      <c r="L6036" s="34">
        <v>0.42299999999999999</v>
      </c>
      <c r="M6036" s="27">
        <v>3.9E-2</v>
      </c>
      <c r="N6036" s="32">
        <f t="shared" si="6"/>
        <v>0</v>
      </c>
      <c r="O6036" s="34">
        <v>0</v>
      </c>
      <c r="P6036" s="32">
        <v>0</v>
      </c>
      <c r="Q6036" s="34">
        <v>7.8280000000000003</v>
      </c>
    </row>
    <row r="6037" spans="1:17" ht="14" customHeight="1">
      <c r="A6037" s="29">
        <v>6036</v>
      </c>
      <c r="B6037" s="42">
        <v>-81.834183333333328</v>
      </c>
      <c r="C6037" s="42">
        <v>25.872783333333334</v>
      </c>
      <c r="D6037" s="118">
        <v>32</v>
      </c>
      <c r="E6037" s="35" t="s">
        <v>129</v>
      </c>
      <c r="F6037" s="36">
        <v>40890</v>
      </c>
      <c r="G6037" s="152">
        <v>0.99513888888888891</v>
      </c>
      <c r="H6037" s="27">
        <v>21.677</v>
      </c>
      <c r="I6037" s="27">
        <v>35.202999999999996</v>
      </c>
      <c r="J6037" s="78">
        <v>3.3794105473588898</v>
      </c>
      <c r="K6037" s="78">
        <v>0.55047683277255333</v>
      </c>
      <c r="L6037" s="34">
        <v>0.62</v>
      </c>
      <c r="M6037" s="27">
        <v>9.9000000000000005E-2</v>
      </c>
      <c r="N6037" s="32">
        <f t="shared" si="6"/>
        <v>0</v>
      </c>
      <c r="O6037" s="34">
        <v>0</v>
      </c>
      <c r="P6037" s="32">
        <v>0</v>
      </c>
      <c r="Q6037" s="34">
        <v>24.603000000000002</v>
      </c>
    </row>
    <row r="6038" spans="1:17" ht="14" customHeight="1">
      <c r="A6038" s="29">
        <v>6037</v>
      </c>
      <c r="B6038" s="42">
        <v>-81.798883333333336</v>
      </c>
      <c r="C6038" s="42">
        <v>25.912179999999999</v>
      </c>
      <c r="D6038" s="118">
        <v>33</v>
      </c>
      <c r="E6038" s="35" t="s">
        <v>129</v>
      </c>
      <c r="F6038" s="36">
        <v>40891</v>
      </c>
      <c r="G6038" s="152">
        <v>9.7222222222222224E-3</v>
      </c>
      <c r="H6038" s="27">
        <v>21.603999999999999</v>
      </c>
      <c r="I6038" s="27">
        <v>35.018999999999998</v>
      </c>
      <c r="J6038" s="78">
        <v>3.0717989197647397</v>
      </c>
      <c r="K6038" s="78">
        <v>0.35259563273893035</v>
      </c>
      <c r="L6038" s="34">
        <v>0.45</v>
      </c>
      <c r="M6038" s="27">
        <v>0.115</v>
      </c>
      <c r="N6038" s="32">
        <f t="shared" si="6"/>
        <v>0</v>
      </c>
      <c r="O6038" s="34">
        <v>0</v>
      </c>
      <c r="P6038" s="32">
        <v>0</v>
      </c>
      <c r="Q6038" s="34">
        <v>29.43</v>
      </c>
    </row>
    <row r="6039" spans="1:17" ht="14" customHeight="1">
      <c r="A6039" s="29">
        <v>6038</v>
      </c>
      <c r="B6039" s="42">
        <v>-81.766766666666669</v>
      </c>
      <c r="C6039" s="42">
        <v>25.946999999999999</v>
      </c>
      <c r="D6039" s="118">
        <v>34</v>
      </c>
      <c r="E6039" s="35" t="s">
        <v>129</v>
      </c>
      <c r="F6039" s="36">
        <v>40891</v>
      </c>
      <c r="G6039" s="152">
        <v>2.6388888888888889E-2</v>
      </c>
      <c r="H6039" s="32">
        <v>21.940333333333331</v>
      </c>
      <c r="I6039" s="32">
        <v>34.74133333333333</v>
      </c>
      <c r="J6039" s="78">
        <v>4.6282058214867199</v>
      </c>
      <c r="K6039" s="78">
        <v>0.83549643814343599</v>
      </c>
      <c r="L6039" s="34">
        <v>0.82099999999999995</v>
      </c>
      <c r="M6039" s="27">
        <v>0.14599999999999999</v>
      </c>
      <c r="N6039" s="32">
        <f t="shared" si="6"/>
        <v>0</v>
      </c>
      <c r="O6039" s="34">
        <v>0</v>
      </c>
      <c r="P6039" s="32">
        <v>0</v>
      </c>
      <c r="Q6039" s="34">
        <v>37.887</v>
      </c>
    </row>
    <row r="6040" spans="1:17" ht="14" customHeight="1">
      <c r="A6040" s="29">
        <v>6039</v>
      </c>
      <c r="B6040" s="42">
        <v>-81.719116666666665</v>
      </c>
      <c r="C6040" s="42">
        <v>25.653199999999998</v>
      </c>
      <c r="D6040" s="118">
        <v>42</v>
      </c>
      <c r="E6040" s="35" t="s">
        <v>129</v>
      </c>
      <c r="F6040" s="36">
        <v>40891</v>
      </c>
      <c r="G6040" s="152">
        <v>0.11666666666666665</v>
      </c>
      <c r="H6040" s="32">
        <v>21.994666666666664</v>
      </c>
      <c r="I6040" s="32">
        <v>35.82866666666667</v>
      </c>
      <c r="J6040" s="78">
        <v>1.78414744004607</v>
      </c>
      <c r="K6040" s="78">
        <v>0.46228458453800558</v>
      </c>
      <c r="L6040" s="34">
        <v>0.217</v>
      </c>
      <c r="M6040" s="27">
        <v>5.6000000000000001E-2</v>
      </c>
      <c r="N6040" s="32">
        <f t="shared" si="6"/>
        <v>0</v>
      </c>
      <c r="O6040" s="34">
        <v>0</v>
      </c>
      <c r="P6040" s="32">
        <v>0</v>
      </c>
      <c r="Q6040" s="34">
        <v>14.295</v>
      </c>
    </row>
    <row r="6041" spans="1:17" ht="14" customHeight="1">
      <c r="A6041" s="29">
        <v>6040</v>
      </c>
      <c r="B6041" s="42">
        <v>-81.575029999999998</v>
      </c>
      <c r="C6041" s="42">
        <v>25.732533333333333</v>
      </c>
      <c r="D6041" s="118">
        <v>41</v>
      </c>
      <c r="E6041" s="35" t="s">
        <v>129</v>
      </c>
      <c r="F6041" s="36">
        <v>40891</v>
      </c>
      <c r="G6041" s="152">
        <v>0.17291666666666669</v>
      </c>
      <c r="H6041" s="27">
        <v>22.2</v>
      </c>
      <c r="I6041" s="27">
        <v>35.262999999999998</v>
      </c>
      <c r="J6041" s="78">
        <v>3.9298734598957905</v>
      </c>
      <c r="K6041" s="78">
        <v>1.4553587940015356</v>
      </c>
      <c r="L6041" s="34">
        <v>0.42699999999999999</v>
      </c>
      <c r="M6041" s="27">
        <v>0.111</v>
      </c>
      <c r="N6041" s="32">
        <f t="shared" si="6"/>
        <v>0</v>
      </c>
      <c r="O6041" s="34">
        <v>0</v>
      </c>
      <c r="P6041" s="32">
        <v>0</v>
      </c>
      <c r="Q6041" s="34">
        <v>30.251999999999999</v>
      </c>
    </row>
    <row r="6042" spans="1:17" ht="14" customHeight="1">
      <c r="A6042" s="29">
        <v>6041</v>
      </c>
      <c r="B6042" s="42">
        <v>-81.522649999999999</v>
      </c>
      <c r="C6042" s="42">
        <v>25.760183333333334</v>
      </c>
      <c r="D6042" s="118">
        <v>40</v>
      </c>
      <c r="E6042" s="35" t="s">
        <v>129</v>
      </c>
      <c r="F6042" s="36">
        <v>40891</v>
      </c>
      <c r="G6042" s="152">
        <v>0.18888888888888888</v>
      </c>
      <c r="H6042" s="27">
        <v>22.225000000000001</v>
      </c>
      <c r="I6042" s="27">
        <v>34.711999999999996</v>
      </c>
      <c r="J6042" s="78">
        <v>3.3340783075029101</v>
      </c>
      <c r="K6042" s="78">
        <v>0.63504407549494923</v>
      </c>
      <c r="L6042" s="34">
        <v>0.79500000000000004</v>
      </c>
      <c r="M6042" s="27">
        <v>0.154</v>
      </c>
      <c r="N6042" s="32">
        <f t="shared" si="6"/>
        <v>0</v>
      </c>
      <c r="O6042" s="34">
        <v>0</v>
      </c>
      <c r="P6042" s="32">
        <v>0</v>
      </c>
      <c r="Q6042" s="34">
        <v>40.012</v>
      </c>
    </row>
    <row r="6043" spans="1:17" ht="14" customHeight="1">
      <c r="A6043" s="29">
        <v>6042</v>
      </c>
      <c r="B6043" s="42">
        <v>-81.481200000000001</v>
      </c>
      <c r="C6043" s="42">
        <v>25.782483333333332</v>
      </c>
      <c r="D6043" s="118">
        <v>39</v>
      </c>
      <c r="E6043" s="35" t="s">
        <v>129</v>
      </c>
      <c r="F6043" s="36">
        <v>40891</v>
      </c>
      <c r="G6043" s="152">
        <v>0.20416666666666669</v>
      </c>
      <c r="H6043" s="32">
        <v>22.31</v>
      </c>
      <c r="I6043" s="32">
        <v>32.438333333333333</v>
      </c>
      <c r="J6043" s="78">
        <v>2.2180417358104503</v>
      </c>
      <c r="K6043" s="78">
        <v>0.55030707108966592</v>
      </c>
      <c r="L6043" s="34">
        <v>0.56699999999999995</v>
      </c>
      <c r="M6043" s="27">
        <v>0.17599999999999999</v>
      </c>
      <c r="N6043" s="32">
        <f t="shared" si="6"/>
        <v>0</v>
      </c>
      <c r="O6043" s="34">
        <v>0</v>
      </c>
      <c r="P6043" s="32">
        <v>0</v>
      </c>
      <c r="Q6043" s="34">
        <v>41.177999999999997</v>
      </c>
    </row>
    <row r="6044" spans="1:17" ht="14" customHeight="1">
      <c r="A6044" s="29">
        <v>6043</v>
      </c>
      <c r="B6044" s="42">
        <v>-81.470650000000006</v>
      </c>
      <c r="C6044" s="42">
        <v>25.584299999999999</v>
      </c>
      <c r="D6044" s="118">
        <v>45</v>
      </c>
      <c r="E6044" s="35" t="s">
        <v>129</v>
      </c>
      <c r="F6044" s="36">
        <v>40891</v>
      </c>
      <c r="G6044" s="152">
        <v>0.26805555555555555</v>
      </c>
      <c r="H6044" s="27">
        <v>22.286999999999999</v>
      </c>
      <c r="I6044" s="27">
        <v>35.198</v>
      </c>
      <c r="J6044" s="78">
        <v>3.7096882948810297</v>
      </c>
      <c r="K6044" s="78">
        <v>0.41363677380111402</v>
      </c>
      <c r="L6044" s="34">
        <v>0.26200000000000001</v>
      </c>
      <c r="M6044" s="27">
        <v>8.3000000000000004E-2</v>
      </c>
      <c r="N6044" s="32">
        <f t="shared" si="6"/>
        <v>0</v>
      </c>
      <c r="O6044" s="34">
        <v>0</v>
      </c>
      <c r="P6044" s="32">
        <v>0</v>
      </c>
      <c r="Q6044" s="34">
        <v>17.591999999999999</v>
      </c>
    </row>
    <row r="6045" spans="1:17" ht="14" customHeight="1">
      <c r="A6045" s="29">
        <v>6044</v>
      </c>
      <c r="B6045" s="42">
        <v>-81.40858333333334</v>
      </c>
      <c r="C6045" s="42">
        <v>25.583266666666667</v>
      </c>
      <c r="D6045" s="118">
        <v>46</v>
      </c>
      <c r="E6045" s="35" t="s">
        <v>129</v>
      </c>
      <c r="F6045" s="36">
        <v>40891</v>
      </c>
      <c r="G6045" s="152">
        <v>0.28472222222222221</v>
      </c>
      <c r="H6045" s="27">
        <v>22.338999999999999</v>
      </c>
      <c r="I6045" s="27">
        <v>34.818999999999996</v>
      </c>
      <c r="J6045" s="78">
        <v>3.7442271442951105</v>
      </c>
      <c r="K6045" s="78">
        <v>0.36723617933439634</v>
      </c>
      <c r="L6045" s="34">
        <v>0.32400000000000001</v>
      </c>
      <c r="M6045" s="27">
        <v>0.1</v>
      </c>
      <c r="N6045" s="32">
        <f t="shared" si="6"/>
        <v>0</v>
      </c>
      <c r="O6045" s="34">
        <v>0</v>
      </c>
      <c r="P6045" s="32">
        <v>0</v>
      </c>
      <c r="Q6045" s="34">
        <v>27.888999999999999</v>
      </c>
    </row>
    <row r="6046" spans="1:17" ht="14" customHeight="1">
      <c r="A6046" s="29">
        <v>6045</v>
      </c>
      <c r="B6046" s="42">
        <v>-81.367466666666672</v>
      </c>
      <c r="C6046" s="42">
        <v>25.583383333333334</v>
      </c>
      <c r="D6046" s="118">
        <v>47</v>
      </c>
      <c r="E6046" s="35" t="s">
        <v>129</v>
      </c>
      <c r="F6046" s="36">
        <v>40891</v>
      </c>
      <c r="G6046" s="152">
        <v>0.2951388888888889</v>
      </c>
      <c r="H6046" s="27">
        <v>22.27</v>
      </c>
      <c r="I6046" s="27">
        <v>34.073999999999998</v>
      </c>
      <c r="J6046" s="78">
        <v>2.1716301569102803</v>
      </c>
      <c r="K6046" s="78">
        <v>0.34762200388445325</v>
      </c>
      <c r="L6046" s="34">
        <v>0.49</v>
      </c>
      <c r="M6046" s="27">
        <v>9.9000000000000005E-2</v>
      </c>
      <c r="N6046" s="32">
        <f t="shared" si="6"/>
        <v>0</v>
      </c>
      <c r="O6046" s="34">
        <v>0</v>
      </c>
      <c r="P6046" s="32">
        <v>0</v>
      </c>
      <c r="Q6046" s="34">
        <v>28.341999999999999</v>
      </c>
    </row>
    <row r="6047" spans="1:17" ht="14" customHeight="1">
      <c r="A6047" s="29">
        <v>6046</v>
      </c>
      <c r="B6047" s="42">
        <v>-81.329800000000006</v>
      </c>
      <c r="C6047" s="42">
        <v>25.583366666666667</v>
      </c>
      <c r="D6047" s="118">
        <v>48</v>
      </c>
      <c r="E6047" s="35" t="s">
        <v>129</v>
      </c>
      <c r="F6047" s="36">
        <v>40891</v>
      </c>
      <c r="G6047" s="152">
        <v>0.30486111111111108</v>
      </c>
      <c r="H6047" s="27">
        <v>22.271999999999998</v>
      </c>
      <c r="I6047" s="27">
        <v>33.204000000000001</v>
      </c>
      <c r="J6047" s="78">
        <v>2.3508004382458205</v>
      </c>
      <c r="K6047" s="78">
        <v>0.23141021552060309</v>
      </c>
      <c r="L6047" s="34">
        <v>0.51900000000000002</v>
      </c>
      <c r="M6047" s="27">
        <v>9.4E-2</v>
      </c>
      <c r="N6047" s="32">
        <f t="shared" si="6"/>
        <v>0</v>
      </c>
      <c r="O6047" s="34">
        <v>0</v>
      </c>
      <c r="P6047" s="32">
        <v>0</v>
      </c>
      <c r="Q6047" s="34">
        <v>26.363</v>
      </c>
    </row>
    <row r="6048" spans="1:17" ht="14" customHeight="1">
      <c r="A6048" s="29">
        <v>6047</v>
      </c>
      <c r="B6048" s="42">
        <v>-81.291883333333331</v>
      </c>
      <c r="C6048" s="42">
        <v>25.581383333333335</v>
      </c>
      <c r="D6048" s="118">
        <v>49</v>
      </c>
      <c r="E6048" s="35" t="s">
        <v>129</v>
      </c>
      <c r="F6048" s="36">
        <v>40891</v>
      </c>
      <c r="G6048" s="152">
        <v>0.31805555555555554</v>
      </c>
      <c r="H6048" s="32">
        <v>22.319000000000003</v>
      </c>
      <c r="I6048" s="32">
        <v>32.000666666666667</v>
      </c>
      <c r="J6048" s="78">
        <v>3.0577675121902699</v>
      </c>
      <c r="K6048" s="78">
        <v>0.20694970306636012</v>
      </c>
      <c r="L6048" s="34">
        <v>0.69599999999999995</v>
      </c>
      <c r="M6048" s="27">
        <v>8.2000000000000003E-2</v>
      </c>
      <c r="N6048" s="32">
        <f t="shared" si="6"/>
        <v>0</v>
      </c>
      <c r="O6048" s="34">
        <v>0</v>
      </c>
      <c r="P6048" s="32">
        <v>0</v>
      </c>
      <c r="Q6048" s="34">
        <v>24.721</v>
      </c>
    </row>
    <row r="6049" spans="1:17" ht="14" customHeight="1">
      <c r="A6049" s="29">
        <v>6048</v>
      </c>
      <c r="B6049" s="42">
        <v>-81.350269999999995</v>
      </c>
      <c r="C6049" s="42">
        <v>25.453516666666665</v>
      </c>
      <c r="D6049" s="118">
        <v>50</v>
      </c>
      <c r="E6049" s="35" t="s">
        <v>129</v>
      </c>
      <c r="F6049" s="36">
        <v>40891</v>
      </c>
      <c r="G6049" s="152">
        <v>0.37222222222222223</v>
      </c>
      <c r="H6049" s="32">
        <v>22.416333333333331</v>
      </c>
      <c r="I6049" s="32">
        <v>34.518999999999998</v>
      </c>
      <c r="J6049" s="78">
        <v>1.4868974672761439</v>
      </c>
      <c r="K6049" s="78">
        <v>0.42667574229238703</v>
      </c>
      <c r="L6049" s="34">
        <v>0.44500000000000001</v>
      </c>
      <c r="M6049" s="27">
        <v>3.2000000000000001E-2</v>
      </c>
      <c r="N6049" s="32">
        <f t="shared" si="6"/>
        <v>0</v>
      </c>
      <c r="O6049" s="34">
        <v>0</v>
      </c>
      <c r="P6049" s="32">
        <v>0</v>
      </c>
      <c r="Q6049" s="34">
        <v>7.5679999999999996</v>
      </c>
    </row>
    <row r="6050" spans="1:17" ht="14" customHeight="1">
      <c r="A6050" s="29">
        <v>6049</v>
      </c>
      <c r="B6050" s="42">
        <v>-81.309650000000005</v>
      </c>
      <c r="C6050" s="42">
        <v>25.452649999999998</v>
      </c>
      <c r="D6050" s="118">
        <v>51</v>
      </c>
      <c r="E6050" s="35" t="s">
        <v>129</v>
      </c>
      <c r="F6050" s="36">
        <v>40891</v>
      </c>
      <c r="G6050" s="152">
        <v>0.38958333333333334</v>
      </c>
      <c r="H6050" s="27">
        <v>22.419</v>
      </c>
      <c r="I6050" s="27">
        <v>34.162999999999997</v>
      </c>
      <c r="J6050" s="78">
        <v>0.98241439802173813</v>
      </c>
      <c r="K6050" s="78">
        <v>0.34956832719671582</v>
      </c>
      <c r="L6050" s="34">
        <v>0.45500000000000002</v>
      </c>
      <c r="M6050" s="27">
        <v>5.1999999999999998E-2</v>
      </c>
      <c r="N6050" s="32">
        <f t="shared" si="6"/>
        <v>0</v>
      </c>
      <c r="O6050" s="34">
        <v>0</v>
      </c>
      <c r="P6050" s="32">
        <v>0</v>
      </c>
      <c r="Q6050" s="34">
        <v>11.731999999999999</v>
      </c>
    </row>
    <row r="6051" spans="1:17" ht="14" customHeight="1">
      <c r="A6051" s="29">
        <v>6050</v>
      </c>
      <c r="B6051" s="42">
        <v>-81.260016666666672</v>
      </c>
      <c r="C6051" s="42">
        <v>25.452649999999998</v>
      </c>
      <c r="D6051" s="118">
        <v>52</v>
      </c>
      <c r="E6051" s="35" t="s">
        <v>129</v>
      </c>
      <c r="F6051" s="36">
        <v>40891</v>
      </c>
      <c r="G6051" s="152">
        <v>0.40277777777777773</v>
      </c>
      <c r="H6051" s="27">
        <v>22.196999999999999</v>
      </c>
      <c r="I6051" s="27">
        <v>32.720999999999997</v>
      </c>
      <c r="J6051" s="78">
        <v>1.0277466378777182</v>
      </c>
      <c r="K6051" s="78">
        <v>0.45132172599343801</v>
      </c>
      <c r="L6051" s="34">
        <v>0.93600000000000005</v>
      </c>
      <c r="M6051" s="27">
        <v>9.2999999999999999E-2</v>
      </c>
      <c r="N6051" s="32">
        <f t="shared" si="6"/>
        <v>0</v>
      </c>
      <c r="O6051" s="34">
        <v>0</v>
      </c>
      <c r="P6051" s="32">
        <v>0</v>
      </c>
      <c r="Q6051" s="34">
        <v>15.382</v>
      </c>
    </row>
    <row r="6052" spans="1:17" ht="14" customHeight="1">
      <c r="A6052" s="29">
        <v>6051</v>
      </c>
      <c r="B6052" s="42">
        <v>-81.227199999999996</v>
      </c>
      <c r="C6052" s="42">
        <v>25.451866666666668</v>
      </c>
      <c r="D6052" s="118">
        <v>53</v>
      </c>
      <c r="E6052" s="35" t="s">
        <v>129</v>
      </c>
      <c r="F6052" s="36">
        <v>40891</v>
      </c>
      <c r="G6052" s="152">
        <v>0.41597222222222219</v>
      </c>
      <c r="H6052" s="32">
        <v>22.282</v>
      </c>
      <c r="I6052" s="32">
        <v>31.911333333333332</v>
      </c>
      <c r="J6052" s="78">
        <v>1.3047050366168724</v>
      </c>
      <c r="K6052" s="78">
        <v>0.60120366076380094</v>
      </c>
      <c r="L6052" s="34">
        <v>0.82599999999999996</v>
      </c>
      <c r="M6052" s="27">
        <v>7.9000000000000001E-2</v>
      </c>
      <c r="N6052" s="32">
        <f t="shared" si="6"/>
        <v>0</v>
      </c>
      <c r="O6052" s="34">
        <v>0</v>
      </c>
      <c r="P6052" s="32">
        <v>0</v>
      </c>
      <c r="Q6052" s="34">
        <v>18.338999999999999</v>
      </c>
    </row>
    <row r="6053" spans="1:17" ht="14" customHeight="1">
      <c r="A6053" s="29">
        <v>6052</v>
      </c>
      <c r="B6053" s="42">
        <v>-81.265500000000003</v>
      </c>
      <c r="C6053" s="42">
        <v>25.351150000000001</v>
      </c>
      <c r="D6053" s="118">
        <v>57</v>
      </c>
      <c r="E6053" s="35" t="s">
        <v>129</v>
      </c>
      <c r="F6053" s="36">
        <v>40891</v>
      </c>
      <c r="G6053" s="152">
        <v>0.45</v>
      </c>
      <c r="H6053" s="27">
        <v>22.314</v>
      </c>
      <c r="I6053" s="27">
        <v>33.78</v>
      </c>
      <c r="J6053" s="78">
        <v>1.0739423489690501</v>
      </c>
      <c r="K6053" s="78">
        <v>0.49089555605194513</v>
      </c>
      <c r="L6053" s="34">
        <v>0.56599999999999995</v>
      </c>
      <c r="M6053" s="27">
        <v>9.2999999999999999E-2</v>
      </c>
      <c r="N6053" s="32">
        <f t="shared" ref="N6053:N6070" si="7">O6053+P6053</f>
        <v>0</v>
      </c>
      <c r="O6053" s="34">
        <v>0</v>
      </c>
      <c r="P6053" s="32">
        <v>0</v>
      </c>
      <c r="Q6053" s="34">
        <v>22.959</v>
      </c>
    </row>
    <row r="6054" spans="1:17" ht="14" customHeight="1">
      <c r="A6054" s="29">
        <v>6053</v>
      </c>
      <c r="B6054" s="42">
        <v>-81.22878333333334</v>
      </c>
      <c r="C6054" s="42">
        <v>25.349699999999999</v>
      </c>
      <c r="D6054" s="118">
        <v>56</v>
      </c>
      <c r="E6054" s="35" t="s">
        <v>129</v>
      </c>
      <c r="F6054" s="36">
        <v>40891</v>
      </c>
      <c r="G6054" s="152">
        <v>0.47222222222222227</v>
      </c>
      <c r="H6054" s="32">
        <v>22.290999999999997</v>
      </c>
      <c r="I6054" s="32">
        <v>33.078000000000003</v>
      </c>
      <c r="J6054" s="78">
        <v>1.3826333156073902</v>
      </c>
      <c r="K6054" s="78">
        <v>0.49261733302185134</v>
      </c>
      <c r="L6054" s="34">
        <v>0.53100000000000003</v>
      </c>
      <c r="M6054" s="27">
        <v>7.5999999999999998E-2</v>
      </c>
      <c r="N6054" s="32">
        <f t="shared" si="7"/>
        <v>0</v>
      </c>
      <c r="O6054" s="34">
        <v>0</v>
      </c>
      <c r="P6054" s="32">
        <v>0</v>
      </c>
      <c r="Q6054" s="34">
        <v>19.120999999999999</v>
      </c>
    </row>
    <row r="6055" spans="1:17" ht="14" customHeight="1">
      <c r="A6055" s="29">
        <v>6054</v>
      </c>
      <c r="B6055" s="42">
        <v>-81.198016666666661</v>
      </c>
      <c r="C6055" s="42">
        <v>25.348866666666666</v>
      </c>
      <c r="D6055" s="118">
        <v>55</v>
      </c>
      <c r="E6055" s="35" t="s">
        <v>129</v>
      </c>
      <c r="F6055" s="36">
        <v>40891</v>
      </c>
      <c r="G6055" s="152">
        <v>0.49513888888888885</v>
      </c>
      <c r="H6055" s="27">
        <v>22.346999999999998</v>
      </c>
      <c r="I6055" s="27">
        <v>31.652000000000001</v>
      </c>
      <c r="J6055" s="78">
        <v>1.5628829359871204</v>
      </c>
      <c r="K6055" s="78">
        <v>0.76293153625691268</v>
      </c>
      <c r="L6055" s="34">
        <v>0.72499999999999998</v>
      </c>
      <c r="M6055" s="27">
        <v>0.107</v>
      </c>
      <c r="N6055" s="32">
        <f t="shared" si="7"/>
        <v>0</v>
      </c>
      <c r="O6055" s="34">
        <v>0</v>
      </c>
      <c r="P6055" s="32">
        <v>0</v>
      </c>
      <c r="Q6055" s="34">
        <v>23.63</v>
      </c>
    </row>
    <row r="6056" spans="1:17" ht="14" customHeight="1">
      <c r="A6056" s="29">
        <v>6055</v>
      </c>
      <c r="B6056" s="42">
        <v>-81.156416666666672</v>
      </c>
      <c r="C6056" s="42">
        <v>25.340666666666667</v>
      </c>
      <c r="D6056" s="118">
        <v>54</v>
      </c>
      <c r="E6056" s="35" t="s">
        <v>129</v>
      </c>
      <c r="F6056" s="36">
        <v>40891</v>
      </c>
      <c r="G6056" s="152">
        <v>0.53125</v>
      </c>
      <c r="H6056" s="32">
        <v>22.671666666666667</v>
      </c>
      <c r="I6056" s="32">
        <v>29.163333333333338</v>
      </c>
      <c r="J6056" s="78">
        <v>2.1683921397777102</v>
      </c>
      <c r="K6056" s="78">
        <v>0.90106250307396762</v>
      </c>
      <c r="L6056" s="34">
        <v>0.97099999999999997</v>
      </c>
      <c r="M6056" s="27">
        <v>0.191</v>
      </c>
      <c r="N6056" s="32">
        <f t="shared" si="7"/>
        <v>1.7000000000000001E-2</v>
      </c>
      <c r="O6056" s="34">
        <v>1.7000000000000001E-2</v>
      </c>
      <c r="P6056" s="32">
        <v>0</v>
      </c>
      <c r="Q6056" s="34">
        <v>33.284999999999997</v>
      </c>
    </row>
    <row r="6057" spans="1:17" ht="14" customHeight="1">
      <c r="A6057" s="29">
        <v>6056</v>
      </c>
      <c r="B6057" s="42">
        <v>-81.652299999999997</v>
      </c>
      <c r="C6057" s="42">
        <v>25.165399999999998</v>
      </c>
      <c r="D6057" s="118">
        <v>58</v>
      </c>
      <c r="E6057" s="35" t="s">
        <v>129</v>
      </c>
      <c r="F6057" s="36">
        <v>40891</v>
      </c>
      <c r="G6057" s="152">
        <v>0.74652777777777779</v>
      </c>
      <c r="H6057" s="32">
        <v>22.674333333333333</v>
      </c>
      <c r="I6057" s="32">
        <v>35.808</v>
      </c>
      <c r="J6057" s="78">
        <v>1.3262918175006719</v>
      </c>
      <c r="K6057" s="78">
        <v>0.26044469377134583</v>
      </c>
      <c r="L6057" s="34">
        <v>0.58499999999999996</v>
      </c>
      <c r="M6057" s="27">
        <v>3.7999999999999999E-2</v>
      </c>
      <c r="N6057" s="32">
        <f t="shared" si="7"/>
        <v>0</v>
      </c>
      <c r="O6057" s="34">
        <v>0</v>
      </c>
      <c r="P6057" s="32">
        <v>0</v>
      </c>
      <c r="Q6057" s="34">
        <v>7.4950000000000001</v>
      </c>
    </row>
    <row r="6058" spans="1:17" ht="14" customHeight="1">
      <c r="A6058" s="29">
        <v>6057</v>
      </c>
      <c r="B6058" s="42">
        <v>-81.490516666666664</v>
      </c>
      <c r="C6058" s="42">
        <v>25.163766666666668</v>
      </c>
      <c r="D6058" s="118">
        <v>59</v>
      </c>
      <c r="E6058" s="35" t="s">
        <v>129</v>
      </c>
      <c r="F6058" s="36">
        <v>40891</v>
      </c>
      <c r="G6058" s="152">
        <v>0.81527777777777777</v>
      </c>
      <c r="H6058" s="27">
        <v>22.664999999999999</v>
      </c>
      <c r="I6058" s="27">
        <v>35.686</v>
      </c>
      <c r="J6058" s="78">
        <v>1.3770207525776024</v>
      </c>
      <c r="K6058" s="78">
        <v>0.67871090923715116</v>
      </c>
      <c r="L6058" s="34">
        <v>0.25</v>
      </c>
      <c r="M6058" s="27">
        <v>0.126</v>
      </c>
      <c r="N6058" s="32">
        <f t="shared" si="7"/>
        <v>0</v>
      </c>
      <c r="O6058" s="34">
        <v>0</v>
      </c>
      <c r="P6058" s="32">
        <v>0</v>
      </c>
      <c r="Q6058" s="34">
        <v>2.0459999999999998</v>
      </c>
    </row>
    <row r="6059" spans="1:17" ht="14" customHeight="1">
      <c r="A6059" s="29">
        <v>6058</v>
      </c>
      <c r="B6059" s="42">
        <v>-81.33893333333333</v>
      </c>
      <c r="C6059" s="42">
        <v>25.165016666666666</v>
      </c>
      <c r="D6059" s="118">
        <v>60</v>
      </c>
      <c r="E6059" s="35" t="s">
        <v>129</v>
      </c>
      <c r="F6059" s="36">
        <v>40891</v>
      </c>
      <c r="G6059" s="152">
        <v>0.94444444444444453</v>
      </c>
      <c r="H6059" s="32">
        <v>22.705666666666662</v>
      </c>
      <c r="I6059" s="32">
        <v>34.146000000000001</v>
      </c>
      <c r="J6059" s="78">
        <v>1.8143689332833903</v>
      </c>
      <c r="K6059" s="78">
        <v>0.63280031526839298</v>
      </c>
      <c r="L6059" s="34">
        <v>0.55600000000000005</v>
      </c>
      <c r="M6059" s="27">
        <v>7.4999999999999997E-2</v>
      </c>
      <c r="N6059" s="32">
        <f t="shared" si="7"/>
        <v>0</v>
      </c>
      <c r="O6059" s="34">
        <v>0</v>
      </c>
      <c r="P6059" s="32">
        <v>0</v>
      </c>
      <c r="Q6059" s="34">
        <v>15.65</v>
      </c>
    </row>
    <row r="6060" spans="1:17" ht="14" customHeight="1">
      <c r="A6060" s="29">
        <v>6059</v>
      </c>
      <c r="B6060" s="42">
        <v>-81.270016666666663</v>
      </c>
      <c r="C6060" s="42">
        <v>25.166916666666665</v>
      </c>
      <c r="D6060" s="118">
        <v>61</v>
      </c>
      <c r="E6060" s="35" t="s">
        <v>129</v>
      </c>
      <c r="F6060" s="36">
        <v>40891</v>
      </c>
      <c r="G6060" s="154">
        <v>0.97430555555555554</v>
      </c>
      <c r="H6060" s="32">
        <v>22.648</v>
      </c>
      <c r="I6060" s="32">
        <v>33.082999999999998</v>
      </c>
      <c r="J6060" s="78">
        <v>2.9757377448318305</v>
      </c>
      <c r="K6060" s="78">
        <v>0.67859217330757826</v>
      </c>
      <c r="L6060" s="34">
        <v>0.72199999999999998</v>
      </c>
      <c r="M6060" s="27">
        <v>8.2000000000000003E-2</v>
      </c>
      <c r="N6060" s="32">
        <f t="shared" si="7"/>
        <v>0</v>
      </c>
      <c r="O6060" s="34">
        <v>0</v>
      </c>
      <c r="P6060" s="32">
        <v>0</v>
      </c>
      <c r="Q6060" s="34">
        <v>13.349</v>
      </c>
    </row>
    <row r="6061" spans="1:17" ht="14" customHeight="1">
      <c r="A6061" s="29">
        <v>6060</v>
      </c>
      <c r="B6061" s="42">
        <v>-81.234999999999999</v>
      </c>
      <c r="C6061" s="42">
        <v>25.166733333333333</v>
      </c>
      <c r="D6061" s="118">
        <v>62</v>
      </c>
      <c r="E6061" s="35" t="s">
        <v>129</v>
      </c>
      <c r="F6061" s="36">
        <v>40891</v>
      </c>
      <c r="G6061" s="154">
        <v>0.99236111111111114</v>
      </c>
      <c r="H6061" s="32">
        <v>22.730999999999998</v>
      </c>
      <c r="I6061" s="32">
        <v>37.795099999999998</v>
      </c>
      <c r="J6061" s="78">
        <v>2.2148037186778797</v>
      </c>
      <c r="K6061" s="78">
        <v>0.63840218744494903</v>
      </c>
      <c r="L6061" s="34">
        <v>0.55800000000000005</v>
      </c>
      <c r="M6061" s="27">
        <v>0.09</v>
      </c>
      <c r="N6061" s="32">
        <f t="shared" si="7"/>
        <v>0</v>
      </c>
      <c r="O6061" s="34">
        <v>0</v>
      </c>
      <c r="P6061" s="32">
        <v>0</v>
      </c>
      <c r="Q6061" s="34">
        <v>13.375</v>
      </c>
    </row>
    <row r="6062" spans="1:17" ht="14" customHeight="1">
      <c r="A6062" s="29">
        <v>6061</v>
      </c>
      <c r="B6062" s="42">
        <v>-81.200133333333326</v>
      </c>
      <c r="C6062" s="42">
        <v>25.167449999999999</v>
      </c>
      <c r="D6062" s="118">
        <v>63</v>
      </c>
      <c r="E6062" s="35" t="s">
        <v>129</v>
      </c>
      <c r="F6062" s="36">
        <v>40892</v>
      </c>
      <c r="G6062" s="154">
        <v>6.9444444444444447E-4</v>
      </c>
      <c r="H6062" s="32">
        <v>22.581</v>
      </c>
      <c r="I6062" s="32">
        <v>31.581000000000003</v>
      </c>
      <c r="J6062" s="78">
        <v>2.0755689819773702</v>
      </c>
      <c r="K6062" s="78">
        <v>0.78493645956246616</v>
      </c>
      <c r="L6062" s="34">
        <v>0.66500000000000004</v>
      </c>
      <c r="M6062" s="27">
        <v>0.10299999999999999</v>
      </c>
      <c r="N6062" s="32">
        <f t="shared" si="7"/>
        <v>0</v>
      </c>
      <c r="O6062" s="34">
        <v>0</v>
      </c>
      <c r="P6062" s="32">
        <v>0</v>
      </c>
      <c r="Q6062" s="34">
        <v>16.468</v>
      </c>
    </row>
    <row r="6063" spans="1:17" ht="14" customHeight="1">
      <c r="A6063" s="29">
        <v>6062</v>
      </c>
      <c r="B6063" s="42">
        <v>-81.157383333333328</v>
      </c>
      <c r="C6063" s="42">
        <v>25.166899999999998</v>
      </c>
      <c r="D6063" s="118">
        <v>64</v>
      </c>
      <c r="E6063" s="35" t="s">
        <v>129</v>
      </c>
      <c r="F6063" s="36">
        <v>40892</v>
      </c>
      <c r="G6063" s="154">
        <v>1.5972222222222224E-2</v>
      </c>
      <c r="H6063" s="32">
        <v>22.928000000000001</v>
      </c>
      <c r="I6063" s="32">
        <v>30.508000000000003</v>
      </c>
      <c r="J6063" s="78">
        <v>2.0216020297678705</v>
      </c>
      <c r="K6063" s="78">
        <v>0.73032282244397884</v>
      </c>
      <c r="L6063" s="34">
        <v>1.0129999999999999</v>
      </c>
      <c r="M6063" s="27">
        <v>0.152</v>
      </c>
      <c r="N6063" s="32">
        <f t="shared" si="7"/>
        <v>0</v>
      </c>
      <c r="O6063" s="34">
        <v>0</v>
      </c>
      <c r="P6063" s="32">
        <v>0</v>
      </c>
      <c r="Q6063" s="34">
        <v>26.141999999999999</v>
      </c>
    </row>
    <row r="6064" spans="1:17" ht="14" customHeight="1">
      <c r="A6064" s="29">
        <v>6063</v>
      </c>
      <c r="B6064" s="42">
        <v>-81.092349999999996</v>
      </c>
      <c r="C6064" s="42">
        <v>25.102366666666665</v>
      </c>
      <c r="D6064" s="118">
        <v>65</v>
      </c>
      <c r="E6064" s="35" t="s">
        <v>129</v>
      </c>
      <c r="F6064" s="36">
        <v>40892</v>
      </c>
      <c r="G6064" s="154">
        <v>6.3194444444444442E-2</v>
      </c>
      <c r="H6064" s="32">
        <v>22.872</v>
      </c>
      <c r="I6064" s="32">
        <v>31.039000000000001</v>
      </c>
      <c r="J6064" s="78">
        <v>2.2137243796336898</v>
      </c>
      <c r="K6064" s="78">
        <v>0.90135235957428494</v>
      </c>
      <c r="L6064" s="34">
        <v>0.98299999999999998</v>
      </c>
      <c r="M6064" s="27">
        <v>9.1999999999999998E-2</v>
      </c>
      <c r="N6064" s="32">
        <f t="shared" si="7"/>
        <v>0</v>
      </c>
      <c r="O6064" s="34">
        <v>0</v>
      </c>
      <c r="P6064" s="32">
        <v>0</v>
      </c>
      <c r="Q6064" s="34">
        <v>18.03</v>
      </c>
    </row>
    <row r="6065" spans="1:17" ht="14" customHeight="1">
      <c r="A6065" s="29">
        <v>6064</v>
      </c>
      <c r="B6065" s="42">
        <v>-81.108750000000001</v>
      </c>
      <c r="C6065" s="42">
        <v>25.0688</v>
      </c>
      <c r="D6065" s="118">
        <v>66</v>
      </c>
      <c r="E6065" s="35" t="s">
        <v>129</v>
      </c>
      <c r="F6065" s="36">
        <v>40892</v>
      </c>
      <c r="G6065" s="154">
        <v>7.4305555555555555E-2</v>
      </c>
      <c r="H6065" s="32">
        <v>22.6</v>
      </c>
      <c r="I6065" s="32">
        <v>31.289000000000001</v>
      </c>
      <c r="J6065" s="78">
        <v>2.1144251875682096</v>
      </c>
      <c r="K6065" s="78">
        <v>0.80995118887044271</v>
      </c>
      <c r="L6065" s="34">
        <v>0.34899999999999998</v>
      </c>
      <c r="M6065" s="27">
        <v>0.13600000000000001</v>
      </c>
      <c r="N6065" s="32">
        <f t="shared" si="7"/>
        <v>3.1E-2</v>
      </c>
      <c r="O6065" s="34">
        <v>3.1E-2</v>
      </c>
      <c r="P6065" s="32">
        <v>0</v>
      </c>
      <c r="Q6065" s="34">
        <v>15.693</v>
      </c>
    </row>
    <row r="6066" spans="1:17" ht="14" customHeight="1">
      <c r="A6066" s="29">
        <v>6065</v>
      </c>
      <c r="B6066" s="42">
        <v>-81.126549999999995</v>
      </c>
      <c r="C6066" s="42">
        <v>25.030583333333333</v>
      </c>
      <c r="D6066" s="118">
        <v>67</v>
      </c>
      <c r="E6066" s="35" t="s">
        <v>129</v>
      </c>
      <c r="F6066" s="36">
        <v>40892</v>
      </c>
      <c r="G6066" s="154">
        <v>8.6805555555555566E-2</v>
      </c>
      <c r="H6066" s="32">
        <v>22.756</v>
      </c>
      <c r="I6066" s="32">
        <v>31.127000000000002</v>
      </c>
      <c r="J6066" s="78">
        <v>1.3640686840473222</v>
      </c>
      <c r="K6066" s="78">
        <v>0.85991726912945499</v>
      </c>
      <c r="L6066" s="34">
        <v>0.623</v>
      </c>
      <c r="M6066" s="27">
        <v>0.1</v>
      </c>
      <c r="N6066" s="32">
        <f t="shared" si="7"/>
        <v>0.03</v>
      </c>
      <c r="O6066" s="34">
        <v>0.03</v>
      </c>
      <c r="P6066" s="32">
        <v>0</v>
      </c>
      <c r="Q6066" s="34">
        <v>17.521000000000001</v>
      </c>
    </row>
    <row r="6067" spans="1:17" ht="14" customHeight="1">
      <c r="A6067" s="29">
        <v>6066</v>
      </c>
      <c r="B6067" s="42">
        <v>-81.168283333333335</v>
      </c>
      <c r="C6067" s="42">
        <v>24.9298</v>
      </c>
      <c r="D6067" s="118">
        <v>68</v>
      </c>
      <c r="E6067" s="35" t="s">
        <v>129</v>
      </c>
      <c r="F6067" s="36">
        <v>40892</v>
      </c>
      <c r="G6067" s="154">
        <v>0.12361111111111112</v>
      </c>
      <c r="H6067" s="32">
        <v>23.097333333333335</v>
      </c>
      <c r="I6067" s="32">
        <v>32.545333333333332</v>
      </c>
      <c r="J6067" s="78">
        <v>0.92628876772385804</v>
      </c>
      <c r="K6067" s="78">
        <v>0.72851591131175519</v>
      </c>
      <c r="L6067" s="34">
        <v>0.20699999999999999</v>
      </c>
      <c r="M6067" s="27">
        <v>0.112</v>
      </c>
      <c r="N6067" s="32">
        <f t="shared" si="7"/>
        <v>1.0999999999999999E-2</v>
      </c>
      <c r="O6067" s="34">
        <v>1.0999999999999999E-2</v>
      </c>
      <c r="P6067" s="32">
        <v>0</v>
      </c>
      <c r="Q6067" s="34">
        <v>21.19</v>
      </c>
    </row>
    <row r="6068" spans="1:17" ht="14" customHeight="1">
      <c r="A6068" s="29">
        <v>6067</v>
      </c>
      <c r="B6068" s="42">
        <v>-81.096383333333335</v>
      </c>
      <c r="C6068" s="42">
        <v>24.929933333333334</v>
      </c>
      <c r="D6068" s="118">
        <v>69</v>
      </c>
      <c r="E6068" s="35" t="s">
        <v>129</v>
      </c>
      <c r="F6068" s="36">
        <v>40892</v>
      </c>
      <c r="G6068" s="154">
        <v>0.15555555555555556</v>
      </c>
      <c r="H6068" s="32">
        <v>23.068666666666669</v>
      </c>
      <c r="I6068" s="32">
        <v>34.010666666666658</v>
      </c>
      <c r="J6068" s="78">
        <v>0.64307020252840208</v>
      </c>
      <c r="K6068" s="78">
        <v>0.50058450893125694</v>
      </c>
      <c r="L6068" s="34">
        <v>0.61599999999999999</v>
      </c>
      <c r="M6068" s="27">
        <v>0.13900000000000001</v>
      </c>
      <c r="N6068" s="32">
        <f t="shared" si="7"/>
        <v>0</v>
      </c>
      <c r="O6068" s="34">
        <v>0</v>
      </c>
      <c r="P6068" s="32">
        <v>0</v>
      </c>
      <c r="Q6068" s="34">
        <v>40.24</v>
      </c>
    </row>
    <row r="6069" spans="1:17" ht="14" customHeight="1">
      <c r="A6069" s="29">
        <v>6068</v>
      </c>
      <c r="B6069" s="42">
        <v>-81.025566666666663</v>
      </c>
      <c r="C6069" s="42">
        <v>24.930366666666668</v>
      </c>
      <c r="D6069" s="118">
        <v>70</v>
      </c>
      <c r="E6069" s="35" t="s">
        <v>129</v>
      </c>
      <c r="F6069" s="36">
        <v>40892</v>
      </c>
      <c r="G6069" s="154">
        <v>0.18263888888888891</v>
      </c>
      <c r="H6069" s="32">
        <v>22.957999999999998</v>
      </c>
      <c r="I6069" s="32">
        <v>33.580999999999996</v>
      </c>
      <c r="J6069" s="78">
        <v>0.92283488278245007</v>
      </c>
      <c r="K6069" s="78">
        <v>0.99511804803628578</v>
      </c>
      <c r="L6069" s="34">
        <v>0.24399999999999999</v>
      </c>
      <c r="M6069" s="27">
        <v>0.17699999999999999</v>
      </c>
      <c r="N6069" s="32">
        <f t="shared" si="7"/>
        <v>1.9E-2</v>
      </c>
      <c r="O6069" s="34">
        <v>1.9E-2</v>
      </c>
      <c r="P6069" s="32">
        <v>0</v>
      </c>
      <c r="Q6069" s="34">
        <v>41.308</v>
      </c>
    </row>
    <row r="6070" spans="1:17" ht="14" customHeight="1">
      <c r="A6070" s="29">
        <v>6069</v>
      </c>
      <c r="B6070" s="44">
        <v>-80.961129999999997</v>
      </c>
      <c r="C6070" s="44">
        <v>24.930266666666668</v>
      </c>
      <c r="D6070" s="86">
        <v>71</v>
      </c>
      <c r="E6070" s="35" t="s">
        <v>129</v>
      </c>
      <c r="F6070" s="31">
        <v>40892</v>
      </c>
      <c r="G6070" s="155">
        <v>0.19305555555555554</v>
      </c>
      <c r="H6070" s="32">
        <v>22.963000000000001</v>
      </c>
      <c r="I6070" s="32">
        <v>33.896000000000001</v>
      </c>
      <c r="J6070" s="78">
        <v>0.513981252843278</v>
      </c>
      <c r="K6070" s="78">
        <v>0.4909822856932376</v>
      </c>
      <c r="L6070" s="34">
        <v>8.9999999999999993E-3</v>
      </c>
      <c r="M6070" s="27">
        <v>0.35899999999999999</v>
      </c>
      <c r="N6070" s="27">
        <f t="shared" si="7"/>
        <v>3.9E-2</v>
      </c>
      <c r="O6070" s="33">
        <v>3.9E-2</v>
      </c>
      <c r="P6070" s="27">
        <v>0</v>
      </c>
      <c r="Q6070" s="34">
        <v>84.203000000000003</v>
      </c>
    </row>
    <row r="6071" spans="1:17" ht="14" customHeight="1">
      <c r="A6071" s="29">
        <v>6070</v>
      </c>
      <c r="B6071" s="26">
        <v>-80.078166666666661</v>
      </c>
      <c r="C6071" s="26">
        <v>25.646833333333333</v>
      </c>
      <c r="D6071" s="86">
        <v>3</v>
      </c>
      <c r="E6071" s="39" t="s">
        <v>129</v>
      </c>
      <c r="F6071" s="31">
        <v>40966</v>
      </c>
      <c r="G6071" s="152">
        <v>0.63611111111111118</v>
      </c>
      <c r="H6071" s="32">
        <v>24.50866666666667</v>
      </c>
      <c r="I6071" s="32">
        <v>36.104333333333329</v>
      </c>
      <c r="J6071" s="78">
        <v>0.26551740487074005</v>
      </c>
      <c r="K6071" s="78">
        <v>5.6392107019293244E-2</v>
      </c>
      <c r="L6071" s="34">
        <v>0.55400000000000005</v>
      </c>
      <c r="M6071" s="34">
        <v>0</v>
      </c>
      <c r="N6071" s="34">
        <v>0.39</v>
      </c>
      <c r="O6071" s="34">
        <v>8.0000000000000002E-3</v>
      </c>
      <c r="P6071" s="34">
        <v>0.38200000000000001</v>
      </c>
      <c r="Q6071" s="34">
        <v>1.1579999999999999</v>
      </c>
    </row>
    <row r="6072" spans="1:17" ht="14" customHeight="1">
      <c r="A6072" s="29">
        <v>6071</v>
      </c>
      <c r="B6072" s="26">
        <v>-80.104333333333329</v>
      </c>
      <c r="C6072" s="26">
        <v>25.64245</v>
      </c>
      <c r="D6072" s="86">
        <v>2</v>
      </c>
      <c r="E6072" s="39" t="s">
        <v>129</v>
      </c>
      <c r="F6072" s="31">
        <v>40966</v>
      </c>
      <c r="G6072" s="152">
        <v>0.77916666666666667</v>
      </c>
      <c r="H6072" s="32">
        <v>24.611000000000001</v>
      </c>
      <c r="I6072" s="32">
        <v>35.828000000000003</v>
      </c>
      <c r="J6072" s="78">
        <v>0.97615423156543613</v>
      </c>
      <c r="K6072" s="78">
        <v>0.2614819983881953</v>
      </c>
      <c r="L6072" s="34">
        <v>0.86</v>
      </c>
      <c r="M6072" s="34">
        <v>1.5789473684210527E-2</v>
      </c>
      <c r="N6072" s="34">
        <v>0.38500000000000001</v>
      </c>
      <c r="O6072" s="34">
        <v>1.2999999999999999E-2</v>
      </c>
      <c r="P6072" s="34">
        <v>0.372</v>
      </c>
      <c r="Q6072" s="34">
        <v>1.0009999999999999</v>
      </c>
    </row>
    <row r="6073" spans="1:17" ht="14" customHeight="1">
      <c r="A6073" s="29">
        <v>6072</v>
      </c>
      <c r="B6073" s="26">
        <v>-80.120666666666665</v>
      </c>
      <c r="C6073" s="26">
        <v>25.644400000000001</v>
      </c>
      <c r="D6073" s="86">
        <v>1</v>
      </c>
      <c r="E6073" s="39" t="s">
        <v>129</v>
      </c>
      <c r="F6073" s="31">
        <v>40966</v>
      </c>
      <c r="G6073" s="152">
        <v>0.7909722222222223</v>
      </c>
      <c r="H6073" s="32">
        <v>24.627333333333336</v>
      </c>
      <c r="I6073" s="32">
        <v>35.726666666666667</v>
      </c>
      <c r="J6073" s="78">
        <v>0.53923778647732401</v>
      </c>
      <c r="K6073" s="78">
        <v>0.16133512516997628</v>
      </c>
      <c r="L6073" s="34">
        <v>0.32300000000000001</v>
      </c>
      <c r="M6073" s="34">
        <v>5.2631578947368429E-3</v>
      </c>
      <c r="N6073" s="34">
        <v>0.31800000000000006</v>
      </c>
      <c r="O6073" s="34">
        <v>0.03</v>
      </c>
      <c r="P6073" s="34">
        <v>0.28800000000000003</v>
      </c>
      <c r="Q6073" s="34">
        <v>1.319</v>
      </c>
    </row>
    <row r="6074" spans="1:17" ht="14" customHeight="1">
      <c r="A6074" s="29">
        <v>6073</v>
      </c>
      <c r="B6074" s="26">
        <v>-80.379766666666669</v>
      </c>
      <c r="C6074" s="26">
        <v>25.109266666666667</v>
      </c>
      <c r="D6074" s="86">
        <v>4</v>
      </c>
      <c r="E6074" s="39" t="s">
        <v>129</v>
      </c>
      <c r="F6074" s="31">
        <v>40966</v>
      </c>
      <c r="G6074" s="152">
        <v>0.97569444444444453</v>
      </c>
      <c r="H6074" s="32">
        <v>25.12</v>
      </c>
      <c r="I6074" s="32">
        <v>35.208000000000006</v>
      </c>
      <c r="J6074" s="78">
        <v>0.220832768441274</v>
      </c>
      <c r="K6074" s="78">
        <v>6.987122954105196E-2</v>
      </c>
      <c r="L6074" s="34">
        <v>0.99299999999999999</v>
      </c>
      <c r="M6074" s="34">
        <v>2.6315789473684214E-3</v>
      </c>
      <c r="N6074" s="34">
        <v>0.32300000000000001</v>
      </c>
      <c r="O6074" s="34">
        <v>1.7000000000000001E-2</v>
      </c>
      <c r="P6074" s="34">
        <v>0.30599999999999999</v>
      </c>
      <c r="Q6074" s="34">
        <v>1.3029999999999999</v>
      </c>
    </row>
    <row r="6075" spans="1:17" ht="14" customHeight="1">
      <c r="A6075" s="29">
        <v>6074</v>
      </c>
      <c r="B6075" s="26">
        <v>-80.356016666666662</v>
      </c>
      <c r="C6075" s="26">
        <v>25.092016666666666</v>
      </c>
      <c r="D6075" s="86">
        <v>5</v>
      </c>
      <c r="E6075" s="39" t="s">
        <v>129</v>
      </c>
      <c r="F6075" s="31">
        <v>40966</v>
      </c>
      <c r="G6075" s="62">
        <v>0.9916666666666667</v>
      </c>
      <c r="H6075" s="32">
        <v>24.938333333333333</v>
      </c>
      <c r="I6075" s="32">
        <v>35.755666666666663</v>
      </c>
      <c r="J6075" s="78">
        <v>0.23788632533947601</v>
      </c>
      <c r="K6075" s="78">
        <v>4.3510764986165303E-2</v>
      </c>
      <c r="L6075" s="33">
        <v>0.47099999999999997</v>
      </c>
      <c r="M6075" s="33">
        <v>0</v>
      </c>
      <c r="N6075" s="33">
        <v>0.223</v>
      </c>
      <c r="O6075" s="33">
        <v>5.0000000000000001E-3</v>
      </c>
      <c r="P6075" s="33">
        <v>0.218</v>
      </c>
      <c r="Q6075" s="33">
        <v>1.038</v>
      </c>
    </row>
    <row r="6076" spans="1:17" ht="14" customHeight="1">
      <c r="A6076" s="29">
        <v>6075</v>
      </c>
      <c r="B6076" s="26">
        <v>-80.75215</v>
      </c>
      <c r="C6076" s="26">
        <v>24.818783333333332</v>
      </c>
      <c r="D6076" s="86">
        <v>7</v>
      </c>
      <c r="E6076" s="39" t="s">
        <v>129</v>
      </c>
      <c r="F6076" s="31">
        <v>40967</v>
      </c>
      <c r="G6076" s="152">
        <v>0.13472222222222222</v>
      </c>
      <c r="H6076" s="32">
        <v>25.662333333333336</v>
      </c>
      <c r="I6076" s="32">
        <v>36.032333333333334</v>
      </c>
      <c r="J6076" s="78">
        <v>0.23831806095715194</v>
      </c>
      <c r="K6076" s="78">
        <v>3.9976726816261146E-2</v>
      </c>
      <c r="L6076" s="34">
        <v>0.34499999999999997</v>
      </c>
      <c r="M6076" s="34">
        <v>1.5789473684210527E-2</v>
      </c>
      <c r="N6076" s="34">
        <v>0.41899999999999998</v>
      </c>
      <c r="O6076" s="34">
        <v>4.8000000000000001E-2</v>
      </c>
      <c r="P6076" s="34">
        <v>0.371</v>
      </c>
      <c r="Q6076" s="34">
        <v>1.206</v>
      </c>
    </row>
    <row r="6077" spans="1:17" ht="14" customHeight="1">
      <c r="A6077" s="29">
        <v>6076</v>
      </c>
      <c r="B6077" s="26">
        <v>-80.74026666666667</v>
      </c>
      <c r="C6077" s="26">
        <v>24.792950000000001</v>
      </c>
      <c r="D6077" s="86">
        <v>8</v>
      </c>
      <c r="E6077" s="39" t="s">
        <v>129</v>
      </c>
      <c r="F6077" s="31">
        <v>40967</v>
      </c>
      <c r="G6077" s="152">
        <v>0.15138888888888888</v>
      </c>
      <c r="H6077" s="32">
        <v>24.821000000000002</v>
      </c>
      <c r="I6077" s="32">
        <v>36.048000000000002</v>
      </c>
      <c r="J6077" s="78">
        <v>0.21392499855845809</v>
      </c>
      <c r="K6077" s="78">
        <v>0.12386100286356666</v>
      </c>
      <c r="L6077" s="34">
        <v>0.376</v>
      </c>
      <c r="M6077" s="34">
        <v>1.0526315789473686E-2</v>
      </c>
      <c r="N6077" s="34">
        <v>0.14799999999999999</v>
      </c>
      <c r="O6077" s="34">
        <v>0</v>
      </c>
      <c r="P6077" s="34">
        <v>0.14799999999999999</v>
      </c>
      <c r="Q6077" s="34">
        <v>1.0249999999999999</v>
      </c>
    </row>
    <row r="6078" spans="1:17" ht="14" customHeight="1">
      <c r="A6078" s="29">
        <v>6077</v>
      </c>
      <c r="B6078" s="26">
        <v>-80.725399999999993</v>
      </c>
      <c r="C6078" s="26">
        <v>24.763349999999999</v>
      </c>
      <c r="D6078" s="86">
        <v>9</v>
      </c>
      <c r="E6078" s="39" t="s">
        <v>129</v>
      </c>
      <c r="F6078" s="31">
        <v>40967</v>
      </c>
      <c r="G6078" s="152">
        <v>0.16597222222222222</v>
      </c>
      <c r="H6078" s="32">
        <v>25.298666666666666</v>
      </c>
      <c r="I6078" s="32">
        <v>35.975000000000001</v>
      </c>
      <c r="J6078" s="78">
        <v>0.28365030081313203</v>
      </c>
      <c r="K6078" s="78">
        <v>9.7750424725512819E-2</v>
      </c>
      <c r="L6078" s="34">
        <v>0</v>
      </c>
      <c r="M6078" s="34">
        <v>4.736842105263158E-2</v>
      </c>
      <c r="N6078" s="34">
        <v>8.5000000000000006E-2</v>
      </c>
      <c r="O6078" s="34">
        <v>0.04</v>
      </c>
      <c r="P6078" s="34">
        <v>4.4999999999999998E-2</v>
      </c>
      <c r="Q6078" s="34">
        <v>1.9079999999999999</v>
      </c>
    </row>
    <row r="6079" spans="1:17" ht="14" customHeight="1">
      <c r="A6079" s="29">
        <v>6078</v>
      </c>
      <c r="B6079" s="26">
        <v>-80.690700000000007</v>
      </c>
      <c r="C6079" s="26">
        <v>24.717516666666668</v>
      </c>
      <c r="D6079" s="86">
        <v>9.5</v>
      </c>
      <c r="E6079" s="39" t="s">
        <v>129</v>
      </c>
      <c r="F6079" s="31">
        <v>40967</v>
      </c>
      <c r="G6079" s="152">
        <v>0.2</v>
      </c>
      <c r="H6079" s="32">
        <v>25.742999999999999</v>
      </c>
      <c r="I6079" s="32">
        <v>35.909333333333336</v>
      </c>
      <c r="J6079" s="78">
        <v>0.34430915509661003</v>
      </c>
      <c r="K6079" s="78">
        <v>0.15935878867691142</v>
      </c>
      <c r="L6079" s="34">
        <v>2.6280000000000001</v>
      </c>
      <c r="M6079" s="34">
        <v>0</v>
      </c>
      <c r="N6079" s="34">
        <v>0.19700000000000001</v>
      </c>
      <c r="O6079" s="34">
        <v>0</v>
      </c>
      <c r="P6079" s="34">
        <v>0.19700000000000001</v>
      </c>
      <c r="Q6079" s="34">
        <v>1.361</v>
      </c>
    </row>
    <row r="6080" spans="1:17" ht="14" customHeight="1">
      <c r="A6080" s="29">
        <v>6079</v>
      </c>
      <c r="B6080" s="26">
        <v>-80.862733333333338</v>
      </c>
      <c r="C6080" s="26">
        <v>24.7882</v>
      </c>
      <c r="D6080" s="86">
        <v>10</v>
      </c>
      <c r="E6080" s="39" t="s">
        <v>129</v>
      </c>
      <c r="F6080" s="31">
        <v>40967</v>
      </c>
      <c r="G6080" s="152">
        <v>0.3125</v>
      </c>
      <c r="H6080" s="32">
        <v>24.981000000000005</v>
      </c>
      <c r="I6080" s="32">
        <v>35.82233333333334</v>
      </c>
      <c r="J6080" s="78">
        <v>5.5046291253690004E-2</v>
      </c>
      <c r="K6080" s="78">
        <v>1.3569341666181031E-2</v>
      </c>
      <c r="L6080" s="34">
        <v>0.78600000000000003</v>
      </c>
      <c r="M6080" s="34">
        <v>0</v>
      </c>
      <c r="N6080" s="34">
        <v>0.17399999999999999</v>
      </c>
      <c r="O6080" s="34">
        <v>0</v>
      </c>
      <c r="P6080" s="34">
        <v>0.17399999999999999</v>
      </c>
      <c r="Q6080" s="34">
        <v>1.2450000000000001</v>
      </c>
    </row>
    <row r="6081" spans="1:17" ht="14" customHeight="1">
      <c r="A6081" s="29">
        <v>6080</v>
      </c>
      <c r="B6081" s="26">
        <v>-80.846316666666667</v>
      </c>
      <c r="C6081" s="26">
        <v>24.752269999999999</v>
      </c>
      <c r="D6081" s="86">
        <v>11</v>
      </c>
      <c r="E6081" s="39" t="s">
        <v>129</v>
      </c>
      <c r="F6081" s="31">
        <v>40967</v>
      </c>
      <c r="G6081" s="152">
        <v>0.3298611111111111</v>
      </c>
      <c r="H6081" s="32">
        <v>24.894000000000002</v>
      </c>
      <c r="I6081" s="32">
        <v>36.058</v>
      </c>
      <c r="J6081" s="78">
        <v>0.21824235473521797</v>
      </c>
      <c r="K6081" s="78">
        <v>7.173168970540722E-2</v>
      </c>
      <c r="L6081" s="34">
        <v>1.0289999999999999</v>
      </c>
      <c r="M6081" s="34">
        <v>5.2631578947368429E-3</v>
      </c>
      <c r="N6081" s="34">
        <v>0.184</v>
      </c>
      <c r="O6081" s="34">
        <v>0</v>
      </c>
      <c r="P6081" s="34">
        <v>0.184</v>
      </c>
      <c r="Q6081" s="34">
        <v>1.355</v>
      </c>
    </row>
    <row r="6082" spans="1:17" ht="14" customHeight="1">
      <c r="A6082" s="29">
        <v>6081</v>
      </c>
      <c r="B6082" s="26">
        <v>-80.833349999999996</v>
      </c>
      <c r="C6082" s="26">
        <v>24.71245</v>
      </c>
      <c r="D6082" s="86">
        <v>12</v>
      </c>
      <c r="E6082" s="39" t="s">
        <v>129</v>
      </c>
      <c r="F6082" s="31">
        <v>40967</v>
      </c>
      <c r="G6082" s="152">
        <v>0.34861111111111115</v>
      </c>
      <c r="H6082" s="32">
        <v>25.418333333333333</v>
      </c>
      <c r="I6082" s="32">
        <v>35.961666666666666</v>
      </c>
      <c r="J6082" s="78">
        <v>9.3039025609178011E-2</v>
      </c>
      <c r="K6082" s="78">
        <v>2.5030959760919222E-2</v>
      </c>
      <c r="L6082" s="34">
        <v>1.7549999999999999</v>
      </c>
      <c r="M6082" s="34">
        <v>2.6315789473684214E-3</v>
      </c>
      <c r="N6082" s="34">
        <v>3.9E-2</v>
      </c>
      <c r="O6082" s="34">
        <v>0</v>
      </c>
      <c r="P6082" s="34">
        <v>3.9E-2</v>
      </c>
      <c r="Q6082" s="34">
        <v>1.2490000000000001</v>
      </c>
    </row>
    <row r="6083" spans="1:17" ht="14" customHeight="1">
      <c r="A6083" s="29">
        <v>6082</v>
      </c>
      <c r="B6083" s="26">
        <v>-81.028766666666669</v>
      </c>
      <c r="C6083" s="26">
        <v>24.701466666666668</v>
      </c>
      <c r="D6083" s="86">
        <v>13</v>
      </c>
      <c r="E6083" s="39" t="s">
        <v>129</v>
      </c>
      <c r="F6083" s="31">
        <v>40967</v>
      </c>
      <c r="G6083" s="152">
        <v>0.40763888888888888</v>
      </c>
      <c r="H6083" s="32">
        <v>25.024999999999999</v>
      </c>
      <c r="I6083" s="32">
        <v>36.016000000000005</v>
      </c>
      <c r="J6083" s="78">
        <v>0.30523708169693198</v>
      </c>
      <c r="K6083" s="78">
        <v>0.18054700030492099</v>
      </c>
      <c r="L6083" s="34">
        <v>0.377</v>
      </c>
      <c r="M6083" s="34">
        <v>0</v>
      </c>
      <c r="N6083" s="34">
        <v>0.20100000000000001</v>
      </c>
      <c r="O6083" s="34">
        <v>3.0000000000000001E-3</v>
      </c>
      <c r="P6083" s="34">
        <v>0.19800000000000001</v>
      </c>
      <c r="Q6083" s="34">
        <v>2.1680000000000001</v>
      </c>
    </row>
    <row r="6084" spans="1:17" ht="14" customHeight="1">
      <c r="A6084" s="29">
        <v>6083</v>
      </c>
      <c r="B6084" s="26">
        <v>-81.024316666666664</v>
      </c>
      <c r="C6084" s="26">
        <v>24.676083333333334</v>
      </c>
      <c r="D6084" s="86">
        <v>14</v>
      </c>
      <c r="E6084" s="39" t="s">
        <v>129</v>
      </c>
      <c r="F6084" s="31">
        <v>40967</v>
      </c>
      <c r="G6084" s="152">
        <v>0.41736111111111113</v>
      </c>
      <c r="H6084" s="32">
        <v>24.956000000000003</v>
      </c>
      <c r="I6084" s="32">
        <v>36.075000000000003</v>
      </c>
      <c r="J6084" s="78">
        <v>0.24760037673718599</v>
      </c>
      <c r="K6084" s="78">
        <v>6.3542320412761144E-2</v>
      </c>
      <c r="L6084" s="34">
        <v>3.9470000000000001</v>
      </c>
      <c r="M6084" s="34">
        <v>0</v>
      </c>
      <c r="N6084" s="34">
        <v>0.20300000000000001</v>
      </c>
      <c r="O6084" s="34">
        <v>0</v>
      </c>
      <c r="P6084" s="34">
        <v>0.20300000000000001</v>
      </c>
      <c r="Q6084" s="34">
        <v>1.522</v>
      </c>
    </row>
    <row r="6085" spans="1:17" ht="14" customHeight="1">
      <c r="A6085" s="29">
        <v>6084</v>
      </c>
      <c r="B6085" s="26">
        <v>-81.016016666666673</v>
      </c>
      <c r="C6085" s="26">
        <v>24.642150000000001</v>
      </c>
      <c r="D6085" s="86">
        <v>15</v>
      </c>
      <c r="E6085" s="39" t="s">
        <v>129</v>
      </c>
      <c r="F6085" s="31">
        <v>40967</v>
      </c>
      <c r="G6085" s="152">
        <v>0.42569444444444443</v>
      </c>
      <c r="H6085" s="32">
        <v>25.104000000000003</v>
      </c>
      <c r="I6085" s="32">
        <v>36.009</v>
      </c>
      <c r="J6085" s="78">
        <v>0.12023836952276601</v>
      </c>
      <c r="K6085" s="78">
        <v>3.7431595484597235E-2</v>
      </c>
      <c r="L6085" s="34">
        <v>0.21299999999999999</v>
      </c>
      <c r="M6085" s="34">
        <v>0</v>
      </c>
      <c r="N6085" s="34">
        <v>0.188</v>
      </c>
      <c r="O6085" s="34">
        <v>0</v>
      </c>
      <c r="P6085" s="34">
        <v>0.188</v>
      </c>
      <c r="Q6085" s="34">
        <v>1.504</v>
      </c>
    </row>
    <row r="6086" spans="1:17" ht="14" customHeight="1">
      <c r="A6086" s="29">
        <v>6085</v>
      </c>
      <c r="B6086" s="26">
        <v>-80.991799999999998</v>
      </c>
      <c r="C6086" s="26">
        <v>24.59215</v>
      </c>
      <c r="D6086" s="86">
        <v>15.5</v>
      </c>
      <c r="E6086" s="39" t="s">
        <v>129</v>
      </c>
      <c r="F6086" s="31">
        <v>40967</v>
      </c>
      <c r="G6086" s="152">
        <v>0.44236111111111115</v>
      </c>
      <c r="H6086" s="32">
        <v>25.219000000000001</v>
      </c>
      <c r="I6086" s="32">
        <v>36.009</v>
      </c>
      <c r="J6086" s="78">
        <v>8.8505801623580002E-2</v>
      </c>
      <c r="K6086" s="78">
        <v>2.1717183173234109E-2</v>
      </c>
      <c r="L6086" s="34">
        <v>0.35399999999999998</v>
      </c>
      <c r="M6086" s="34">
        <v>0</v>
      </c>
      <c r="N6086" s="34">
        <v>0.17899999999999999</v>
      </c>
      <c r="O6086" s="34">
        <v>0</v>
      </c>
      <c r="P6086" s="34">
        <v>0.17899999999999999</v>
      </c>
      <c r="Q6086" s="34">
        <v>1.216</v>
      </c>
    </row>
    <row r="6087" spans="1:17" ht="14" customHeight="1">
      <c r="A6087" s="29">
        <v>6086</v>
      </c>
      <c r="B6087" s="26">
        <v>-81.201033333333328</v>
      </c>
      <c r="C6087" s="26">
        <v>24.673300000000001</v>
      </c>
      <c r="D6087" s="86">
        <v>16</v>
      </c>
      <c r="E6087" s="39" t="s">
        <v>129</v>
      </c>
      <c r="F6087" s="31">
        <v>40967</v>
      </c>
      <c r="G6087" s="152">
        <v>0.53888888888888886</v>
      </c>
      <c r="H6087" s="32">
        <v>25.058666666666667</v>
      </c>
      <c r="I6087" s="32">
        <v>36.128000000000007</v>
      </c>
      <c r="J6087" s="78">
        <v>0.27220930694471801</v>
      </c>
      <c r="K6087" s="78">
        <v>0.1613830968255309</v>
      </c>
      <c r="L6087" s="34">
        <v>1.004</v>
      </c>
      <c r="M6087" s="34">
        <v>0</v>
      </c>
      <c r="N6087" s="34">
        <v>0.38500000000000001</v>
      </c>
      <c r="O6087" s="34">
        <v>2.9000000000000001E-2</v>
      </c>
      <c r="P6087" s="34">
        <v>0.35599999999999998</v>
      </c>
      <c r="Q6087" s="34">
        <v>6.8140000000000001</v>
      </c>
    </row>
    <row r="6088" spans="1:17" ht="14" customHeight="1">
      <c r="A6088" s="29">
        <v>6087</v>
      </c>
      <c r="B6088" s="26">
        <v>-81.19723333333333</v>
      </c>
      <c r="C6088" s="26">
        <v>24.633816666666668</v>
      </c>
      <c r="D6088" s="86">
        <v>17</v>
      </c>
      <c r="E6088" s="39" t="s">
        <v>129</v>
      </c>
      <c r="F6088" s="31">
        <v>40967</v>
      </c>
      <c r="G6088" s="152">
        <v>0.56944444444444442</v>
      </c>
      <c r="H6088" s="32">
        <v>25.001333333333335</v>
      </c>
      <c r="I6088" s="32">
        <v>36.132666666666665</v>
      </c>
      <c r="J6088" s="78">
        <v>0.33114121875749203</v>
      </c>
      <c r="K6088" s="78">
        <v>6.1756275062939708E-2</v>
      </c>
      <c r="L6088" s="34">
        <v>0.67</v>
      </c>
      <c r="M6088" s="34">
        <v>0</v>
      </c>
      <c r="N6088" s="34">
        <v>0.21199999999999999</v>
      </c>
      <c r="O6088" s="34">
        <v>0</v>
      </c>
      <c r="P6088" s="34">
        <v>0.21199999999999999</v>
      </c>
      <c r="Q6088" s="34">
        <v>7.4980000000000002</v>
      </c>
    </row>
    <row r="6089" spans="1:17" ht="14" customHeight="1">
      <c r="A6089" s="29">
        <v>6088</v>
      </c>
      <c r="B6089" s="26">
        <v>-81.185016666666669</v>
      </c>
      <c r="C6089" s="26">
        <v>24.598416666666665</v>
      </c>
      <c r="D6089" s="86">
        <v>18</v>
      </c>
      <c r="E6089" s="39" t="s">
        <v>129</v>
      </c>
      <c r="F6089" s="31">
        <v>40967</v>
      </c>
      <c r="G6089" s="152">
        <v>0.61597222222222225</v>
      </c>
      <c r="H6089" s="32">
        <v>24.671666666666667</v>
      </c>
      <c r="I6089" s="32">
        <v>36.049999999999997</v>
      </c>
      <c r="J6089" s="78">
        <v>0.23248963011852603</v>
      </c>
      <c r="K6089" s="78">
        <v>5.2739716301044286E-2</v>
      </c>
      <c r="L6089" s="34">
        <v>0.45300000000000001</v>
      </c>
      <c r="M6089" s="34">
        <v>0</v>
      </c>
      <c r="N6089" s="34">
        <v>0.22600000000000001</v>
      </c>
      <c r="O6089" s="34">
        <v>0</v>
      </c>
      <c r="P6089" s="34">
        <v>0.22600000000000001</v>
      </c>
      <c r="Q6089" s="34">
        <v>1.552</v>
      </c>
    </row>
    <row r="6090" spans="1:17" ht="14" customHeight="1">
      <c r="A6090" s="29">
        <v>6089</v>
      </c>
      <c r="B6090" s="26">
        <v>-81.416883333333331</v>
      </c>
      <c r="C6090" s="26">
        <v>24.609283333333334</v>
      </c>
      <c r="D6090" s="86">
        <v>19</v>
      </c>
      <c r="E6090" s="39" t="s">
        <v>129</v>
      </c>
      <c r="F6090" s="31">
        <v>40967</v>
      </c>
      <c r="G6090" s="152">
        <v>0.72222222222222221</v>
      </c>
      <c r="H6090" s="32">
        <v>25.572333333333333</v>
      </c>
      <c r="I6090" s="32">
        <v>35.785333333333334</v>
      </c>
      <c r="J6090" s="78">
        <v>0.39633329702656811</v>
      </c>
      <c r="K6090" s="78">
        <v>0.12211620596639369</v>
      </c>
      <c r="L6090" s="34">
        <v>0.498</v>
      </c>
      <c r="M6090" s="34">
        <v>0</v>
      </c>
      <c r="N6090" s="34">
        <v>0.248</v>
      </c>
      <c r="O6090" s="34">
        <v>1.2999999999999999E-2</v>
      </c>
      <c r="P6090" s="34">
        <v>0.23499999999999999</v>
      </c>
      <c r="Q6090" s="34">
        <v>7.9580000000000002</v>
      </c>
    </row>
    <row r="6091" spans="1:17" ht="14" customHeight="1">
      <c r="A6091" s="29">
        <v>6090</v>
      </c>
      <c r="B6091" s="26">
        <v>-81.418700000000001</v>
      </c>
      <c r="C6091" s="26">
        <v>24.575866666666666</v>
      </c>
      <c r="D6091" s="86">
        <v>20</v>
      </c>
      <c r="E6091" s="39" t="s">
        <v>129</v>
      </c>
      <c r="F6091" s="31">
        <v>40967</v>
      </c>
      <c r="G6091" s="152">
        <v>0.74583333333333324</v>
      </c>
      <c r="H6091" s="32">
        <v>25.248999999999999</v>
      </c>
      <c r="I6091" s="32">
        <v>36.025666666666666</v>
      </c>
      <c r="J6091" s="78">
        <v>0.39223180865864604</v>
      </c>
      <c r="K6091" s="78">
        <v>7.8588225738341372E-2</v>
      </c>
      <c r="L6091" s="34">
        <v>1.921</v>
      </c>
      <c r="M6091" s="34">
        <v>0</v>
      </c>
      <c r="N6091" s="34">
        <v>0.24099999999999999</v>
      </c>
      <c r="O6091" s="34">
        <v>0</v>
      </c>
      <c r="P6091" s="34">
        <v>0.24099999999999999</v>
      </c>
      <c r="Q6091" s="34">
        <v>3.2389999999999999</v>
      </c>
    </row>
    <row r="6092" spans="1:17" ht="14" customHeight="1">
      <c r="A6092" s="29">
        <v>6091</v>
      </c>
      <c r="B6092" s="26">
        <v>-81.413583333333335</v>
      </c>
      <c r="C6092" s="26">
        <v>24.536816666666667</v>
      </c>
      <c r="D6092" s="86">
        <v>21</v>
      </c>
      <c r="E6092" s="39" t="s">
        <v>129</v>
      </c>
      <c r="F6092" s="31">
        <v>40967</v>
      </c>
      <c r="G6092" s="152">
        <v>0.77361111111111114</v>
      </c>
      <c r="H6092" s="32">
        <v>25.154</v>
      </c>
      <c r="I6092" s="32">
        <v>36.026000000000003</v>
      </c>
      <c r="J6092" s="78">
        <v>0.14786944905403002</v>
      </c>
      <c r="K6092" s="78">
        <v>2.8049354495852108E-2</v>
      </c>
      <c r="L6092" s="34">
        <v>0.38800000000000001</v>
      </c>
      <c r="M6092" s="34">
        <v>0</v>
      </c>
      <c r="N6092" s="34">
        <v>0.40899999999999997</v>
      </c>
      <c r="O6092" s="34">
        <v>3.9E-2</v>
      </c>
      <c r="P6092" s="34">
        <v>0.37</v>
      </c>
      <c r="Q6092" s="34">
        <v>1.4119999999999999</v>
      </c>
    </row>
    <row r="6093" spans="1:17" ht="14" customHeight="1">
      <c r="A6093" s="29">
        <v>6092</v>
      </c>
      <c r="B6093" s="26">
        <v>-81.392866666666663</v>
      </c>
      <c r="C6093" s="26">
        <v>24.483333333333334</v>
      </c>
      <c r="D6093" s="86">
        <v>21.5</v>
      </c>
      <c r="E6093" s="39" t="s">
        <v>129</v>
      </c>
      <c r="F6093" s="31">
        <v>40967</v>
      </c>
      <c r="G6093" s="152">
        <v>0.80347222222222225</v>
      </c>
      <c r="H6093" s="32">
        <v>25.264333333333337</v>
      </c>
      <c r="I6093" s="32">
        <v>36.062999999999995</v>
      </c>
      <c r="J6093" s="78">
        <v>7.5985468710976001E-2</v>
      </c>
      <c r="K6093" s="78">
        <v>1.343384014736658E-2</v>
      </c>
      <c r="L6093" s="34">
        <v>0.98899999999999999</v>
      </c>
      <c r="M6093" s="34">
        <v>0</v>
      </c>
      <c r="N6093" s="34">
        <v>0.315</v>
      </c>
      <c r="O6093" s="34">
        <v>6.0000000000000001E-3</v>
      </c>
      <c r="P6093" s="34">
        <v>0.309</v>
      </c>
      <c r="Q6093" s="34">
        <v>1.17</v>
      </c>
    </row>
    <row r="6094" spans="1:17" ht="14" customHeight="1">
      <c r="A6094" s="29">
        <v>6093</v>
      </c>
      <c r="B6094" s="26">
        <v>-81.828433333333336</v>
      </c>
      <c r="C6094" s="26">
        <v>24.397716666666668</v>
      </c>
      <c r="D6094" s="86">
        <v>22.5</v>
      </c>
      <c r="E6094" s="39" t="s">
        <v>129</v>
      </c>
      <c r="F6094" s="31">
        <v>40967</v>
      </c>
      <c r="G6094" s="152">
        <v>0.98819444444444438</v>
      </c>
      <c r="H6094" s="32">
        <v>24.641999999999999</v>
      </c>
      <c r="I6094" s="32">
        <v>36.168666666666667</v>
      </c>
      <c r="J6094" s="78">
        <v>7.2315715960730026E-2</v>
      </c>
      <c r="K6094" s="78">
        <v>1.4731243887085108E-2</v>
      </c>
      <c r="L6094" s="34">
        <v>1.0249999999999999</v>
      </c>
      <c r="M6094" s="34">
        <v>0</v>
      </c>
      <c r="N6094" s="34">
        <v>0.8</v>
      </c>
      <c r="O6094" s="34">
        <v>2.3E-2</v>
      </c>
      <c r="P6094" s="34">
        <v>0.77700000000000002</v>
      </c>
      <c r="Q6094" s="34">
        <v>1.17</v>
      </c>
    </row>
    <row r="6095" spans="1:17" ht="14" customHeight="1">
      <c r="A6095" s="29">
        <v>6094</v>
      </c>
      <c r="B6095" s="26">
        <v>-81.827966666666669</v>
      </c>
      <c r="C6095" s="26">
        <v>24.455500000000001</v>
      </c>
      <c r="D6095" s="86">
        <v>22</v>
      </c>
      <c r="E6095" s="39" t="s">
        <v>129</v>
      </c>
      <c r="F6095" s="31">
        <v>40968</v>
      </c>
      <c r="G6095" s="152">
        <v>3.888888888888889E-2</v>
      </c>
      <c r="H6095" s="32">
        <v>24.977</v>
      </c>
      <c r="I6095" s="32">
        <v>36.087000000000003</v>
      </c>
      <c r="J6095" s="78">
        <v>0.24716864111950998</v>
      </c>
      <c r="K6095" s="78">
        <v>4.1892961393989292E-2</v>
      </c>
      <c r="L6095" s="34">
        <v>1.0529999999999999</v>
      </c>
      <c r="M6095" s="34">
        <v>0</v>
      </c>
      <c r="N6095" s="34">
        <v>0.109</v>
      </c>
      <c r="O6095" s="34">
        <v>0</v>
      </c>
      <c r="P6095" s="34">
        <v>0.109</v>
      </c>
      <c r="Q6095" s="34">
        <v>1.0780000000000001</v>
      </c>
    </row>
    <row r="6096" spans="1:17" ht="14" customHeight="1">
      <c r="A6096" s="29">
        <v>6095</v>
      </c>
      <c r="B6096" s="26">
        <v>-81.82971666666667</v>
      </c>
      <c r="C6096" s="26">
        <v>24.486483333333332</v>
      </c>
      <c r="D6096" s="86">
        <v>23</v>
      </c>
      <c r="E6096" s="39" t="s">
        <v>129</v>
      </c>
      <c r="F6096" s="31">
        <v>40968</v>
      </c>
      <c r="G6096" s="152">
        <v>5.2777777777777778E-2</v>
      </c>
      <c r="H6096" s="32">
        <v>25.04</v>
      </c>
      <c r="I6096" s="32">
        <v>35.997333333333337</v>
      </c>
      <c r="J6096" s="78">
        <v>0.43259908891135201</v>
      </c>
      <c r="K6096" s="78">
        <v>7.7638436737476224E-2</v>
      </c>
      <c r="L6096" s="34">
        <v>0.47299999999999998</v>
      </c>
      <c r="M6096" s="34">
        <v>0.1368421052631579</v>
      </c>
      <c r="N6096" s="34">
        <v>0.17499999999999999</v>
      </c>
      <c r="O6096" s="34">
        <v>7.0999999999999994E-2</v>
      </c>
      <c r="P6096" s="34">
        <v>0.104</v>
      </c>
      <c r="Q6096" s="34">
        <v>2.5579999999999998</v>
      </c>
    </row>
    <row r="6097" spans="1:17" ht="14" customHeight="1">
      <c r="A6097" s="29">
        <v>6096</v>
      </c>
      <c r="B6097" s="26">
        <v>-81.829566666666665</v>
      </c>
      <c r="C6097" s="26">
        <v>24.535866666666667</v>
      </c>
      <c r="D6097" s="86">
        <v>24</v>
      </c>
      <c r="E6097" s="39" t="s">
        <v>129</v>
      </c>
      <c r="F6097" s="31">
        <v>40968</v>
      </c>
      <c r="G6097" s="62">
        <v>7.4305555555555555E-2</v>
      </c>
      <c r="H6097" s="32">
        <v>25.917333333333332</v>
      </c>
      <c r="I6097" s="32">
        <v>36.133000000000003</v>
      </c>
      <c r="J6097" s="78">
        <v>0.31344005843277595</v>
      </c>
      <c r="K6097" s="78">
        <v>0.13566385809861398</v>
      </c>
      <c r="L6097" s="34">
        <v>1.306</v>
      </c>
      <c r="M6097" s="34">
        <v>0</v>
      </c>
      <c r="N6097" s="34">
        <v>0.82199999999999995</v>
      </c>
      <c r="O6097" s="33">
        <v>8.5000000000000006E-2</v>
      </c>
      <c r="P6097" s="33">
        <v>0.73699999999999999</v>
      </c>
      <c r="Q6097" s="34">
        <v>2.2240000000000002</v>
      </c>
    </row>
    <row r="6098" spans="1:17" ht="14" customHeight="1">
      <c r="A6098" s="29">
        <v>6097</v>
      </c>
      <c r="B6098" s="26">
        <v>-82.768283333333329</v>
      </c>
      <c r="C6098" s="26">
        <v>24.393350000000002</v>
      </c>
      <c r="D6098" s="86">
        <v>25</v>
      </c>
      <c r="E6098" s="39" t="s">
        <v>129</v>
      </c>
      <c r="F6098" s="31">
        <v>40968</v>
      </c>
      <c r="G6098" s="152">
        <v>0.30902777777777779</v>
      </c>
      <c r="H6098" s="32">
        <v>24.618000000000002</v>
      </c>
      <c r="I6098" s="32">
        <v>36.17</v>
      </c>
      <c r="J6098" s="78">
        <v>9.3686629035692026E-2</v>
      </c>
      <c r="K6098" s="78">
        <v>2.1281053782177008E-2</v>
      </c>
      <c r="L6098" s="34">
        <v>1.29</v>
      </c>
      <c r="M6098" s="34">
        <v>0</v>
      </c>
      <c r="N6098" s="34">
        <v>0.16500000000000001</v>
      </c>
      <c r="O6098" s="34">
        <v>0</v>
      </c>
      <c r="P6098" s="34">
        <v>0.16500000000000001</v>
      </c>
      <c r="Q6098" s="34">
        <v>1.0940000000000001</v>
      </c>
    </row>
    <row r="6099" spans="1:17" ht="14" customHeight="1">
      <c r="A6099" s="29">
        <v>6098</v>
      </c>
      <c r="B6099" s="26">
        <v>-82.769016666666673</v>
      </c>
      <c r="C6099" s="26">
        <v>24.287199999999999</v>
      </c>
      <c r="D6099" s="86">
        <v>25.5</v>
      </c>
      <c r="E6099" s="39" t="s">
        <v>129</v>
      </c>
      <c r="F6099" s="31">
        <v>40968</v>
      </c>
      <c r="G6099" s="152">
        <v>0.34930555555555554</v>
      </c>
      <c r="H6099" s="32">
        <v>25.337</v>
      </c>
      <c r="I6099" s="32">
        <v>36.002333333333333</v>
      </c>
      <c r="J6099" s="78">
        <v>0.181760695041596</v>
      </c>
      <c r="K6099" s="78">
        <v>2.2991273405465956E-2</v>
      </c>
      <c r="L6099" s="34">
        <v>0.67100000000000004</v>
      </c>
      <c r="M6099" s="34">
        <v>0</v>
      </c>
      <c r="N6099" s="34">
        <v>0.20100000000000001</v>
      </c>
      <c r="O6099" s="34">
        <v>0</v>
      </c>
      <c r="P6099" s="34">
        <v>0.20100000000000001</v>
      </c>
      <c r="Q6099" s="34">
        <v>1.484</v>
      </c>
    </row>
    <row r="6100" spans="1:17" ht="14" customHeight="1">
      <c r="A6100" s="29">
        <v>6099</v>
      </c>
      <c r="B6100" s="26">
        <v>-83.041516666666666</v>
      </c>
      <c r="C6100" s="26">
        <v>24.467833333333335</v>
      </c>
      <c r="D6100" s="86" t="s">
        <v>24</v>
      </c>
      <c r="E6100" s="39" t="s">
        <v>129</v>
      </c>
      <c r="F6100" s="31">
        <v>40968</v>
      </c>
      <c r="G6100" s="152">
        <v>0.49652777777777773</v>
      </c>
      <c r="H6100" s="32">
        <v>25.054000000000002</v>
      </c>
      <c r="I6100" s="32">
        <v>36.104999999999997</v>
      </c>
      <c r="J6100" s="78">
        <v>8.4188445446820012E-2</v>
      </c>
      <c r="K6100" s="78">
        <v>2.2567260026915517E-2</v>
      </c>
      <c r="L6100" s="34">
        <v>0.53600000000000003</v>
      </c>
      <c r="M6100" s="34">
        <v>1.5789473684210527E-2</v>
      </c>
      <c r="N6100" s="34">
        <v>9.1999999999999998E-2</v>
      </c>
      <c r="O6100" s="34">
        <v>0</v>
      </c>
      <c r="P6100" s="34">
        <v>9.1999999999999998E-2</v>
      </c>
      <c r="Q6100" s="34">
        <v>1.206</v>
      </c>
    </row>
    <row r="6101" spans="1:17" ht="14" customHeight="1">
      <c r="A6101" s="29">
        <v>6100</v>
      </c>
      <c r="B6101" s="26">
        <v>-82.970183333333338</v>
      </c>
      <c r="C6101" s="26">
        <v>24.550699999999999</v>
      </c>
      <c r="D6101" s="86" t="s">
        <v>25</v>
      </c>
      <c r="E6101" s="39" t="s">
        <v>129</v>
      </c>
      <c r="F6101" s="31">
        <v>40968</v>
      </c>
      <c r="G6101" s="152">
        <v>0.55694444444444446</v>
      </c>
      <c r="H6101" s="32">
        <v>24.241</v>
      </c>
      <c r="I6101" s="32">
        <v>36.176000000000002</v>
      </c>
      <c r="J6101" s="78">
        <v>0.14873292028938201</v>
      </c>
      <c r="K6101" s="78">
        <v>3.6675279302609942E-2</v>
      </c>
      <c r="L6101" s="34">
        <v>0.59799999999999998</v>
      </c>
      <c r="M6101" s="34">
        <v>2.6315789473684213E-2</v>
      </c>
      <c r="N6101" s="34">
        <v>0.06</v>
      </c>
      <c r="O6101" s="34">
        <v>0</v>
      </c>
      <c r="P6101" s="34">
        <v>0.06</v>
      </c>
      <c r="Q6101" s="34">
        <v>1.331</v>
      </c>
    </row>
    <row r="6102" spans="1:17" ht="14" customHeight="1">
      <c r="A6102" s="29">
        <v>6101</v>
      </c>
      <c r="B6102" s="26">
        <v>-82.907799999999995</v>
      </c>
      <c r="C6102" s="26">
        <v>24.621683333333333</v>
      </c>
      <c r="D6102" s="86" t="s">
        <v>26</v>
      </c>
      <c r="E6102" s="39" t="s">
        <v>129</v>
      </c>
      <c r="F6102" s="31">
        <v>40968</v>
      </c>
      <c r="G6102" s="152">
        <v>0.58333333333333337</v>
      </c>
      <c r="H6102" s="32">
        <v>24.306000000000001</v>
      </c>
      <c r="I6102" s="32">
        <v>36.181000000000004</v>
      </c>
      <c r="J6102" s="78">
        <v>0.22601359585338604</v>
      </c>
      <c r="K6102" s="78">
        <v>6.1953076347562114E-2</v>
      </c>
      <c r="L6102" s="34">
        <v>0.75900000000000001</v>
      </c>
      <c r="M6102" s="34">
        <v>5.7894736842105263E-2</v>
      </c>
      <c r="N6102" s="34">
        <v>0.24299999999999999</v>
      </c>
      <c r="O6102" s="34">
        <v>3.5000000000000003E-2</v>
      </c>
      <c r="P6102" s="34">
        <v>0.20799999999999999</v>
      </c>
      <c r="Q6102" s="34">
        <v>1.397</v>
      </c>
    </row>
    <row r="6103" spans="1:17" ht="14" customHeight="1">
      <c r="A6103" s="29">
        <v>6102</v>
      </c>
      <c r="B6103" s="26">
        <v>-82.750166666666672</v>
      </c>
      <c r="C6103" s="26">
        <v>24.730066666666666</v>
      </c>
      <c r="D6103" s="86">
        <v>28</v>
      </c>
      <c r="E6103" s="39" t="s">
        <v>129</v>
      </c>
      <c r="F6103" s="31">
        <v>40968</v>
      </c>
      <c r="G6103" s="152">
        <v>0.6479166666666667</v>
      </c>
      <c r="H6103" s="32">
        <v>24.27</v>
      </c>
      <c r="I6103" s="32">
        <v>36.164666666666669</v>
      </c>
      <c r="J6103" s="78">
        <v>0.14527903534797404</v>
      </c>
      <c r="K6103" s="78">
        <v>2.8632395962231022E-2</v>
      </c>
      <c r="L6103" s="34">
        <v>0.80900000000000005</v>
      </c>
      <c r="M6103" s="34">
        <v>5.2631578947368429E-3</v>
      </c>
      <c r="N6103" s="34">
        <v>0.03</v>
      </c>
      <c r="O6103" s="34">
        <v>0</v>
      </c>
      <c r="P6103" s="34">
        <v>0.03</v>
      </c>
      <c r="Q6103" s="34">
        <v>1.607</v>
      </c>
    </row>
    <row r="6104" spans="1:17" ht="14" customHeight="1">
      <c r="A6104" s="29">
        <v>6103</v>
      </c>
      <c r="B6104" s="26">
        <v>-82.613716666666662</v>
      </c>
      <c r="C6104" s="26">
        <v>24.902883333333332</v>
      </c>
      <c r="D6104" s="86">
        <v>28.5</v>
      </c>
      <c r="E6104" s="39" t="s">
        <v>129</v>
      </c>
      <c r="F6104" s="31">
        <v>40968</v>
      </c>
      <c r="G6104" s="152">
        <v>0.6479166666666667</v>
      </c>
      <c r="H6104" s="32">
        <v>24.167000000000002</v>
      </c>
      <c r="I6104" s="32">
        <v>36.227000000000004</v>
      </c>
      <c r="J6104" s="78">
        <v>9.1959686564988E-2</v>
      </c>
      <c r="K6104" s="78">
        <v>1.6073437606723848E-2</v>
      </c>
      <c r="L6104" s="34">
        <v>0.9</v>
      </c>
      <c r="M6104" s="34">
        <v>0.27894736842105267</v>
      </c>
      <c r="N6104" s="34">
        <v>0.59199999999999997</v>
      </c>
      <c r="O6104" s="34">
        <v>0.16400000000000001</v>
      </c>
      <c r="P6104" s="34">
        <v>0.42799999999999994</v>
      </c>
      <c r="Q6104" s="34">
        <v>1.7230000000000001</v>
      </c>
    </row>
    <row r="6105" spans="1:17" ht="14" customHeight="1">
      <c r="A6105" s="29">
        <v>6104</v>
      </c>
      <c r="B6105" s="26">
        <v>-82.479933333333335</v>
      </c>
      <c r="C6105" s="26">
        <v>25.064983333333334</v>
      </c>
      <c r="D6105" s="86">
        <v>29</v>
      </c>
      <c r="E6105" s="39" t="s">
        <v>129</v>
      </c>
      <c r="F6105" s="31">
        <v>40968</v>
      </c>
      <c r="G6105" s="152">
        <v>0.84930555555555554</v>
      </c>
      <c r="H6105" s="32">
        <v>24.259666666666664</v>
      </c>
      <c r="I6105" s="32">
        <v>36.260333333333335</v>
      </c>
      <c r="J6105" s="78">
        <v>0.12736200721442001</v>
      </c>
      <c r="K6105" s="78">
        <v>2.1366026907108968E-2</v>
      </c>
      <c r="L6105" s="34">
        <v>1.8009999999999999</v>
      </c>
      <c r="M6105" s="34">
        <v>1.5789473684210527E-2</v>
      </c>
      <c r="N6105" s="34">
        <v>0</v>
      </c>
      <c r="O6105" s="34">
        <v>0</v>
      </c>
      <c r="P6105" s="34">
        <v>0</v>
      </c>
      <c r="Q6105" s="34">
        <v>1.659</v>
      </c>
    </row>
    <row r="6106" spans="1:17" ht="14" customHeight="1">
      <c r="A6106" s="29">
        <v>6105</v>
      </c>
      <c r="B6106" s="26">
        <v>-82.350283333333337</v>
      </c>
      <c r="C6106" s="26">
        <v>25.226183333333335</v>
      </c>
      <c r="D6106" s="86">
        <v>29.5</v>
      </c>
      <c r="E6106" s="39" t="s">
        <v>129</v>
      </c>
      <c r="F6106" s="31">
        <v>40968</v>
      </c>
      <c r="G6106" s="152">
        <v>0.93333333333333324</v>
      </c>
      <c r="H6106" s="32">
        <v>23.974</v>
      </c>
      <c r="I6106" s="32">
        <v>36.303000000000004</v>
      </c>
      <c r="J6106" s="78">
        <v>0.11548927772833001</v>
      </c>
      <c r="K6106" s="78">
        <v>1.9187150715459428E-2</v>
      </c>
      <c r="L6106" s="34">
        <v>0.61</v>
      </c>
      <c r="M6106" s="34">
        <v>1.5789473684210527E-2</v>
      </c>
      <c r="N6106" s="34">
        <v>4.2999999999999997E-2</v>
      </c>
      <c r="O6106" s="34">
        <v>0</v>
      </c>
      <c r="P6106" s="34">
        <v>4.2999999999999997E-2</v>
      </c>
      <c r="Q6106" s="34">
        <v>2.3079999999999998</v>
      </c>
    </row>
    <row r="6107" spans="1:17" ht="14" customHeight="1">
      <c r="A6107" s="29">
        <v>6106</v>
      </c>
      <c r="B6107" s="26">
        <v>-82.210816666666673</v>
      </c>
      <c r="C6107" s="26">
        <v>25.402216666666668</v>
      </c>
      <c r="D6107" s="86">
        <v>30</v>
      </c>
      <c r="E6107" s="39" t="s">
        <v>129</v>
      </c>
      <c r="F6107" s="31">
        <v>40969</v>
      </c>
      <c r="G6107" s="152">
        <v>1.2500000000000001E-2</v>
      </c>
      <c r="H6107" s="32">
        <v>23.66033333333333</v>
      </c>
      <c r="I6107" s="32">
        <v>36.369666666666667</v>
      </c>
      <c r="J6107" s="78">
        <v>0.17355771830575201</v>
      </c>
      <c r="K6107" s="78">
        <v>3.9223739100018279E-2</v>
      </c>
      <c r="L6107" s="34">
        <v>3.2650000000000001</v>
      </c>
      <c r="M6107" s="34">
        <v>0</v>
      </c>
      <c r="N6107" s="34">
        <v>4.1000000000000002E-2</v>
      </c>
      <c r="O6107" s="34">
        <v>0</v>
      </c>
      <c r="P6107" s="34">
        <v>4.1000000000000002E-2</v>
      </c>
      <c r="Q6107" s="34">
        <v>1.788</v>
      </c>
    </row>
    <row r="6108" spans="1:17" ht="14" customHeight="1">
      <c r="A6108" s="29">
        <v>6107</v>
      </c>
      <c r="B6108" s="26">
        <v>-82.076033333333328</v>
      </c>
      <c r="C6108" s="26">
        <v>25.57</v>
      </c>
      <c r="D6108" s="86">
        <v>30.5</v>
      </c>
      <c r="E6108" s="39" t="s">
        <v>129</v>
      </c>
      <c r="F6108" s="31">
        <v>40969</v>
      </c>
      <c r="G6108" s="152">
        <v>7.7777777777777779E-2</v>
      </c>
      <c r="H6108" s="32">
        <v>23.338000000000001</v>
      </c>
      <c r="I6108" s="32">
        <v>35.881</v>
      </c>
      <c r="J6108" s="78">
        <v>0.66962194301547617</v>
      </c>
      <c r="K6108" s="78">
        <v>0.13916658118896122</v>
      </c>
      <c r="L6108" s="34">
        <v>4.702</v>
      </c>
      <c r="M6108" s="34">
        <v>0</v>
      </c>
      <c r="N6108" s="34">
        <v>0.218</v>
      </c>
      <c r="O6108" s="34">
        <v>0</v>
      </c>
      <c r="P6108" s="34">
        <v>0.218</v>
      </c>
      <c r="Q6108" s="34">
        <v>0.75800000000000001</v>
      </c>
    </row>
    <row r="6109" spans="1:17" ht="14" customHeight="1">
      <c r="A6109" s="29">
        <v>6108</v>
      </c>
      <c r="B6109" s="26">
        <v>-81.943283333333326</v>
      </c>
      <c r="C6109" s="26">
        <v>25.741700000000002</v>
      </c>
      <c r="D6109" s="86">
        <v>31</v>
      </c>
      <c r="E6109" s="39" t="s">
        <v>129</v>
      </c>
      <c r="F6109" s="31">
        <v>40969</v>
      </c>
      <c r="G6109" s="152">
        <v>0.1388888888888889</v>
      </c>
      <c r="H6109" s="32">
        <v>23.128333333333334</v>
      </c>
      <c r="I6109" s="32">
        <v>35.67133333333333</v>
      </c>
      <c r="J6109" s="78">
        <v>0.32811906943376001</v>
      </c>
      <c r="K6109" s="78">
        <v>6.2406075376144288E-2</v>
      </c>
      <c r="L6109" s="34">
        <v>0.92</v>
      </c>
      <c r="M6109" s="34">
        <v>5.2631578947368429E-3</v>
      </c>
      <c r="N6109" s="34">
        <v>0</v>
      </c>
      <c r="O6109" s="34">
        <v>0</v>
      </c>
      <c r="P6109" s="34">
        <v>0</v>
      </c>
      <c r="Q6109" s="34">
        <v>0.61899999999999999</v>
      </c>
    </row>
    <row r="6110" spans="1:17" ht="14" customHeight="1">
      <c r="A6110" s="29">
        <v>6109</v>
      </c>
      <c r="B6110" s="26">
        <v>-81.828333333333333</v>
      </c>
      <c r="C6110" s="26">
        <v>25.872833333333332</v>
      </c>
      <c r="D6110" s="86">
        <v>32</v>
      </c>
      <c r="E6110" s="39" t="s">
        <v>129</v>
      </c>
      <c r="F6110" s="31">
        <v>40969</v>
      </c>
      <c r="G6110" s="152">
        <v>0.20347222222222219</v>
      </c>
      <c r="H6110" s="32">
        <v>23.593</v>
      </c>
      <c r="I6110" s="32">
        <v>35.462000000000003</v>
      </c>
      <c r="J6110" s="78">
        <v>0.22752467051525205</v>
      </c>
      <c r="K6110" s="78">
        <v>4.6025419237106194E-2</v>
      </c>
      <c r="L6110" s="34">
        <v>1.2569999999999999</v>
      </c>
      <c r="M6110" s="34">
        <v>0</v>
      </c>
      <c r="N6110" s="34">
        <v>9.9000000000000005E-2</v>
      </c>
      <c r="O6110" s="34">
        <v>0</v>
      </c>
      <c r="P6110" s="34">
        <v>9.9000000000000005E-2</v>
      </c>
      <c r="Q6110" s="34">
        <v>3.5510000000000002</v>
      </c>
    </row>
    <row r="6111" spans="1:17" ht="14" customHeight="1">
      <c r="A6111" s="29">
        <v>6110</v>
      </c>
      <c r="B6111" s="26">
        <v>-81.80031666666666</v>
      </c>
      <c r="C6111" s="26">
        <v>25.910966666666667</v>
      </c>
      <c r="D6111" s="86">
        <v>33</v>
      </c>
      <c r="E6111" s="39" t="s">
        <v>129</v>
      </c>
      <c r="F6111" s="31">
        <v>40969</v>
      </c>
      <c r="G6111" s="152">
        <v>0.21666666666666667</v>
      </c>
      <c r="H6111" s="32">
        <v>23.153000000000002</v>
      </c>
      <c r="I6111" s="32">
        <v>35.456000000000003</v>
      </c>
      <c r="J6111" s="78">
        <v>0.31624633994767004</v>
      </c>
      <c r="K6111" s="78">
        <v>8.5228107987745633E-2</v>
      </c>
      <c r="L6111" s="34">
        <v>0.57299999999999995</v>
      </c>
      <c r="M6111" s="34">
        <v>0</v>
      </c>
      <c r="N6111" s="34">
        <v>0</v>
      </c>
      <c r="O6111" s="34">
        <v>0</v>
      </c>
      <c r="P6111" s="34">
        <v>0</v>
      </c>
      <c r="Q6111" s="34">
        <v>3.4990000000000001</v>
      </c>
    </row>
    <row r="6112" spans="1:17" ht="14" customHeight="1">
      <c r="A6112" s="29">
        <v>6111</v>
      </c>
      <c r="B6112" s="26">
        <v>-81.768766666666664</v>
      </c>
      <c r="C6112" s="26">
        <v>25.9481</v>
      </c>
      <c r="D6112" s="86">
        <v>34</v>
      </c>
      <c r="E6112" s="39" t="s">
        <v>129</v>
      </c>
      <c r="F6112" s="31">
        <v>40969</v>
      </c>
      <c r="G6112" s="152">
        <v>0.23194444444444443</v>
      </c>
      <c r="H6112" s="32">
        <v>23.263000000000002</v>
      </c>
      <c r="I6112" s="32">
        <v>35.450000000000003</v>
      </c>
      <c r="J6112" s="78">
        <v>0.61133763462921609</v>
      </c>
      <c r="K6112" s="78">
        <v>0.39435585744900004</v>
      </c>
      <c r="L6112" s="34">
        <v>2.0880000000000001</v>
      </c>
      <c r="M6112" s="34">
        <v>2.1052631578947371E-2</v>
      </c>
      <c r="N6112" s="34">
        <v>0</v>
      </c>
      <c r="O6112" s="34">
        <v>0</v>
      </c>
      <c r="P6112" s="34">
        <v>0</v>
      </c>
      <c r="Q6112" s="34">
        <v>8.7509999999999994</v>
      </c>
    </row>
    <row r="6113" spans="1:17" ht="14" customHeight="1">
      <c r="A6113" s="29">
        <v>6112</v>
      </c>
      <c r="B6113" s="26">
        <v>-81.575000000000003</v>
      </c>
      <c r="C6113" s="26">
        <v>25.732283333333335</v>
      </c>
      <c r="D6113" s="86">
        <v>41</v>
      </c>
      <c r="E6113" s="39" t="s">
        <v>129</v>
      </c>
      <c r="F6113" s="31">
        <v>40969</v>
      </c>
      <c r="G6113" s="152">
        <v>0.35833333333333334</v>
      </c>
      <c r="H6113" s="32">
        <v>24.562000000000001</v>
      </c>
      <c r="I6113" s="32">
        <v>35.295999999999999</v>
      </c>
      <c r="J6113" s="78">
        <v>1.469412174760266</v>
      </c>
      <c r="K6113" s="78">
        <v>0.5563913918447565</v>
      </c>
      <c r="L6113" s="34">
        <v>3.91</v>
      </c>
      <c r="M6113" s="34">
        <v>5.2631578947368425E-2</v>
      </c>
      <c r="N6113" s="34">
        <v>5.1999999999999998E-2</v>
      </c>
      <c r="O6113" s="34">
        <v>1.2999999999999999E-2</v>
      </c>
      <c r="P6113" s="34">
        <v>3.9E-2</v>
      </c>
      <c r="Q6113" s="34">
        <v>37.241999999999997</v>
      </c>
    </row>
    <row r="6114" spans="1:17" ht="14" customHeight="1">
      <c r="A6114" s="29">
        <v>6113</v>
      </c>
      <c r="B6114" s="26">
        <v>-81.522999999999996</v>
      </c>
      <c r="C6114" s="26">
        <v>25.759866666666667</v>
      </c>
      <c r="D6114" s="86">
        <v>40</v>
      </c>
      <c r="E6114" s="39" t="s">
        <v>129</v>
      </c>
      <c r="F6114" s="31">
        <v>40969</v>
      </c>
      <c r="G6114" s="152">
        <v>0.37291666666666662</v>
      </c>
      <c r="H6114" s="32">
        <v>24.902000000000001</v>
      </c>
      <c r="I6114" s="32">
        <v>34.651000000000003</v>
      </c>
      <c r="J6114" s="78">
        <v>1.5877077340034902</v>
      </c>
      <c r="K6114" s="78">
        <v>0.6103648684429106</v>
      </c>
      <c r="L6114" s="34">
        <v>4.4809999999999999</v>
      </c>
      <c r="M6114" s="34">
        <v>0.05</v>
      </c>
      <c r="N6114" s="34">
        <v>0.18099999999999999</v>
      </c>
      <c r="O6114" s="34">
        <v>0</v>
      </c>
      <c r="P6114" s="34">
        <v>0.18099999999999999</v>
      </c>
      <c r="Q6114" s="34">
        <v>49.518999999999998</v>
      </c>
    </row>
    <row r="6115" spans="1:17" ht="14" customHeight="1">
      <c r="A6115" s="29">
        <v>6114</v>
      </c>
      <c r="B6115" s="26">
        <v>-81.483599999999996</v>
      </c>
      <c r="C6115" s="26">
        <v>25.782716666666666</v>
      </c>
      <c r="D6115" s="86">
        <v>39</v>
      </c>
      <c r="E6115" s="39" t="s">
        <v>129</v>
      </c>
      <c r="F6115" s="31">
        <v>40969</v>
      </c>
      <c r="G6115" s="152">
        <v>0.38472222222222219</v>
      </c>
      <c r="H6115" s="32">
        <v>25.402333333333331</v>
      </c>
      <c r="I6115" s="32">
        <v>34.656666666666666</v>
      </c>
      <c r="J6115" s="78">
        <v>2.8839939260756795</v>
      </c>
      <c r="K6115" s="78">
        <v>1.333312661100436</v>
      </c>
      <c r="L6115" s="34">
        <v>0.70199999999999996</v>
      </c>
      <c r="M6115" s="34">
        <v>2.8947368421052631E-2</v>
      </c>
      <c r="N6115" s="34">
        <v>0.03</v>
      </c>
      <c r="O6115" s="34">
        <v>2.7E-2</v>
      </c>
      <c r="P6115" s="34">
        <v>2.9999999999999992E-3</v>
      </c>
      <c r="Q6115" s="34">
        <v>25.262</v>
      </c>
    </row>
    <row r="6116" spans="1:17" ht="14" customHeight="1">
      <c r="A6116" s="29">
        <v>6115</v>
      </c>
      <c r="B6116" s="26">
        <v>-81.470633333333339</v>
      </c>
      <c r="C6116" s="26">
        <v>25.584050000000001</v>
      </c>
      <c r="D6116" s="86">
        <v>45</v>
      </c>
      <c r="E6116" s="39" t="s">
        <v>129</v>
      </c>
      <c r="F6116" s="31">
        <v>40969</v>
      </c>
      <c r="G6116" s="152">
        <v>0.45208333333333334</v>
      </c>
      <c r="H6116" s="32">
        <v>23.848000000000003</v>
      </c>
      <c r="I6116" s="32">
        <v>35.216000000000001</v>
      </c>
      <c r="J6116" s="78">
        <v>1.7001748624080881</v>
      </c>
      <c r="K6116" s="78">
        <v>0.50702215930957206</v>
      </c>
      <c r="L6116" s="34">
        <v>2.5219999999999998</v>
      </c>
      <c r="M6116" s="34">
        <v>1.0526315789473686E-2</v>
      </c>
      <c r="N6116" s="34">
        <v>2.5999999999999999E-2</v>
      </c>
      <c r="O6116" s="34">
        <v>0</v>
      </c>
      <c r="P6116" s="34">
        <v>2.5999999999999999E-2</v>
      </c>
      <c r="Q6116" s="34">
        <v>14.378</v>
      </c>
    </row>
    <row r="6117" spans="1:17" ht="14" customHeight="1">
      <c r="A6117" s="29">
        <v>6116</v>
      </c>
      <c r="B6117" s="26">
        <v>-81.410300000000007</v>
      </c>
      <c r="C6117" s="26">
        <v>25.583233333333332</v>
      </c>
      <c r="D6117" s="86">
        <v>46</v>
      </c>
      <c r="E6117" s="39" t="s">
        <v>129</v>
      </c>
      <c r="F6117" s="31">
        <v>40969</v>
      </c>
      <c r="G6117" s="152">
        <v>0.46736111111111112</v>
      </c>
      <c r="H6117" s="32">
        <v>24.221</v>
      </c>
      <c r="I6117" s="32">
        <v>35.266000000000005</v>
      </c>
      <c r="J6117" s="78">
        <v>1.5842538490620819</v>
      </c>
      <c r="K6117" s="78">
        <v>0.42001608806276824</v>
      </c>
      <c r="L6117" s="34">
        <v>1.4079999999999999</v>
      </c>
      <c r="M6117" s="34">
        <v>1.5789473684210527E-2</v>
      </c>
      <c r="N6117" s="34">
        <v>0</v>
      </c>
      <c r="O6117" s="34">
        <v>0</v>
      </c>
      <c r="P6117" s="34">
        <v>0</v>
      </c>
      <c r="Q6117" s="34">
        <v>20.666</v>
      </c>
    </row>
    <row r="6118" spans="1:17" ht="14" customHeight="1">
      <c r="A6118" s="29">
        <v>6117</v>
      </c>
      <c r="B6118" s="26">
        <v>-81.369583333333338</v>
      </c>
      <c r="C6118" s="26">
        <v>25.583716666666668</v>
      </c>
      <c r="D6118" s="86">
        <v>47</v>
      </c>
      <c r="E6118" s="39" t="s">
        <v>129</v>
      </c>
      <c r="F6118" s="31">
        <v>40969</v>
      </c>
      <c r="G6118" s="152">
        <v>0.4777777777777778</v>
      </c>
      <c r="H6118" s="32">
        <v>24.406000000000002</v>
      </c>
      <c r="I6118" s="32">
        <v>35.347000000000001</v>
      </c>
      <c r="J6118" s="78">
        <v>1.2723248652911723</v>
      </c>
      <c r="K6118" s="78">
        <v>0.39963372197440883</v>
      </c>
      <c r="L6118" s="34">
        <v>2.8820000000000001</v>
      </c>
      <c r="M6118" s="34">
        <v>7.5999999999999998E-2</v>
      </c>
      <c r="N6118" s="34">
        <v>0</v>
      </c>
      <c r="O6118" s="34">
        <v>0</v>
      </c>
      <c r="P6118" s="34">
        <v>0</v>
      </c>
      <c r="Q6118" s="34">
        <v>26.661000000000001</v>
      </c>
    </row>
    <row r="6119" spans="1:17" ht="14" customHeight="1">
      <c r="A6119" s="29">
        <v>6118</v>
      </c>
      <c r="B6119" s="26">
        <v>-81.330516666666668</v>
      </c>
      <c r="C6119" s="26">
        <v>25.582883333333335</v>
      </c>
      <c r="D6119" s="86">
        <v>48</v>
      </c>
      <c r="E6119" s="39" t="s">
        <v>129</v>
      </c>
      <c r="F6119" s="31">
        <v>40969</v>
      </c>
      <c r="G6119" s="152">
        <v>0.48749999999999999</v>
      </c>
      <c r="H6119" s="32">
        <v>24.666</v>
      </c>
      <c r="I6119" s="32">
        <v>35.06</v>
      </c>
      <c r="J6119" s="78">
        <v>1.1546769094744622</v>
      </c>
      <c r="K6119" s="78">
        <v>0.21672330699583292</v>
      </c>
      <c r="L6119" s="34">
        <v>2.1219999999999999</v>
      </c>
      <c r="M6119" s="34">
        <v>5.7000000000000002E-2</v>
      </c>
      <c r="N6119" s="34">
        <v>0</v>
      </c>
      <c r="O6119" s="34">
        <v>0</v>
      </c>
      <c r="P6119" s="34">
        <v>0</v>
      </c>
      <c r="Q6119" s="34">
        <v>27.134</v>
      </c>
    </row>
    <row r="6120" spans="1:17" ht="14" customHeight="1">
      <c r="A6120" s="29">
        <v>6119</v>
      </c>
      <c r="B6120" s="26">
        <v>-81.293166666666664</v>
      </c>
      <c r="C6120" s="26">
        <v>25.583566666666666</v>
      </c>
      <c r="D6120" s="86">
        <v>49</v>
      </c>
      <c r="E6120" s="39" t="s">
        <v>129</v>
      </c>
      <c r="F6120" s="31">
        <v>40969</v>
      </c>
      <c r="G6120" s="152">
        <v>0.50277777777777777</v>
      </c>
      <c r="H6120" s="32">
        <v>24.83966666666667</v>
      </c>
      <c r="I6120" s="32">
        <v>34.477666666666664</v>
      </c>
      <c r="J6120" s="78">
        <v>1.5784254182234561</v>
      </c>
      <c r="K6120" s="78">
        <v>0.27419667061306197</v>
      </c>
      <c r="L6120" s="34">
        <v>1.014</v>
      </c>
      <c r="M6120" s="34">
        <v>7.0000000000000007E-2</v>
      </c>
      <c r="N6120" s="34">
        <v>0.01</v>
      </c>
      <c r="O6120" s="34">
        <v>6.0000000000000001E-3</v>
      </c>
      <c r="P6120" s="34">
        <v>4.0000000000000001E-3</v>
      </c>
      <c r="Q6120" s="34">
        <v>32.688000000000002</v>
      </c>
    </row>
    <row r="6121" spans="1:17" ht="14" customHeight="1">
      <c r="A6121" s="29">
        <v>6120</v>
      </c>
      <c r="B6121" s="26">
        <v>-81.35263333333333</v>
      </c>
      <c r="C6121" s="26">
        <v>25.454316666666667</v>
      </c>
      <c r="D6121" s="86">
        <v>50</v>
      </c>
      <c r="E6121" s="39" t="s">
        <v>129</v>
      </c>
      <c r="F6121" s="31">
        <v>40969</v>
      </c>
      <c r="G6121" s="152">
        <v>0.55069444444444449</v>
      </c>
      <c r="H6121" s="32">
        <v>24.294333333333331</v>
      </c>
      <c r="I6121" s="32">
        <v>35.384333333333331</v>
      </c>
      <c r="J6121" s="78">
        <v>1.5207887132637101</v>
      </c>
      <c r="K6121" s="78">
        <v>0.2931458378626679</v>
      </c>
      <c r="L6121" s="34">
        <v>0.64600000000000002</v>
      </c>
      <c r="M6121" s="34">
        <v>8.5000000000000006E-2</v>
      </c>
      <c r="N6121" s="34">
        <v>0.03</v>
      </c>
      <c r="O6121" s="34">
        <v>2.8000000000000001E-2</v>
      </c>
      <c r="P6121" s="34">
        <v>1.9999999999999983E-3</v>
      </c>
      <c r="Q6121" s="34">
        <v>15.914999999999999</v>
      </c>
    </row>
    <row r="6122" spans="1:17" ht="14" customHeight="1">
      <c r="A6122" s="29">
        <v>6121</v>
      </c>
      <c r="B6122" s="26">
        <v>-81.305949999999996</v>
      </c>
      <c r="C6122" s="26">
        <v>25.453283333333335</v>
      </c>
      <c r="D6122" s="86">
        <v>51</v>
      </c>
      <c r="E6122" s="39" t="s">
        <v>129</v>
      </c>
      <c r="F6122" s="31">
        <v>40969</v>
      </c>
      <c r="G6122" s="62">
        <v>0.56666666666666665</v>
      </c>
      <c r="H6122" s="32">
        <v>24.423999999999999</v>
      </c>
      <c r="I6122" s="32">
        <v>35.39</v>
      </c>
      <c r="J6122" s="78">
        <v>2.0863623724192704</v>
      </c>
      <c r="K6122" s="78">
        <v>0.31792210555759393</v>
      </c>
      <c r="L6122" s="33">
        <v>0.88800000000000001</v>
      </c>
      <c r="M6122" s="33">
        <v>0.105</v>
      </c>
      <c r="N6122" s="33">
        <v>2.4E-2</v>
      </c>
      <c r="O6122" s="33">
        <v>2.4E-2</v>
      </c>
      <c r="P6122" s="33">
        <v>0</v>
      </c>
      <c r="Q6122" s="33">
        <v>21.940999999999999</v>
      </c>
    </row>
    <row r="6123" spans="1:17" ht="14" customHeight="1">
      <c r="A6123" s="29">
        <v>6122</v>
      </c>
      <c r="B6123" s="26">
        <v>-81.258866666666663</v>
      </c>
      <c r="C6123" s="26">
        <v>25.45355</v>
      </c>
      <c r="D6123" s="86">
        <v>52</v>
      </c>
      <c r="E6123" s="39" t="s">
        <v>129</v>
      </c>
      <c r="F6123" s="31">
        <v>40969</v>
      </c>
      <c r="G6123" s="152">
        <v>0.57916666666666672</v>
      </c>
      <c r="H6123" s="32">
        <v>24.657</v>
      </c>
      <c r="I6123" s="32">
        <v>35.471000000000004</v>
      </c>
      <c r="J6123" s="78">
        <v>1.6030343484309881</v>
      </c>
      <c r="K6123" s="78">
        <v>0.387001494630697</v>
      </c>
      <c r="L6123" s="34">
        <v>0.82599999999999996</v>
      </c>
      <c r="M6123" s="34">
        <v>7.4999999999999997E-2</v>
      </c>
      <c r="N6123" s="34">
        <v>0</v>
      </c>
      <c r="O6123" s="34">
        <v>0</v>
      </c>
      <c r="P6123" s="34">
        <v>0</v>
      </c>
      <c r="Q6123" s="34">
        <v>28.913</v>
      </c>
    </row>
    <row r="6124" spans="1:17" ht="14" customHeight="1">
      <c r="A6124" s="29">
        <v>6123</v>
      </c>
      <c r="B6124" s="26">
        <v>-81.22378333333333</v>
      </c>
      <c r="C6124" s="26">
        <v>25.457216666666667</v>
      </c>
      <c r="D6124" s="86">
        <v>53</v>
      </c>
      <c r="E6124" s="39" t="s">
        <v>129</v>
      </c>
      <c r="F6124" s="31">
        <v>40969</v>
      </c>
      <c r="G6124" s="152">
        <v>0.59444444444444444</v>
      </c>
      <c r="H6124" s="32">
        <v>24.835000000000001</v>
      </c>
      <c r="I6124" s="32">
        <v>34.343333333333334</v>
      </c>
      <c r="J6124" s="78">
        <v>2.8850732651198703</v>
      </c>
      <c r="K6124" s="78">
        <v>0.33767162148896634</v>
      </c>
      <c r="L6124" s="34">
        <v>1.151</v>
      </c>
      <c r="M6124" s="34">
        <v>0.108</v>
      </c>
      <c r="N6124" s="34">
        <v>4.2000000000000003E-2</v>
      </c>
      <c r="O6124" s="34">
        <v>4.2000000000000003E-2</v>
      </c>
      <c r="P6124" s="34">
        <v>0</v>
      </c>
      <c r="Q6124" s="34">
        <v>47.457000000000001</v>
      </c>
    </row>
    <row r="6125" spans="1:17" ht="14" customHeight="1">
      <c r="A6125" s="29">
        <v>6124</v>
      </c>
      <c r="B6125" s="26">
        <v>-81.265983333333338</v>
      </c>
      <c r="C6125" s="26">
        <v>25.352166666666665</v>
      </c>
      <c r="D6125" s="86">
        <v>57</v>
      </c>
      <c r="E6125" s="39" t="s">
        <v>129</v>
      </c>
      <c r="F6125" s="31">
        <v>40969</v>
      </c>
      <c r="G6125" s="152">
        <v>0.65486111111111112</v>
      </c>
      <c r="H6125" s="32">
        <v>24.981000000000002</v>
      </c>
      <c r="I6125" s="32">
        <v>35.46</v>
      </c>
      <c r="J6125" s="78">
        <v>3.4247427872148704</v>
      </c>
      <c r="K6125" s="78">
        <v>0.33451795254402222</v>
      </c>
      <c r="L6125" s="34">
        <v>1.034</v>
      </c>
      <c r="M6125" s="34">
        <v>0.14199999999999999</v>
      </c>
      <c r="N6125" s="34">
        <v>2.3E-2</v>
      </c>
      <c r="O6125" s="34">
        <v>2.3E-2</v>
      </c>
      <c r="P6125" s="34">
        <v>0</v>
      </c>
      <c r="Q6125" s="34">
        <v>30.824999999999999</v>
      </c>
    </row>
    <row r="6126" spans="1:17" ht="14" customHeight="1">
      <c r="A6126" s="29">
        <v>6125</v>
      </c>
      <c r="B6126" s="26">
        <v>-81.227533333333326</v>
      </c>
      <c r="C6126" s="26">
        <v>25.350883333333332</v>
      </c>
      <c r="D6126" s="86">
        <v>56</v>
      </c>
      <c r="E6126" s="39" t="s">
        <v>129</v>
      </c>
      <c r="F6126" s="31">
        <v>40969</v>
      </c>
      <c r="G6126" s="152">
        <v>0.67708333333333337</v>
      </c>
      <c r="H6126" s="32">
        <v>25.216333333333335</v>
      </c>
      <c r="I6126" s="32">
        <v>35.241999999999997</v>
      </c>
      <c r="J6126" s="78">
        <v>3.6492453084063898</v>
      </c>
      <c r="K6126" s="78">
        <v>0.25144393005702348</v>
      </c>
      <c r="L6126" s="34">
        <v>1.504</v>
      </c>
      <c r="M6126" s="34">
        <v>0.123</v>
      </c>
      <c r="N6126" s="34">
        <v>0.01</v>
      </c>
      <c r="O6126" s="34">
        <v>5.0000000000000001E-3</v>
      </c>
      <c r="P6126" s="34">
        <v>5.0000000000000001E-3</v>
      </c>
      <c r="Q6126" s="34">
        <v>36.999000000000002</v>
      </c>
    </row>
    <row r="6127" spans="1:17" ht="14" customHeight="1">
      <c r="A6127" s="29">
        <v>6126</v>
      </c>
      <c r="B6127" s="26">
        <v>-81.197749999999999</v>
      </c>
      <c r="C6127" s="26">
        <v>25.351766666666666</v>
      </c>
      <c r="D6127" s="86">
        <v>55</v>
      </c>
      <c r="E6127" s="39" t="s">
        <v>129</v>
      </c>
      <c r="F6127" s="31">
        <v>40969</v>
      </c>
      <c r="G6127" s="152">
        <v>0.71875</v>
      </c>
      <c r="H6127" s="32">
        <v>25.363</v>
      </c>
      <c r="I6127" s="32">
        <v>34.949000000000005</v>
      </c>
      <c r="J6127" s="78">
        <v>3.4765510613359902</v>
      </c>
      <c r="K6127" s="78">
        <v>0.43873724796143837</v>
      </c>
      <c r="L6127" s="34">
        <v>1.3939999999999999</v>
      </c>
      <c r="M6127" s="34">
        <v>0.11600000000000001</v>
      </c>
      <c r="N6127" s="34">
        <v>0.06</v>
      </c>
      <c r="O6127" s="34">
        <v>5.8999999999999997E-2</v>
      </c>
      <c r="P6127" s="34">
        <v>1.0000000000000009E-3</v>
      </c>
      <c r="Q6127" s="34">
        <v>42.561999999999998</v>
      </c>
    </row>
    <row r="6128" spans="1:17" ht="14" customHeight="1">
      <c r="A6128" s="29">
        <v>6127</v>
      </c>
      <c r="B6128" s="26">
        <v>-81.15336666666667</v>
      </c>
      <c r="C6128" s="26">
        <v>25.339633333333332</v>
      </c>
      <c r="D6128" s="86">
        <v>54</v>
      </c>
      <c r="E6128" s="39" t="s">
        <v>129</v>
      </c>
      <c r="F6128" s="31">
        <v>40969</v>
      </c>
      <c r="G6128" s="152">
        <v>0.75416666666666676</v>
      </c>
      <c r="H6128" s="32">
        <v>25.432000000000002</v>
      </c>
      <c r="I6128" s="32">
        <v>33.669000000000004</v>
      </c>
      <c r="J6128" s="78">
        <v>4.6670620270775593</v>
      </c>
      <c r="K6128" s="78">
        <v>0.61141452134603036</v>
      </c>
      <c r="L6128" s="34">
        <v>2.8639999999999999</v>
      </c>
      <c r="M6128" s="34">
        <v>0.20300000000000001</v>
      </c>
      <c r="N6128" s="34">
        <v>0.38250000000000001</v>
      </c>
      <c r="O6128" s="34">
        <v>0.17100000000000001</v>
      </c>
      <c r="P6128" s="34">
        <v>0.21150000000000005</v>
      </c>
      <c r="Q6128" s="34">
        <v>51.039000000000001</v>
      </c>
    </row>
    <row r="6129" spans="1:17" ht="14" customHeight="1">
      <c r="A6129" s="29">
        <v>6128</v>
      </c>
      <c r="B6129" s="26">
        <v>-81.65358333333333</v>
      </c>
      <c r="C6129" s="26">
        <v>25.1676</v>
      </c>
      <c r="D6129" s="86">
        <v>58</v>
      </c>
      <c r="E6129" s="39" t="s">
        <v>129</v>
      </c>
      <c r="F6129" s="31">
        <v>40969</v>
      </c>
      <c r="G6129" s="152">
        <v>0.94027777777777777</v>
      </c>
      <c r="H6129" s="32">
        <v>24.380333333333329</v>
      </c>
      <c r="I6129" s="32">
        <v>35.692</v>
      </c>
      <c r="J6129" s="78">
        <v>0.44900504238304006</v>
      </c>
      <c r="K6129" s="78">
        <v>6.8349530297370592E-2</v>
      </c>
      <c r="L6129" s="34">
        <v>0.55600000000000005</v>
      </c>
      <c r="M6129" s="34">
        <v>5.5E-2</v>
      </c>
      <c r="N6129" s="34">
        <v>0.02</v>
      </c>
      <c r="O6129" s="34">
        <v>0.02</v>
      </c>
      <c r="P6129" s="34">
        <v>0</v>
      </c>
      <c r="Q6129" s="34">
        <v>3.3250000000000002</v>
      </c>
    </row>
    <row r="6130" spans="1:17" ht="14" customHeight="1">
      <c r="A6130" s="29">
        <v>6129</v>
      </c>
      <c r="B6130" s="26">
        <v>-81.489916666666673</v>
      </c>
      <c r="C6130" s="26">
        <v>25.166399999999999</v>
      </c>
      <c r="D6130" s="86">
        <v>59</v>
      </c>
      <c r="E6130" s="39" t="s">
        <v>129</v>
      </c>
      <c r="F6130" s="31">
        <v>40970</v>
      </c>
      <c r="G6130" s="152">
        <v>4.1666666666666666E-3</v>
      </c>
      <c r="H6130" s="32">
        <v>24.439</v>
      </c>
      <c r="I6130" s="32">
        <v>35.622</v>
      </c>
      <c r="J6130" s="78">
        <v>0.58910325031890198</v>
      </c>
      <c r="K6130" s="78">
        <v>9.8512985963209884E-2</v>
      </c>
      <c r="L6130" s="34">
        <v>0.69299999999999995</v>
      </c>
      <c r="M6130" s="34">
        <v>3.4000000000000002E-2</v>
      </c>
      <c r="N6130" s="34">
        <v>0</v>
      </c>
      <c r="O6130" s="34">
        <v>0</v>
      </c>
      <c r="P6130" s="34">
        <v>0</v>
      </c>
      <c r="Q6130" s="34">
        <v>0.79700000000000004</v>
      </c>
    </row>
    <row r="6131" spans="1:17" ht="14" customHeight="1">
      <c r="A6131" s="29">
        <v>6130</v>
      </c>
      <c r="B6131" s="26">
        <v>-81.335983333333331</v>
      </c>
      <c r="C6131" s="26">
        <v>25.167333333333332</v>
      </c>
      <c r="D6131" s="86">
        <v>60</v>
      </c>
      <c r="E6131" s="39" t="s">
        <v>129</v>
      </c>
      <c r="F6131" s="31">
        <v>40970</v>
      </c>
      <c r="G6131" s="152">
        <v>5.4166666666666669E-2</v>
      </c>
      <c r="H6131" s="32">
        <v>24.828999999999997</v>
      </c>
      <c r="I6131" s="32">
        <v>35.690333333333335</v>
      </c>
      <c r="J6131" s="78">
        <v>2.9649443543899299</v>
      </c>
      <c r="K6131" s="78">
        <v>0.37915530852665713</v>
      </c>
      <c r="L6131" s="34">
        <v>0.91700000000000004</v>
      </c>
      <c r="M6131" s="34">
        <v>3.4000000000000002E-2</v>
      </c>
      <c r="N6131" s="34">
        <v>0</v>
      </c>
      <c r="O6131" s="34">
        <v>0</v>
      </c>
      <c r="P6131" s="34">
        <v>0</v>
      </c>
      <c r="Q6131" s="34">
        <v>10.398999999999999</v>
      </c>
    </row>
    <row r="6132" spans="1:17" ht="14" customHeight="1">
      <c r="A6132" s="29">
        <v>6131</v>
      </c>
      <c r="B6132" s="26">
        <v>-81.275266666666667</v>
      </c>
      <c r="C6132" s="26">
        <v>25.167000000000002</v>
      </c>
      <c r="D6132" s="86">
        <v>61</v>
      </c>
      <c r="E6132" s="39" t="s">
        <v>129</v>
      </c>
      <c r="F6132" s="31">
        <v>40970</v>
      </c>
      <c r="G6132" s="152">
        <v>8.2638888888888887E-2</v>
      </c>
      <c r="H6132" s="32">
        <v>25.019000000000002</v>
      </c>
      <c r="I6132" s="32">
        <v>35.599000000000004</v>
      </c>
      <c r="J6132" s="78">
        <v>3.0869096663834004</v>
      </c>
      <c r="K6132" s="78">
        <v>0.3630332600797963</v>
      </c>
      <c r="L6132" s="34">
        <v>0.55700000000000005</v>
      </c>
      <c r="M6132" s="34">
        <v>7.0000000000000007E-2</v>
      </c>
      <c r="N6132" s="34">
        <v>0</v>
      </c>
      <c r="O6132" s="34">
        <v>0</v>
      </c>
      <c r="P6132" s="34">
        <v>0</v>
      </c>
      <c r="Q6132" s="34">
        <v>18.030999999999999</v>
      </c>
    </row>
    <row r="6133" spans="1:17" ht="14" customHeight="1">
      <c r="A6133" s="29">
        <v>6132</v>
      </c>
      <c r="B6133" s="26">
        <v>-81.234933333333331</v>
      </c>
      <c r="C6133" s="26">
        <v>25.166183333333333</v>
      </c>
      <c r="D6133" s="86">
        <v>62</v>
      </c>
      <c r="E6133" s="39" t="s">
        <v>129</v>
      </c>
      <c r="F6133" s="31">
        <v>40970</v>
      </c>
      <c r="G6133" s="152">
        <v>9.5138888888888884E-2</v>
      </c>
      <c r="H6133" s="32">
        <v>25.167000000000002</v>
      </c>
      <c r="I6133" s="32">
        <v>35.286000000000001</v>
      </c>
      <c r="J6133" s="78">
        <v>4.2828173273459207</v>
      </c>
      <c r="K6133" s="78">
        <v>0.57867326038111266</v>
      </c>
      <c r="L6133" s="34">
        <v>0.36599999999999999</v>
      </c>
      <c r="M6133" s="34">
        <v>6.3E-2</v>
      </c>
      <c r="N6133" s="34">
        <v>0.01</v>
      </c>
      <c r="O6133" s="34">
        <v>0.01</v>
      </c>
      <c r="P6133" s="34">
        <v>0</v>
      </c>
      <c r="Q6133" s="34">
        <v>27.257999999999999</v>
      </c>
    </row>
    <row r="6134" spans="1:17" ht="14" customHeight="1">
      <c r="A6134" s="29">
        <v>6133</v>
      </c>
      <c r="B6134" s="26">
        <v>-81.198650000000001</v>
      </c>
      <c r="C6134" s="26">
        <v>25.166733333333333</v>
      </c>
      <c r="D6134" s="86">
        <v>63</v>
      </c>
      <c r="E6134" s="39" t="s">
        <v>129</v>
      </c>
      <c r="F6134" s="31">
        <v>40970</v>
      </c>
      <c r="G6134" s="152">
        <v>0.11458333333333333</v>
      </c>
      <c r="H6134" s="32">
        <v>25.437000000000001</v>
      </c>
      <c r="I6134" s="32">
        <v>34.766000000000005</v>
      </c>
      <c r="J6134" s="78">
        <v>2.9563096420364099</v>
      </c>
      <c r="K6134" s="78">
        <v>0.27190989613518213</v>
      </c>
      <c r="L6134" s="34">
        <v>0.42799999999999999</v>
      </c>
      <c r="M6134" s="34">
        <v>0.06</v>
      </c>
      <c r="N6134" s="34">
        <v>0.01</v>
      </c>
      <c r="O6134" s="34">
        <v>7.0000000000000001E-3</v>
      </c>
      <c r="P6134" s="34">
        <v>3.0000000000000001E-3</v>
      </c>
      <c r="Q6134" s="34">
        <v>36.548000000000002</v>
      </c>
    </row>
    <row r="6135" spans="1:17" ht="14" customHeight="1">
      <c r="A6135" s="29">
        <v>6134</v>
      </c>
      <c r="B6135" s="26">
        <v>-81.160016666666664</v>
      </c>
      <c r="C6135" s="26">
        <v>25.16685</v>
      </c>
      <c r="D6135" s="86">
        <v>64</v>
      </c>
      <c r="E6135" s="39" t="s">
        <v>129</v>
      </c>
      <c r="F6135" s="31">
        <v>40970</v>
      </c>
      <c r="G6135" s="152">
        <v>0.12708333333333333</v>
      </c>
      <c r="H6135" s="32">
        <v>25.754000000000001</v>
      </c>
      <c r="I6135" s="32">
        <v>34.577000000000005</v>
      </c>
      <c r="J6135" s="78">
        <v>2.8418997033522704</v>
      </c>
      <c r="K6135" s="78">
        <v>0.35803413507841769</v>
      </c>
      <c r="L6135" s="34">
        <v>0.36599999999999999</v>
      </c>
      <c r="M6135" s="34">
        <v>5.8000000000000003E-2</v>
      </c>
      <c r="N6135" s="34">
        <v>1E-3</v>
      </c>
      <c r="O6135" s="34">
        <v>1E-3</v>
      </c>
      <c r="P6135" s="34">
        <v>0</v>
      </c>
      <c r="Q6135" s="34">
        <v>41.052</v>
      </c>
    </row>
    <row r="6136" spans="1:17" ht="14" customHeight="1">
      <c r="A6136" s="29">
        <v>6135</v>
      </c>
      <c r="B6136" s="26">
        <v>-81.093199999999996</v>
      </c>
      <c r="C6136" s="26">
        <v>25.101833333333332</v>
      </c>
      <c r="D6136" s="86">
        <v>65</v>
      </c>
      <c r="E6136" s="39" t="s">
        <v>129</v>
      </c>
      <c r="F6136" s="31">
        <v>40970</v>
      </c>
      <c r="G6136" s="152">
        <v>0.17708333333333334</v>
      </c>
      <c r="H6136" s="32">
        <v>25.816000000000003</v>
      </c>
      <c r="I6136" s="32">
        <v>34.649000000000001</v>
      </c>
      <c r="J6136" s="78">
        <v>0.69919583282628195</v>
      </c>
      <c r="K6136" s="78">
        <v>0.30248291477258005</v>
      </c>
      <c r="L6136" s="34">
        <v>0.379</v>
      </c>
      <c r="M6136" s="34">
        <v>7.2999999999999995E-2</v>
      </c>
      <c r="N6136" s="34">
        <v>0.01</v>
      </c>
      <c r="O6136" s="34">
        <v>8.0000000000000002E-3</v>
      </c>
      <c r="P6136" s="34">
        <v>2E-3</v>
      </c>
      <c r="Q6136" s="34">
        <v>42.006</v>
      </c>
    </row>
    <row r="6137" spans="1:17" ht="14" customHeight="1">
      <c r="A6137" s="29">
        <v>6136</v>
      </c>
      <c r="B6137" s="26">
        <v>-81.108316666666667</v>
      </c>
      <c r="C6137" s="26">
        <v>25.069749999999999</v>
      </c>
      <c r="D6137" s="86">
        <v>66</v>
      </c>
      <c r="E6137" s="39" t="s">
        <v>129</v>
      </c>
      <c r="F6137" s="31">
        <v>40970</v>
      </c>
      <c r="G6137" s="152">
        <v>0.19027777777777777</v>
      </c>
      <c r="H6137" s="32">
        <v>25.611000000000001</v>
      </c>
      <c r="I6137" s="32">
        <v>34.215000000000003</v>
      </c>
      <c r="J6137" s="78">
        <v>1.6794515527596403</v>
      </c>
      <c r="K6137" s="78">
        <v>0.47573627911184102</v>
      </c>
      <c r="L6137" s="34">
        <v>0.48099999999999998</v>
      </c>
      <c r="M6137" s="34">
        <v>7.6999999999999999E-2</v>
      </c>
      <c r="N6137" s="34">
        <v>0.03</v>
      </c>
      <c r="O6137" s="34">
        <v>2.5999999999999999E-2</v>
      </c>
      <c r="P6137" s="34">
        <v>4.0000000000000001E-3</v>
      </c>
      <c r="Q6137" s="34">
        <v>44.874000000000002</v>
      </c>
    </row>
    <row r="6138" spans="1:17" ht="14" customHeight="1">
      <c r="A6138" s="29">
        <v>6137</v>
      </c>
      <c r="B6138" s="26">
        <v>-81.12918333333333</v>
      </c>
      <c r="C6138" s="26">
        <v>25.0275</v>
      </c>
      <c r="D6138" s="86">
        <v>67</v>
      </c>
      <c r="E6138" s="39" t="s">
        <v>129</v>
      </c>
      <c r="F6138" s="31">
        <v>40970</v>
      </c>
      <c r="G6138" s="152">
        <v>0.20347222222222219</v>
      </c>
      <c r="H6138" s="32">
        <v>25.469000000000001</v>
      </c>
      <c r="I6138" s="32">
        <v>34.053000000000004</v>
      </c>
      <c r="J6138" s="78">
        <v>1.198929810286252</v>
      </c>
      <c r="K6138" s="78">
        <v>0.40897535369508775</v>
      </c>
      <c r="L6138" s="34">
        <v>0.52</v>
      </c>
      <c r="M6138" s="34">
        <v>0.12</v>
      </c>
      <c r="N6138" s="34">
        <v>0.01</v>
      </c>
      <c r="O6138" s="34">
        <v>8.9999999999999993E-3</v>
      </c>
      <c r="P6138" s="34">
        <v>1.0000000000000009E-3</v>
      </c>
      <c r="Q6138" s="34">
        <v>38.003</v>
      </c>
    </row>
    <row r="6139" spans="1:17" ht="14" customHeight="1">
      <c r="A6139" s="29">
        <v>6138</v>
      </c>
      <c r="B6139" s="26">
        <v>-81.167383333333333</v>
      </c>
      <c r="C6139" s="26">
        <v>24.931833333333334</v>
      </c>
      <c r="D6139" s="86">
        <v>68</v>
      </c>
      <c r="E6139" s="39" t="s">
        <v>129</v>
      </c>
      <c r="F6139" s="31">
        <v>40970</v>
      </c>
      <c r="G6139" s="152">
        <v>0.2388888888888889</v>
      </c>
      <c r="H6139" s="32">
        <v>25.545999999999996</v>
      </c>
      <c r="I6139" s="32">
        <v>35.928666666666665</v>
      </c>
      <c r="J6139" s="78">
        <v>0.43151974986716213</v>
      </c>
      <c r="K6139" s="78">
        <v>0.19514536568293672</v>
      </c>
      <c r="L6139" s="34">
        <v>0.48299999999999998</v>
      </c>
      <c r="M6139" s="34">
        <v>3.6999999999999998E-2</v>
      </c>
      <c r="N6139" s="34">
        <v>5.3999999999999999E-2</v>
      </c>
      <c r="O6139" s="34">
        <v>5.3999999999999999E-2</v>
      </c>
      <c r="P6139" s="34">
        <v>0</v>
      </c>
      <c r="Q6139" s="34">
        <v>7.4340000000000002</v>
      </c>
    </row>
    <row r="6140" spans="1:17" ht="14" customHeight="1">
      <c r="A6140" s="29">
        <v>6139</v>
      </c>
      <c r="B6140" s="26">
        <v>-81.095633333333339</v>
      </c>
      <c r="C6140" s="26">
        <v>24.930116666666667</v>
      </c>
      <c r="D6140" s="86">
        <v>69</v>
      </c>
      <c r="E6140" s="39" t="s">
        <v>129</v>
      </c>
      <c r="F6140" s="31">
        <v>40970</v>
      </c>
      <c r="G6140" s="152">
        <v>0.26805555555555555</v>
      </c>
      <c r="H6140" s="32">
        <v>25.564666666666668</v>
      </c>
      <c r="I6140" s="32">
        <v>35.498333333333335</v>
      </c>
      <c r="J6140" s="78">
        <v>0.39395875112935008</v>
      </c>
      <c r="K6140" s="78">
        <v>0.15186400967739008</v>
      </c>
      <c r="L6140" s="34">
        <v>0.50900000000000001</v>
      </c>
      <c r="M6140" s="34">
        <v>0.02</v>
      </c>
      <c r="N6140" s="34">
        <v>0.02</v>
      </c>
      <c r="O6140" s="34">
        <v>1.7999999999999999E-2</v>
      </c>
      <c r="P6140" s="34">
        <v>2.0000000000000018E-3</v>
      </c>
      <c r="Q6140" s="34">
        <v>14.752000000000001</v>
      </c>
    </row>
    <row r="6141" spans="1:17" ht="14" customHeight="1">
      <c r="A6141" s="29">
        <v>6140</v>
      </c>
      <c r="B6141" s="26">
        <v>-80.964283333333327</v>
      </c>
      <c r="C6141" s="26">
        <v>24.930666666666667</v>
      </c>
      <c r="D6141" s="86">
        <v>71</v>
      </c>
      <c r="E6141" s="39" t="s">
        <v>129</v>
      </c>
      <c r="F6141" s="31">
        <v>40970</v>
      </c>
      <c r="G6141" s="152">
        <v>0.31527777777777777</v>
      </c>
      <c r="H6141" s="32">
        <v>25.526</v>
      </c>
      <c r="I6141" s="32">
        <v>34.923000000000002</v>
      </c>
      <c r="J6141" s="78">
        <v>0.31624633994767004</v>
      </c>
      <c r="K6141" s="78">
        <v>0.17920962648171793</v>
      </c>
      <c r="L6141" s="34">
        <v>0.39500000000000002</v>
      </c>
      <c r="M6141" s="34">
        <v>7.9000000000000001E-2</v>
      </c>
      <c r="N6141" s="34">
        <v>0.01</v>
      </c>
      <c r="O6141" s="34">
        <v>5.0000000000000001E-3</v>
      </c>
      <c r="P6141" s="34">
        <v>5.0000000000000001E-3</v>
      </c>
      <c r="Q6141" s="34">
        <v>61.828000000000003</v>
      </c>
    </row>
    <row r="6142" spans="1:17" ht="14" customHeight="1">
      <c r="A6142" s="29">
        <v>6141</v>
      </c>
      <c r="B6142" s="26">
        <v>-81.023833333333329</v>
      </c>
      <c r="C6142" s="26">
        <v>24.930233333333334</v>
      </c>
      <c r="D6142" s="86">
        <v>70</v>
      </c>
      <c r="E6142" s="39" t="s">
        <v>129</v>
      </c>
      <c r="F6142" s="31">
        <v>40970</v>
      </c>
      <c r="G6142" s="152">
        <v>0.33402777777777781</v>
      </c>
      <c r="H6142" s="32">
        <v>25.376000000000001</v>
      </c>
      <c r="I6142" s="32">
        <v>35.274000000000001</v>
      </c>
      <c r="J6142" s="78">
        <v>0.55909762489042003</v>
      </c>
      <c r="K6142" s="78">
        <v>0.26374250499175689</v>
      </c>
      <c r="L6142" s="34">
        <v>0.50900000000000001</v>
      </c>
      <c r="M6142" s="34">
        <v>4.9000000000000002E-2</v>
      </c>
      <c r="N6142" s="34">
        <v>0.01</v>
      </c>
      <c r="O6142" s="34">
        <v>8.0000000000000002E-3</v>
      </c>
      <c r="P6142" s="34">
        <v>2E-3</v>
      </c>
      <c r="Q6142" s="34">
        <v>35.662999999999997</v>
      </c>
    </row>
    <row r="6143" spans="1:17" ht="14" customHeight="1">
      <c r="A6143" s="29">
        <v>6142</v>
      </c>
      <c r="B6143" s="26">
        <v>-80.288383333333329</v>
      </c>
      <c r="C6143" s="26">
        <v>25.050516666666667</v>
      </c>
      <c r="D6143" s="86">
        <v>6.5</v>
      </c>
      <c r="E6143" s="39" t="s">
        <v>129</v>
      </c>
      <c r="F6143" s="31">
        <v>40970</v>
      </c>
      <c r="G6143" s="152">
        <v>0.81874999999999998</v>
      </c>
      <c r="H6143" s="32">
        <v>25.806999999999999</v>
      </c>
      <c r="I6143" s="32">
        <v>35.940666666666665</v>
      </c>
      <c r="J6143" s="78">
        <v>7.0588773490026013E-2</v>
      </c>
      <c r="K6143" s="78">
        <v>1.5180767659812786E-2</v>
      </c>
      <c r="L6143" s="34">
        <v>0.35399999999999998</v>
      </c>
      <c r="M6143" s="34">
        <v>5.0999999999999997E-2</v>
      </c>
      <c r="N6143" s="34">
        <v>0.153</v>
      </c>
      <c r="O6143" s="34">
        <v>0</v>
      </c>
      <c r="P6143" s="34">
        <v>0.153</v>
      </c>
      <c r="Q6143" s="34">
        <v>1.4690000000000001</v>
      </c>
    </row>
    <row r="6144" spans="1:17" ht="14" customHeight="1">
      <c r="A6144" s="29">
        <v>6143</v>
      </c>
      <c r="B6144" s="26">
        <v>-80.315370000000001</v>
      </c>
      <c r="C6144" s="26">
        <v>25.064816666666665</v>
      </c>
      <c r="D6144" s="86">
        <v>6</v>
      </c>
      <c r="E6144" s="39" t="s">
        <v>129</v>
      </c>
      <c r="F6144" s="31">
        <v>40970</v>
      </c>
      <c r="G6144" s="152">
        <v>0.84375</v>
      </c>
      <c r="H6144" s="32">
        <v>25.906666666666666</v>
      </c>
      <c r="I6144" s="32">
        <v>35.886000000000003</v>
      </c>
      <c r="J6144" s="78">
        <v>8.7210594770552013E-2</v>
      </c>
      <c r="K6144" s="78">
        <v>1.9180133932333136E-2</v>
      </c>
      <c r="L6144" s="34">
        <v>0.61199999999999999</v>
      </c>
      <c r="M6144" s="34">
        <v>0.06</v>
      </c>
      <c r="N6144" s="34">
        <v>0</v>
      </c>
      <c r="O6144" s="34">
        <v>0</v>
      </c>
      <c r="P6144" s="34">
        <v>0</v>
      </c>
      <c r="Q6144" s="34">
        <v>1.411</v>
      </c>
    </row>
    <row r="6145" spans="1:17" ht="14" customHeight="1">
      <c r="A6145" s="29">
        <v>6144</v>
      </c>
      <c r="B6145" s="26">
        <v>-80.331066666666672</v>
      </c>
      <c r="C6145" s="26">
        <v>25.080449999999999</v>
      </c>
      <c r="D6145" s="118">
        <v>5.5</v>
      </c>
      <c r="E6145" s="40" t="s">
        <v>129</v>
      </c>
      <c r="F6145" s="31">
        <v>40970</v>
      </c>
      <c r="G6145" s="62">
        <v>0.8569444444444444</v>
      </c>
      <c r="H6145" s="32">
        <v>25.96</v>
      </c>
      <c r="I6145" s="32">
        <v>36.03</v>
      </c>
      <c r="J6145" s="79">
        <v>0.13621258737677799</v>
      </c>
      <c r="K6145" s="79">
        <v>2.8391936276742413E-2</v>
      </c>
      <c r="L6145" s="34">
        <v>0.50900000000000001</v>
      </c>
      <c r="M6145" s="34">
        <v>5.5E-2</v>
      </c>
      <c r="N6145" s="34">
        <v>0</v>
      </c>
      <c r="O6145" s="33">
        <v>0</v>
      </c>
      <c r="P6145" s="34">
        <v>0</v>
      </c>
      <c r="Q6145" s="34">
        <v>1.171</v>
      </c>
    </row>
    <row r="6146" spans="1:17" ht="14" customHeight="1">
      <c r="A6146" s="29">
        <v>6145</v>
      </c>
      <c r="B6146" s="26">
        <v>-80.125200000000007</v>
      </c>
      <c r="C6146" s="26">
        <v>25.645700000000001</v>
      </c>
      <c r="D6146" s="86">
        <v>1</v>
      </c>
      <c r="E6146" s="39" t="s">
        <v>129</v>
      </c>
      <c r="F6146" s="31">
        <v>41064</v>
      </c>
      <c r="G6146" s="62">
        <v>0.52500000000000002</v>
      </c>
      <c r="H6146" s="32">
        <v>28.049000000000003</v>
      </c>
      <c r="I6146" s="32">
        <v>35.650666666666666</v>
      </c>
      <c r="J6146" s="78">
        <v>0.31861531090966499</v>
      </c>
      <c r="K6146" s="77">
        <v>6.3847238939022444E-2</v>
      </c>
      <c r="L6146" s="32">
        <v>0.93200000000000005</v>
      </c>
      <c r="M6146" s="33">
        <v>1.9E-2</v>
      </c>
      <c r="N6146" s="32">
        <v>0.105</v>
      </c>
      <c r="O6146" s="33">
        <v>5.8999999999999997E-2</v>
      </c>
      <c r="P6146" s="33">
        <v>4.5999999999999999E-2</v>
      </c>
      <c r="Q6146" s="33">
        <v>1.095</v>
      </c>
    </row>
    <row r="6147" spans="1:17" ht="14" customHeight="1">
      <c r="A6147" s="29">
        <v>6146</v>
      </c>
      <c r="B6147" s="26">
        <v>-80.101866666666666</v>
      </c>
      <c r="C6147" s="26">
        <v>25.641333333333332</v>
      </c>
      <c r="D6147" s="86">
        <v>2</v>
      </c>
      <c r="E6147" s="39" t="s">
        <v>129</v>
      </c>
      <c r="F6147" s="31">
        <v>41064</v>
      </c>
      <c r="G6147" s="62">
        <v>0.53472222222222221</v>
      </c>
      <c r="H6147" s="32">
        <v>27.448999999999998</v>
      </c>
      <c r="I6147" s="32">
        <v>35.954000000000001</v>
      </c>
      <c r="J6147" s="78">
        <v>0.40518038223481506</v>
      </c>
      <c r="K6147" s="76">
        <v>0.12049607168996196</v>
      </c>
      <c r="L6147" s="27">
        <v>0.93799999999999994</v>
      </c>
      <c r="M6147" s="34">
        <v>3.2000000000000001E-2</v>
      </c>
      <c r="N6147" s="32">
        <v>0.32500000000000001</v>
      </c>
      <c r="O6147" s="34">
        <v>0.03</v>
      </c>
      <c r="P6147" s="34">
        <v>0.29499999999999998</v>
      </c>
      <c r="Q6147" s="34">
        <v>1.1839999999999999</v>
      </c>
    </row>
    <row r="6148" spans="1:17" ht="14" customHeight="1">
      <c r="A6148" s="29">
        <v>6147</v>
      </c>
      <c r="B6148" s="26">
        <v>-80.082400000000007</v>
      </c>
      <c r="C6148" s="26">
        <v>25.647600000000001</v>
      </c>
      <c r="D6148" s="86">
        <v>3</v>
      </c>
      <c r="E6148" s="39" t="s">
        <v>129</v>
      </c>
      <c r="F6148" s="31">
        <v>41064</v>
      </c>
      <c r="G6148" s="62">
        <v>0.54513888888888895</v>
      </c>
      <c r="H6148" s="32">
        <v>28.338333333333335</v>
      </c>
      <c r="I6148" s="32">
        <v>36.176999999999992</v>
      </c>
      <c r="J6148" s="78">
        <v>0.16125325320198602</v>
      </c>
      <c r="K6148" s="76">
        <v>5.1345715818359089E-2</v>
      </c>
      <c r="L6148" s="27">
        <v>3.2759999999999998</v>
      </c>
      <c r="M6148" s="34">
        <v>5.8000000000000003E-2</v>
      </c>
      <c r="N6148" s="32">
        <v>0.40100000000000002</v>
      </c>
      <c r="O6148" s="34">
        <v>4.2000000000000003E-2</v>
      </c>
      <c r="P6148" s="34">
        <v>0.35900000000000004</v>
      </c>
      <c r="Q6148" s="34">
        <v>1.3879999999999999</v>
      </c>
    </row>
    <row r="6149" spans="1:17" ht="14" customHeight="1">
      <c r="A6149" s="29">
        <v>6148</v>
      </c>
      <c r="B6149" s="26">
        <v>-80.379850000000005</v>
      </c>
      <c r="C6149" s="26">
        <v>25.108350000000002</v>
      </c>
      <c r="D6149" s="86">
        <v>4</v>
      </c>
      <c r="E6149" s="39" t="s">
        <v>129</v>
      </c>
      <c r="F6149" s="31">
        <v>41064</v>
      </c>
      <c r="G6149" s="62">
        <v>0.78611111111111109</v>
      </c>
      <c r="H6149" s="32">
        <v>29.753</v>
      </c>
      <c r="I6149" s="32">
        <v>34.878999999999998</v>
      </c>
      <c r="J6149" s="78">
        <v>0.24846384797253801</v>
      </c>
      <c r="K6149" s="76">
        <v>3.5305591363630789E-2</v>
      </c>
      <c r="L6149" s="27">
        <v>1.4470000000000001</v>
      </c>
      <c r="M6149" s="34">
        <v>4.3999999999999997E-2</v>
      </c>
      <c r="N6149" s="32">
        <v>0.13300000000000001</v>
      </c>
      <c r="O6149" s="34">
        <v>0.11899999999999999</v>
      </c>
      <c r="P6149" s="34">
        <v>1.4000000000000012E-2</v>
      </c>
      <c r="Q6149" s="34">
        <v>1.869</v>
      </c>
    </row>
    <row r="6150" spans="1:17" ht="14" customHeight="1">
      <c r="A6150" s="29">
        <v>6149</v>
      </c>
      <c r="B6150" s="26">
        <v>-80.35508333333334</v>
      </c>
      <c r="C6150" s="26">
        <v>25.094233333333332</v>
      </c>
      <c r="D6150" s="86">
        <v>5</v>
      </c>
      <c r="E6150" s="39" t="s">
        <v>129</v>
      </c>
      <c r="F6150" s="31">
        <v>41064</v>
      </c>
      <c r="G6150" s="62">
        <v>0.79791666666666661</v>
      </c>
      <c r="H6150" s="32">
        <v>29.343</v>
      </c>
      <c r="I6150" s="32">
        <v>35.18566666666667</v>
      </c>
      <c r="J6150" s="78">
        <v>0.25662355015423499</v>
      </c>
      <c r="K6150" s="76">
        <v>4.345508163061497E-2</v>
      </c>
      <c r="L6150" s="27">
        <v>1.524</v>
      </c>
      <c r="M6150" s="34">
        <v>3.4000000000000002E-2</v>
      </c>
      <c r="N6150" s="32">
        <v>0.05</v>
      </c>
      <c r="O6150" s="34">
        <v>4.5999999999999999E-2</v>
      </c>
      <c r="P6150" s="34">
        <v>4.0000000000000036E-3</v>
      </c>
      <c r="Q6150" s="34">
        <v>1.5960000000000001</v>
      </c>
    </row>
    <row r="6151" spans="1:17" ht="14" customHeight="1">
      <c r="A6151" s="29">
        <v>6150</v>
      </c>
      <c r="B6151" s="26">
        <v>-80.331416666666669</v>
      </c>
      <c r="C6151" s="26">
        <v>25.079333333333334</v>
      </c>
      <c r="D6151" s="86">
        <v>5.5</v>
      </c>
      <c r="E6151" s="39" t="s">
        <v>129</v>
      </c>
      <c r="F6151" s="31">
        <v>41064</v>
      </c>
      <c r="G6151" s="62">
        <v>0.8125</v>
      </c>
      <c r="H6151" s="32">
        <v>29.062000000000001</v>
      </c>
      <c r="I6151" s="32">
        <v>35.814999999999998</v>
      </c>
      <c r="J6151" s="78">
        <v>0.21198218827891599</v>
      </c>
      <c r="K6151" s="76">
        <v>2.8719992096908196E-2</v>
      </c>
      <c r="L6151" s="27">
        <v>2.4390000000000001</v>
      </c>
      <c r="M6151" s="34">
        <v>4.1000000000000002E-2</v>
      </c>
      <c r="N6151" s="32">
        <v>6.8000000000000005E-2</v>
      </c>
      <c r="O6151" s="34">
        <v>1.7000000000000001E-2</v>
      </c>
      <c r="P6151" s="34">
        <v>5.1000000000000004E-2</v>
      </c>
      <c r="Q6151" s="34">
        <v>1.2430000000000001</v>
      </c>
    </row>
    <row r="6152" spans="1:17" ht="14" customHeight="1">
      <c r="A6152" s="29">
        <v>6151</v>
      </c>
      <c r="B6152" s="26">
        <v>-80.314733333333336</v>
      </c>
      <c r="C6152" s="26">
        <v>25.060466666666667</v>
      </c>
      <c r="D6152" s="86">
        <v>6</v>
      </c>
      <c r="E6152" s="39" t="s">
        <v>129</v>
      </c>
      <c r="F6152" s="31">
        <v>41064</v>
      </c>
      <c r="G6152" s="62">
        <v>0.82777777777777783</v>
      </c>
      <c r="H6152" s="32">
        <v>28.507000000000001</v>
      </c>
      <c r="I6152" s="32">
        <v>36.129333333333335</v>
      </c>
      <c r="J6152" s="78">
        <v>0.33453211434686991</v>
      </c>
      <c r="K6152" s="76">
        <v>0.13845695011847617</v>
      </c>
      <c r="L6152" s="27">
        <v>1.2529999999999999</v>
      </c>
      <c r="M6152" s="34">
        <v>5.0999999999999997E-2</v>
      </c>
      <c r="N6152" s="32">
        <v>1.0589999999999999</v>
      </c>
      <c r="O6152" s="34">
        <v>1.9E-2</v>
      </c>
      <c r="P6152" s="34">
        <v>1.04</v>
      </c>
      <c r="Q6152" s="34">
        <v>1.1970000000000001</v>
      </c>
    </row>
    <row r="6153" spans="1:17" ht="14" customHeight="1">
      <c r="A6153" s="29">
        <v>6152</v>
      </c>
      <c r="B6153" s="26">
        <v>-80.287983333333329</v>
      </c>
      <c r="C6153" s="26">
        <v>25.049399999999999</v>
      </c>
      <c r="D6153" s="86">
        <v>6.5</v>
      </c>
      <c r="E6153" s="39" t="s">
        <v>129</v>
      </c>
      <c r="F6153" s="31">
        <v>41064</v>
      </c>
      <c r="G6153" s="62">
        <v>0.84652777777777777</v>
      </c>
      <c r="H6153" s="32">
        <v>28.981666666666669</v>
      </c>
      <c r="I6153" s="32">
        <v>36.262333333333338</v>
      </c>
      <c r="J6153" s="78">
        <v>0.24489537920050497</v>
      </c>
      <c r="K6153" s="76">
        <v>8.5837733724377585E-2</v>
      </c>
      <c r="L6153" s="27">
        <v>1.242</v>
      </c>
      <c r="M6153" s="34">
        <v>0.48199999999999998</v>
      </c>
      <c r="N6153" s="32">
        <v>7.2560000000000002</v>
      </c>
      <c r="O6153" s="34">
        <v>0.24099999999999999</v>
      </c>
      <c r="P6153" s="34">
        <v>7.0149999999999997</v>
      </c>
      <c r="Q6153" s="34">
        <v>4.1130000000000004</v>
      </c>
    </row>
    <row r="6154" spans="1:17" ht="14" customHeight="1">
      <c r="A6154" s="29">
        <v>6153</v>
      </c>
      <c r="B6154" s="26">
        <v>-80.756150000000005</v>
      </c>
      <c r="C6154" s="26">
        <v>24.820283333333332</v>
      </c>
      <c r="D6154" s="86">
        <v>7</v>
      </c>
      <c r="E6154" s="39" t="s">
        <v>129</v>
      </c>
      <c r="F6154" s="31">
        <v>41065</v>
      </c>
      <c r="G6154" s="62">
        <v>3.125E-2</v>
      </c>
      <c r="H6154" s="32">
        <v>29.583500000000001</v>
      </c>
      <c r="I6154" s="32">
        <v>35.584000000000003</v>
      </c>
      <c r="J6154" s="78">
        <v>0.66236241672018015</v>
      </c>
      <c r="K6154" s="76">
        <v>0.20147128228058103</v>
      </c>
      <c r="L6154" s="27">
        <v>2.694</v>
      </c>
      <c r="M6154" s="34">
        <v>9.6000000000000002E-2</v>
      </c>
      <c r="N6154" s="32">
        <v>0.81899999999999995</v>
      </c>
      <c r="O6154" s="34">
        <v>0.218</v>
      </c>
      <c r="P6154" s="34">
        <v>0.60099999999999998</v>
      </c>
      <c r="Q6154" s="34">
        <v>46.014000000000003</v>
      </c>
    </row>
    <row r="6155" spans="1:17" ht="14" customHeight="1">
      <c r="A6155" s="29">
        <v>6154</v>
      </c>
      <c r="B6155" s="26">
        <v>-80.742383333333336</v>
      </c>
      <c r="C6155" s="26">
        <v>24.792549999999999</v>
      </c>
      <c r="D6155" s="86">
        <v>8</v>
      </c>
      <c r="E6155" s="39" t="s">
        <v>129</v>
      </c>
      <c r="F6155" s="31">
        <v>41065</v>
      </c>
      <c r="G6155" s="62">
        <v>4.3749999999999997E-2</v>
      </c>
      <c r="H6155" s="32">
        <v>29.748999999999999</v>
      </c>
      <c r="I6155" s="32">
        <v>35.64</v>
      </c>
      <c r="J6155" s="78">
        <v>0.65623813886752003</v>
      </c>
      <c r="K6155" s="76">
        <v>0.12371722043973737</v>
      </c>
      <c r="L6155" s="27">
        <v>1.76</v>
      </c>
      <c r="M6155" s="34">
        <v>7.0999999999999994E-2</v>
      </c>
      <c r="N6155" s="32">
        <v>0.72299999999999998</v>
      </c>
      <c r="O6155" s="34">
        <v>0.24199999999999999</v>
      </c>
      <c r="P6155" s="34">
        <v>0.48099999999999998</v>
      </c>
      <c r="Q6155" s="34">
        <v>39.598999999999997</v>
      </c>
    </row>
    <row r="6156" spans="1:17" ht="14" customHeight="1">
      <c r="A6156" s="29">
        <v>6155</v>
      </c>
      <c r="B6156" s="26">
        <v>-80.72493333333334</v>
      </c>
      <c r="C6156" s="26">
        <v>24.762333333333334</v>
      </c>
      <c r="D6156" s="86">
        <v>9</v>
      </c>
      <c r="E6156" s="39" t="s">
        <v>129</v>
      </c>
      <c r="F6156" s="31">
        <v>41065</v>
      </c>
      <c r="G6156" s="62">
        <v>5.8333333333333327E-2</v>
      </c>
      <c r="H6156" s="32">
        <v>28.350999999999999</v>
      </c>
      <c r="I6156" s="32">
        <v>35.99</v>
      </c>
      <c r="J6156" s="78">
        <v>0.24867971578137599</v>
      </c>
      <c r="K6156" s="76">
        <v>7.6879563817161045E-2</v>
      </c>
      <c r="L6156" s="27">
        <v>2.1859999999999999</v>
      </c>
      <c r="M6156" s="34">
        <v>5.1999999999999998E-2</v>
      </c>
      <c r="N6156" s="32">
        <v>0.59799999999999998</v>
      </c>
      <c r="O6156" s="34">
        <v>0</v>
      </c>
      <c r="P6156" s="34">
        <v>0.59799999999999998</v>
      </c>
      <c r="Q6156" s="34">
        <v>2.2109999999999999</v>
      </c>
    </row>
    <row r="6157" spans="1:17" ht="14" customHeight="1">
      <c r="A6157" s="29">
        <v>6156</v>
      </c>
      <c r="B6157" s="26">
        <v>-80.69068333333334</v>
      </c>
      <c r="C6157" s="26">
        <v>24.716583333333332</v>
      </c>
      <c r="D6157" s="86">
        <v>9.5</v>
      </c>
      <c r="E6157" s="39" t="s">
        <v>129</v>
      </c>
      <c r="F6157" s="31">
        <v>41065</v>
      </c>
      <c r="G6157" s="62">
        <v>7.9166666666666663E-2</v>
      </c>
      <c r="H6157" s="32">
        <v>28.702333333333332</v>
      </c>
      <c r="I6157" s="32">
        <v>36.334666666666664</v>
      </c>
      <c r="J6157" s="78">
        <v>0.14376796068610803</v>
      </c>
      <c r="K6157" s="76">
        <v>3.4340703488876384E-2</v>
      </c>
      <c r="L6157" s="27">
        <v>1.456</v>
      </c>
      <c r="M6157" s="34">
        <v>2.7E-2</v>
      </c>
      <c r="N6157" s="32">
        <v>0.17299999999999999</v>
      </c>
      <c r="O6157" s="34">
        <v>4.5999999999999999E-2</v>
      </c>
      <c r="P6157" s="34">
        <v>0.127</v>
      </c>
      <c r="Q6157" s="34">
        <v>1.659</v>
      </c>
    </row>
    <row r="6158" spans="1:17" ht="14" customHeight="1">
      <c r="A6158" s="29">
        <v>6157</v>
      </c>
      <c r="B6158" s="26">
        <v>-80.860200000000006</v>
      </c>
      <c r="C6158" s="26">
        <v>24.788150000000002</v>
      </c>
      <c r="D6158" s="86">
        <v>10</v>
      </c>
      <c r="E6158" s="39" t="s">
        <v>129</v>
      </c>
      <c r="F6158" s="31">
        <v>41065</v>
      </c>
      <c r="G6158" s="62">
        <v>0.1673611111111111</v>
      </c>
      <c r="H6158" s="32">
        <v>30.31</v>
      </c>
      <c r="I6158" s="32">
        <v>36.015333333333331</v>
      </c>
      <c r="J6158" s="78">
        <v>0.56797856475920994</v>
      </c>
      <c r="K6158" s="76">
        <v>0.20197578575020153</v>
      </c>
      <c r="L6158" s="27">
        <v>2.0649999999999999</v>
      </c>
      <c r="M6158" s="34">
        <v>5.5E-2</v>
      </c>
      <c r="N6158" s="32">
        <v>0.29799999999999999</v>
      </c>
      <c r="O6158" s="34">
        <v>0.13300000000000001</v>
      </c>
      <c r="P6158" s="34">
        <v>0.16500000000000001</v>
      </c>
      <c r="Q6158" s="34">
        <v>21.841999999999999</v>
      </c>
    </row>
    <row r="6159" spans="1:17" ht="14" customHeight="1">
      <c r="A6159" s="29">
        <v>6158</v>
      </c>
      <c r="B6159" s="26">
        <v>-80.846883333333338</v>
      </c>
      <c r="C6159" s="26">
        <v>24.753733333333333</v>
      </c>
      <c r="D6159" s="86">
        <v>11</v>
      </c>
      <c r="E6159" s="39" t="s">
        <v>129</v>
      </c>
      <c r="F6159" s="31">
        <v>41065</v>
      </c>
      <c r="G6159" s="62">
        <v>0.18402777777777779</v>
      </c>
      <c r="H6159" s="32">
        <v>29.558</v>
      </c>
      <c r="I6159" s="32">
        <v>35.817999999999998</v>
      </c>
      <c r="J6159" s="78">
        <v>0.81454939695310502</v>
      </c>
      <c r="K6159" s="76">
        <v>0.23752197529816868</v>
      </c>
      <c r="L6159" s="27">
        <v>0.81</v>
      </c>
      <c r="M6159" s="34">
        <v>8.4000000000000005E-2</v>
      </c>
      <c r="N6159" s="32">
        <v>0.23100000000000001</v>
      </c>
      <c r="O6159" s="34">
        <v>0.14499999999999999</v>
      </c>
      <c r="P6159" s="34">
        <v>8.6000000000000021E-2</v>
      </c>
      <c r="Q6159" s="34">
        <v>28.027999999999999</v>
      </c>
    </row>
    <row r="6160" spans="1:17" ht="14" customHeight="1">
      <c r="A6160" s="29">
        <v>6159</v>
      </c>
      <c r="B6160" s="26">
        <v>-80.831933333333339</v>
      </c>
      <c r="C6160" s="26">
        <v>24.712116666666667</v>
      </c>
      <c r="D6160" s="86">
        <v>12</v>
      </c>
      <c r="E6160" s="39" t="s">
        <v>129</v>
      </c>
      <c r="F6160" s="31">
        <v>41065</v>
      </c>
      <c r="G6160" s="62">
        <v>0.1986111111111111</v>
      </c>
      <c r="H6160" s="32">
        <v>28.971999999999998</v>
      </c>
      <c r="I6160" s="32">
        <v>35.897333333333329</v>
      </c>
      <c r="J6160" s="78">
        <v>0.323641669889835</v>
      </c>
      <c r="K6160" s="76">
        <v>9.330717124138907E-2</v>
      </c>
      <c r="L6160" s="27">
        <v>1.468</v>
      </c>
      <c r="M6160" s="34">
        <v>2.5999999999999999E-2</v>
      </c>
      <c r="N6160" s="32">
        <v>4.4999999999999998E-2</v>
      </c>
      <c r="O6160" s="34">
        <v>2.8000000000000001E-2</v>
      </c>
      <c r="P6160" s="34">
        <v>1.6999999999999998E-2</v>
      </c>
      <c r="Q6160" s="34">
        <v>6.242</v>
      </c>
    </row>
    <row r="6161" spans="1:17" ht="14" customHeight="1">
      <c r="A6161" s="29">
        <v>6160</v>
      </c>
      <c r="B6161" s="26">
        <v>-81.030933333333337</v>
      </c>
      <c r="C6161" s="26">
        <v>24.700383333333335</v>
      </c>
      <c r="D6161" s="86">
        <v>13</v>
      </c>
      <c r="E6161" s="39" t="s">
        <v>129</v>
      </c>
      <c r="F6161" s="31">
        <v>41065</v>
      </c>
      <c r="G6161" s="62">
        <v>0.25555555555555559</v>
      </c>
      <c r="H6161" s="32">
        <v>29.715</v>
      </c>
      <c r="I6161" s="32">
        <v>35.755000000000003</v>
      </c>
      <c r="J6161" s="78">
        <v>0.41662487105734003</v>
      </c>
      <c r="K6161" s="76">
        <v>0.13230019230162826</v>
      </c>
      <c r="L6161" s="27">
        <v>2.1070000000000002</v>
      </c>
      <c r="M6161" s="34">
        <v>4.9000000000000002E-2</v>
      </c>
      <c r="N6161" s="32">
        <v>0.35599999999999998</v>
      </c>
      <c r="O6161" s="34">
        <v>0.156</v>
      </c>
      <c r="P6161" s="34">
        <v>0.2</v>
      </c>
      <c r="Q6161" s="34">
        <v>10.763999999999999</v>
      </c>
    </row>
    <row r="6162" spans="1:17" ht="14" customHeight="1">
      <c r="A6162" s="29">
        <v>6161</v>
      </c>
      <c r="B6162" s="26">
        <v>-81.023566666666667</v>
      </c>
      <c r="C6162" s="26">
        <v>24.675816666666666</v>
      </c>
      <c r="D6162" s="86">
        <v>14</v>
      </c>
      <c r="E6162" s="39" t="s">
        <v>129</v>
      </c>
      <c r="F6162" s="31">
        <v>41065</v>
      </c>
      <c r="G6162" s="62">
        <v>0.26458333333333334</v>
      </c>
      <c r="H6162" s="32">
        <v>29.196999999999999</v>
      </c>
      <c r="I6162" s="32">
        <v>35.783000000000001</v>
      </c>
      <c r="J6162" s="78">
        <v>0.3779845332753381</v>
      </c>
      <c r="K6162" s="76">
        <v>9.5755315288452339E-2</v>
      </c>
      <c r="L6162" s="27">
        <v>2.76</v>
      </c>
      <c r="M6162" s="34">
        <v>3.1E-2</v>
      </c>
      <c r="N6162" s="32">
        <v>0.12</v>
      </c>
      <c r="O6162" s="34">
        <v>9.1999999999999998E-2</v>
      </c>
      <c r="P6162" s="34">
        <v>2.7999999999999997E-2</v>
      </c>
      <c r="Q6162" s="34">
        <v>7.2329999999999997</v>
      </c>
    </row>
    <row r="6163" spans="1:17" ht="14" customHeight="1">
      <c r="A6163" s="29">
        <v>6162</v>
      </c>
      <c r="B6163" s="26">
        <v>-81.017099999999999</v>
      </c>
      <c r="C6163" s="26">
        <v>24.643799999999999</v>
      </c>
      <c r="D6163" s="86">
        <v>15</v>
      </c>
      <c r="E6163" s="39" t="s">
        <v>129</v>
      </c>
      <c r="F6163" s="31">
        <v>41065</v>
      </c>
      <c r="G6163" s="62">
        <v>0.27361111111111108</v>
      </c>
      <c r="H6163" s="32">
        <v>28.882999999999999</v>
      </c>
      <c r="I6163" s="32">
        <v>35.875</v>
      </c>
      <c r="J6163" s="78">
        <v>0.30869096663834006</v>
      </c>
      <c r="K6163" s="76">
        <v>7.7454456921359771E-2</v>
      </c>
      <c r="L6163" s="27">
        <v>1.595</v>
      </c>
      <c r="M6163" s="34">
        <v>4.7E-2</v>
      </c>
      <c r="N6163" s="32">
        <v>0.08</v>
      </c>
      <c r="O6163" s="34">
        <v>8.2000000000000003E-2</v>
      </c>
      <c r="P6163" s="34">
        <v>0</v>
      </c>
      <c r="Q6163" s="34">
        <v>6.3259999999999996</v>
      </c>
    </row>
    <row r="6164" spans="1:17" ht="14" customHeight="1">
      <c r="A6164" s="29">
        <v>6163</v>
      </c>
      <c r="B6164" s="26">
        <v>-80.992666666666665</v>
      </c>
      <c r="C6164" s="26">
        <v>24.591766666666668</v>
      </c>
      <c r="D6164" s="86">
        <v>15.5</v>
      </c>
      <c r="E6164" s="39" t="s">
        <v>129</v>
      </c>
      <c r="F6164" s="31">
        <v>41065</v>
      </c>
      <c r="G6164" s="62">
        <v>0.28958333333333336</v>
      </c>
      <c r="H6164" s="32">
        <v>29.059000000000001</v>
      </c>
      <c r="I6164" s="32">
        <v>36.183</v>
      </c>
      <c r="J6164" s="78">
        <v>0.251701865105108</v>
      </c>
      <c r="K6164" s="76">
        <v>6.6557879076421467E-2</v>
      </c>
      <c r="L6164" s="27">
        <v>2.9969999999999999</v>
      </c>
      <c r="M6164" s="34">
        <v>3.4000000000000002E-2</v>
      </c>
      <c r="N6164" s="32">
        <v>4.8000000000000001E-2</v>
      </c>
      <c r="O6164" s="34">
        <v>0.05</v>
      </c>
      <c r="P6164" s="34">
        <v>0</v>
      </c>
      <c r="Q6164" s="34">
        <v>2.7869999999999999</v>
      </c>
    </row>
    <row r="6165" spans="1:17" ht="14" customHeight="1">
      <c r="A6165" s="29">
        <v>6164</v>
      </c>
      <c r="B6165" s="26">
        <v>-81.2029</v>
      </c>
      <c r="C6165" s="26">
        <v>24.673166666666667</v>
      </c>
      <c r="D6165" s="86">
        <v>16</v>
      </c>
      <c r="E6165" s="39" t="s">
        <v>129</v>
      </c>
      <c r="F6165" s="31">
        <v>41065</v>
      </c>
      <c r="G6165" s="62">
        <v>0.39097222222222222</v>
      </c>
      <c r="H6165" s="32">
        <v>30.412666666666667</v>
      </c>
      <c r="I6165" s="32">
        <v>35.961333333333336</v>
      </c>
      <c r="J6165" s="78">
        <v>0.22255971091197801</v>
      </c>
      <c r="K6165" s="76">
        <v>0.24680041640160794</v>
      </c>
      <c r="L6165" s="27">
        <v>1.095</v>
      </c>
      <c r="M6165" s="34">
        <v>6.5000000000000002E-2</v>
      </c>
      <c r="N6165" s="32">
        <v>0.38</v>
      </c>
      <c r="O6165" s="34">
        <v>0.20300000000000001</v>
      </c>
      <c r="P6165" s="34">
        <v>0.17699999999999999</v>
      </c>
      <c r="Q6165" s="34">
        <v>16.419</v>
      </c>
    </row>
    <row r="6166" spans="1:17" ht="14" customHeight="1">
      <c r="A6166" s="29">
        <v>6165</v>
      </c>
      <c r="B6166" s="26">
        <v>-81.192466666666661</v>
      </c>
      <c r="C6166" s="26">
        <v>24.635383333333333</v>
      </c>
      <c r="D6166" s="86">
        <v>17</v>
      </c>
      <c r="E6166" s="39" t="s">
        <v>129</v>
      </c>
      <c r="F6166" s="31">
        <v>41065</v>
      </c>
      <c r="G6166" s="62">
        <v>0.40833333333333338</v>
      </c>
      <c r="H6166" s="32">
        <v>30.043666666666667</v>
      </c>
      <c r="I6166" s="32">
        <v>35.981999999999999</v>
      </c>
      <c r="J6166" s="78">
        <v>0.31581460432999403</v>
      </c>
      <c r="K6166" s="76">
        <v>8.6389797147122416E-2</v>
      </c>
      <c r="L6166" s="27">
        <v>5.9630000000000001</v>
      </c>
      <c r="M6166" s="34">
        <v>6.0999999999999999E-2</v>
      </c>
      <c r="N6166" s="32">
        <v>0.28999999999999998</v>
      </c>
      <c r="O6166" s="34">
        <v>0.28599999999999998</v>
      </c>
      <c r="P6166" s="34">
        <v>4.0000000000000036E-3</v>
      </c>
      <c r="Q6166" s="34">
        <v>6.5049999999999999</v>
      </c>
    </row>
    <row r="6167" spans="1:17" ht="14" customHeight="1">
      <c r="A6167" s="29">
        <v>6166</v>
      </c>
      <c r="B6167" s="26">
        <v>-81.18216666666666</v>
      </c>
      <c r="C6167" s="26">
        <v>24.598533333333332</v>
      </c>
      <c r="D6167" s="86">
        <v>18</v>
      </c>
      <c r="E6167" s="39" t="s">
        <v>129</v>
      </c>
      <c r="F6167" s="31">
        <v>41065</v>
      </c>
      <c r="G6167" s="62">
        <v>0.4284722222222222</v>
      </c>
      <c r="H6167" s="32">
        <v>29.846999999999998</v>
      </c>
      <c r="I6167" s="32">
        <v>36.055666666666667</v>
      </c>
      <c r="J6167" s="78">
        <v>0.60707246793830993</v>
      </c>
      <c r="K6167" s="76">
        <v>0.23305190580570742</v>
      </c>
      <c r="L6167" s="27">
        <v>4.7089999999999996</v>
      </c>
      <c r="M6167" s="34">
        <v>0.04</v>
      </c>
      <c r="N6167" s="32">
        <v>9.0999999999999998E-2</v>
      </c>
      <c r="O6167" s="34">
        <v>2.1999999999999999E-2</v>
      </c>
      <c r="P6167" s="34">
        <v>6.9000000000000006E-2</v>
      </c>
      <c r="Q6167" s="34">
        <v>2.4689999999999999</v>
      </c>
    </row>
    <row r="6168" spans="1:17" ht="14" customHeight="1">
      <c r="A6168" s="29">
        <v>6167</v>
      </c>
      <c r="B6168" s="26">
        <v>-81.419916666666666</v>
      </c>
      <c r="C6168" s="26">
        <v>24.610399999999998</v>
      </c>
      <c r="D6168" s="86">
        <v>19</v>
      </c>
      <c r="E6168" s="39" t="s">
        <v>129</v>
      </c>
      <c r="F6168" s="31">
        <v>41065</v>
      </c>
      <c r="G6168" s="62">
        <v>0.50763888888888886</v>
      </c>
      <c r="H6168" s="32">
        <v>30.02</v>
      </c>
      <c r="I6168" s="32">
        <v>36.125999999999998</v>
      </c>
      <c r="J6168" s="78">
        <v>1.46993075953416</v>
      </c>
      <c r="K6168" s="76">
        <v>0.39352641039235026</v>
      </c>
      <c r="L6168" s="27">
        <v>1.619</v>
      </c>
      <c r="M6168" s="34">
        <v>4.3999999999999997E-2</v>
      </c>
      <c r="N6168" s="32">
        <v>0.32300000000000001</v>
      </c>
      <c r="O6168" s="34">
        <v>0.14499999999999999</v>
      </c>
      <c r="P6168" s="34">
        <v>0.17800000000000002</v>
      </c>
      <c r="Q6168" s="34">
        <v>3.3530000000000002</v>
      </c>
    </row>
    <row r="6169" spans="1:17" ht="14" customHeight="1">
      <c r="A6169" s="29">
        <v>6168</v>
      </c>
      <c r="B6169" s="26">
        <v>-81.417783333333333</v>
      </c>
      <c r="C6169" s="26">
        <v>24.575333333333333</v>
      </c>
      <c r="D6169" s="86">
        <v>20</v>
      </c>
      <c r="E6169" s="39" t="s">
        <v>129</v>
      </c>
      <c r="F6169" s="31">
        <v>41065</v>
      </c>
      <c r="G6169" s="62">
        <v>0.52569444444444446</v>
      </c>
      <c r="H6169" s="32">
        <v>29.783333333333331</v>
      </c>
      <c r="I6169" s="32">
        <v>36.103333333333332</v>
      </c>
      <c r="J6169" s="78">
        <v>1.3322643719106149</v>
      </c>
      <c r="K6169" s="76">
        <v>0.43659498512282624</v>
      </c>
      <c r="L6169" s="27">
        <v>4.1459999999999999</v>
      </c>
      <c r="M6169" s="34">
        <v>5.1999999999999998E-2</v>
      </c>
      <c r="N6169" s="32">
        <v>0.06</v>
      </c>
      <c r="O6169" s="34">
        <v>6.0999999999999999E-2</v>
      </c>
      <c r="P6169" s="34">
        <v>0</v>
      </c>
      <c r="Q6169" s="34">
        <v>2.6019999999999999</v>
      </c>
    </row>
    <row r="6170" spans="1:17" ht="14" customHeight="1">
      <c r="A6170" s="29">
        <v>6169</v>
      </c>
      <c r="B6170" s="26">
        <v>-81.412899999999993</v>
      </c>
      <c r="C6170" s="26">
        <v>24.53735</v>
      </c>
      <c r="D6170" s="86">
        <v>21</v>
      </c>
      <c r="E6170" s="39" t="s">
        <v>129</v>
      </c>
      <c r="F6170" s="31">
        <v>41065</v>
      </c>
      <c r="G6170" s="62">
        <v>0.54097222222222219</v>
      </c>
      <c r="H6170" s="32">
        <v>29.648</v>
      </c>
      <c r="I6170" s="32">
        <v>36.181999999999995</v>
      </c>
      <c r="J6170" s="78">
        <v>1.06056174481587</v>
      </c>
      <c r="K6170" s="76">
        <v>0.29063030668462747</v>
      </c>
      <c r="L6170" s="27">
        <v>1.1779999999999999</v>
      </c>
      <c r="M6170" s="34">
        <v>0.03</v>
      </c>
      <c r="N6170" s="32">
        <v>0.05</v>
      </c>
      <c r="O6170" s="34">
        <v>4.4999999999999998E-2</v>
      </c>
      <c r="P6170" s="34">
        <v>5.0000000000000001E-3</v>
      </c>
      <c r="Q6170" s="34">
        <v>1.952</v>
      </c>
    </row>
    <row r="6171" spans="1:17" ht="14" customHeight="1">
      <c r="A6171" s="29">
        <v>6170</v>
      </c>
      <c r="B6171" s="26">
        <v>-81.390183333333297</v>
      </c>
      <c r="C6171" s="26">
        <v>24.483966666666667</v>
      </c>
      <c r="D6171" s="86">
        <v>21.5</v>
      </c>
      <c r="E6171" s="39" t="s">
        <v>129</v>
      </c>
      <c r="F6171" s="31">
        <v>41065</v>
      </c>
      <c r="G6171" s="62">
        <v>0.56388888888888888</v>
      </c>
      <c r="H6171" s="32">
        <v>28.879000000000001</v>
      </c>
      <c r="I6171" s="32">
        <v>36.372666666666667</v>
      </c>
      <c r="J6171" s="78">
        <v>1.2845139615989999E-2</v>
      </c>
      <c r="K6171" s="76">
        <v>3.7207880370469404E-2</v>
      </c>
      <c r="L6171" s="27">
        <v>2.964</v>
      </c>
      <c r="M6171" s="34">
        <v>7.0000000000000007E-2</v>
      </c>
      <c r="N6171" s="32">
        <v>0.25700000000000001</v>
      </c>
      <c r="O6171" s="34">
        <v>7.4999999999999997E-2</v>
      </c>
      <c r="P6171" s="34">
        <v>0.182</v>
      </c>
      <c r="Q6171" s="34">
        <v>1.732</v>
      </c>
    </row>
    <row r="6172" spans="1:17" ht="14" customHeight="1">
      <c r="A6172" s="29">
        <v>6171</v>
      </c>
      <c r="B6172" s="26">
        <v>-81.827683333333297</v>
      </c>
      <c r="C6172" s="26">
        <v>24.534283333333335</v>
      </c>
      <c r="D6172" s="86">
        <v>24</v>
      </c>
      <c r="E6172" s="39" t="s">
        <v>129</v>
      </c>
      <c r="F6172" s="31">
        <v>41065</v>
      </c>
      <c r="G6172" s="62">
        <v>0.79374999999999996</v>
      </c>
      <c r="H6172" s="32">
        <v>29.594333333333335</v>
      </c>
      <c r="I6172" s="32">
        <v>36.504666666666672</v>
      </c>
      <c r="J6172" s="78">
        <v>0.46047033101668489</v>
      </c>
      <c r="K6172" s="76">
        <v>0.17704708144242967</v>
      </c>
      <c r="L6172" s="27">
        <v>3.1349999999999998</v>
      </c>
      <c r="M6172" s="34">
        <v>2.4E-2</v>
      </c>
      <c r="N6172" s="32">
        <v>0.40500000000000003</v>
      </c>
      <c r="O6172" s="34">
        <v>5.3999999999999999E-2</v>
      </c>
      <c r="P6172" s="34">
        <v>0.35100000000000003</v>
      </c>
      <c r="Q6172" s="34">
        <v>1.8380000000000001</v>
      </c>
    </row>
    <row r="6173" spans="1:17" ht="14" customHeight="1">
      <c r="A6173" s="29">
        <v>6172</v>
      </c>
      <c r="B6173" s="26">
        <v>-81.829316666666699</v>
      </c>
      <c r="C6173" s="26">
        <v>24.486466666666665</v>
      </c>
      <c r="D6173" s="86">
        <v>23</v>
      </c>
      <c r="E6173" s="39" t="s">
        <v>129</v>
      </c>
      <c r="F6173" s="31">
        <v>41065</v>
      </c>
      <c r="G6173" s="62">
        <v>0.81388888888888899</v>
      </c>
      <c r="H6173" s="32">
        <v>28.449666666666669</v>
      </c>
      <c r="I6173" s="32">
        <v>36.43</v>
      </c>
      <c r="J6173" s="78">
        <v>0.59366884399118991</v>
      </c>
      <c r="K6173" s="76">
        <v>0.13269866614723774</v>
      </c>
      <c r="L6173" s="27">
        <v>0.85599999999999998</v>
      </c>
      <c r="M6173" s="34">
        <v>1.4E-2</v>
      </c>
      <c r="N6173" s="32">
        <v>0.03</v>
      </c>
      <c r="O6173" s="34">
        <v>2.5999999999999999E-2</v>
      </c>
      <c r="P6173" s="34">
        <v>4.0000000000000001E-3</v>
      </c>
      <c r="Q6173" s="34">
        <v>2.4169999999999998</v>
      </c>
    </row>
    <row r="6174" spans="1:17" ht="14" customHeight="1">
      <c r="A6174" s="29">
        <v>6173</v>
      </c>
      <c r="B6174" s="26">
        <v>-81.828166666666704</v>
      </c>
      <c r="C6174" s="26">
        <v>24.452999999999999</v>
      </c>
      <c r="D6174" s="86">
        <v>22</v>
      </c>
      <c r="E6174" s="39" t="s">
        <v>129</v>
      </c>
      <c r="F6174" s="31">
        <v>41065</v>
      </c>
      <c r="G6174" s="62">
        <v>0.8256944444444444</v>
      </c>
      <c r="H6174" s="32">
        <v>28.753</v>
      </c>
      <c r="I6174" s="32">
        <v>36.428999999999995</v>
      </c>
      <c r="J6174" s="78">
        <v>0.41209164707174206</v>
      </c>
      <c r="K6174" s="76">
        <v>6.4203038888001066E-2</v>
      </c>
      <c r="L6174" s="27">
        <v>2.0830000000000002</v>
      </c>
      <c r="M6174" s="34">
        <v>4.7E-2</v>
      </c>
      <c r="N6174" s="32">
        <v>0.06</v>
      </c>
      <c r="O6174" s="34">
        <v>5.8999999999999997E-2</v>
      </c>
      <c r="P6174" s="34">
        <v>1.0000000000000009E-3</v>
      </c>
      <c r="Q6174" s="34">
        <v>2.254</v>
      </c>
    </row>
    <row r="6175" spans="1:17" ht="14" customHeight="1">
      <c r="A6175" s="29">
        <v>6174</v>
      </c>
      <c r="B6175" s="26">
        <v>-81.825883333333294</v>
      </c>
      <c r="C6175" s="26">
        <v>24.398066666666665</v>
      </c>
      <c r="D6175" s="86">
        <v>22.5</v>
      </c>
      <c r="E6175" s="39" t="s">
        <v>129</v>
      </c>
      <c r="F6175" s="31">
        <v>41065</v>
      </c>
      <c r="G6175" s="62">
        <v>0.84583333333333333</v>
      </c>
      <c r="H6175" s="32">
        <v>28.072999999999997</v>
      </c>
      <c r="I6175" s="32">
        <v>36.956000000000003</v>
      </c>
      <c r="J6175" s="78">
        <v>9.3686629035691998E-2</v>
      </c>
      <c r="K6175" s="76">
        <v>1.8908704771649576E-2</v>
      </c>
      <c r="L6175" s="27">
        <v>1.899</v>
      </c>
      <c r="M6175" s="34">
        <v>7.0000000000000001E-3</v>
      </c>
      <c r="N6175" s="32">
        <v>0.109</v>
      </c>
      <c r="O6175" s="34">
        <v>4.0000000000000001E-3</v>
      </c>
      <c r="P6175" s="34">
        <v>0.105</v>
      </c>
      <c r="Q6175" s="34">
        <v>1.095</v>
      </c>
    </row>
    <row r="6176" spans="1:17" ht="14" customHeight="1">
      <c r="A6176" s="29">
        <v>6175</v>
      </c>
      <c r="B6176" s="26">
        <v>-82.765900000000002</v>
      </c>
      <c r="C6176" s="26">
        <v>24.393466666666665</v>
      </c>
      <c r="D6176" s="86">
        <v>25</v>
      </c>
      <c r="E6176" s="39" t="s">
        <v>129</v>
      </c>
      <c r="F6176" s="31">
        <v>41066</v>
      </c>
      <c r="G6176" s="62">
        <v>0.18541666666666667</v>
      </c>
      <c r="H6176" s="32">
        <v>27.925000000000001</v>
      </c>
      <c r="I6176" s="32">
        <v>35.961999999999996</v>
      </c>
      <c r="J6176" s="78">
        <v>0.11057989756374</v>
      </c>
      <c r="K6176" s="76">
        <v>3.5507864119227656E-2</v>
      </c>
      <c r="L6176" s="27">
        <v>1.2989999999999999</v>
      </c>
      <c r="M6176" s="34">
        <v>1.4E-2</v>
      </c>
      <c r="N6176" s="32">
        <v>4.2000000000000003E-2</v>
      </c>
      <c r="O6176" s="34">
        <v>2E-3</v>
      </c>
      <c r="P6176" s="34">
        <v>0.04</v>
      </c>
      <c r="Q6176" s="34">
        <v>0.92800000000000005</v>
      </c>
    </row>
    <row r="6177" spans="1:17" ht="14" customHeight="1">
      <c r="A6177" s="29">
        <v>6176</v>
      </c>
      <c r="B6177" s="26">
        <v>-82.767650000000003</v>
      </c>
      <c r="C6177" s="26">
        <v>24.288650000000001</v>
      </c>
      <c r="D6177" s="86">
        <v>25.5</v>
      </c>
      <c r="E6177" s="39" t="s">
        <v>129</v>
      </c>
      <c r="F6177" s="31">
        <v>41066</v>
      </c>
      <c r="G6177" s="62">
        <v>0.23333333333333331</v>
      </c>
      <c r="H6177" s="32">
        <v>28.011333333333329</v>
      </c>
      <c r="I6177" s="32">
        <v>36.062666666666665</v>
      </c>
      <c r="J6177" s="78">
        <v>7.8575882417032006E-2</v>
      </c>
      <c r="K6177" s="76">
        <v>1.7595496702042558E-2</v>
      </c>
      <c r="L6177" s="27">
        <v>3.5579999999999998</v>
      </c>
      <c r="M6177" s="34">
        <v>0.02</v>
      </c>
      <c r="N6177" s="32">
        <v>0.153</v>
      </c>
      <c r="O6177" s="34">
        <v>5.2999999999999999E-2</v>
      </c>
      <c r="P6177" s="34">
        <v>0.1</v>
      </c>
      <c r="Q6177" s="34">
        <v>0.86</v>
      </c>
    </row>
    <row r="6178" spans="1:17" ht="14" customHeight="1">
      <c r="A6178" s="29">
        <v>6177</v>
      </c>
      <c r="B6178" s="26">
        <v>-83.042083333333338</v>
      </c>
      <c r="C6178" s="26">
        <v>24.466666666666665</v>
      </c>
      <c r="D6178" s="86" t="s">
        <v>24</v>
      </c>
      <c r="E6178" s="39" t="s">
        <v>129</v>
      </c>
      <c r="F6178" s="31">
        <v>41066</v>
      </c>
      <c r="G6178" s="62">
        <v>0.37361111111111112</v>
      </c>
      <c r="H6178" s="32">
        <v>27.770999999999997</v>
      </c>
      <c r="I6178" s="32">
        <v>35.957000000000001</v>
      </c>
      <c r="J6178" s="78">
        <v>0.13878335628580499</v>
      </c>
      <c r="K6178" s="76">
        <v>3.795888653719523E-2</v>
      </c>
      <c r="L6178" s="27">
        <v>1.1859999999999999</v>
      </c>
      <c r="M6178" s="34">
        <v>2.1000000000000001E-2</v>
      </c>
      <c r="N6178" s="32">
        <v>7.0000000000000001E-3</v>
      </c>
      <c r="O6178" s="34">
        <v>0</v>
      </c>
      <c r="P6178" s="34">
        <v>7.0000000000000001E-3</v>
      </c>
      <c r="Q6178" s="34">
        <v>0.92</v>
      </c>
    </row>
    <row r="6179" spans="1:17" ht="14" customHeight="1">
      <c r="A6179" s="29">
        <v>6178</v>
      </c>
      <c r="B6179" s="26">
        <v>-82.968850000000003</v>
      </c>
      <c r="C6179" s="26">
        <v>24.550983333333335</v>
      </c>
      <c r="D6179" s="86" t="s">
        <v>25</v>
      </c>
      <c r="E6179" s="39" t="s">
        <v>129</v>
      </c>
      <c r="F6179" s="31">
        <v>41066</v>
      </c>
      <c r="G6179" s="62">
        <v>0.43333333333333335</v>
      </c>
      <c r="H6179" s="32">
        <v>27.646000000000001</v>
      </c>
      <c r="I6179" s="32">
        <v>36.271000000000001</v>
      </c>
      <c r="J6179" s="78">
        <v>0.16924036212899202</v>
      </c>
      <c r="K6179" s="76">
        <v>4.3906072047628655E-2</v>
      </c>
      <c r="L6179" s="27">
        <v>2.6640000000000001</v>
      </c>
      <c r="M6179" s="34">
        <v>6.2E-2</v>
      </c>
      <c r="N6179" s="32">
        <v>7.0000000000000007E-2</v>
      </c>
      <c r="O6179" s="34">
        <v>7.3999999999999996E-2</v>
      </c>
      <c r="P6179" s="34">
        <v>0</v>
      </c>
      <c r="Q6179" s="34">
        <v>1.216</v>
      </c>
    </row>
    <row r="6180" spans="1:17" ht="14" customHeight="1">
      <c r="A6180" s="29">
        <v>6179</v>
      </c>
      <c r="B6180" s="26">
        <v>-82.908566666666673</v>
      </c>
      <c r="C6180" s="26">
        <v>24.620950000000001</v>
      </c>
      <c r="D6180" s="86" t="s">
        <v>26</v>
      </c>
      <c r="E6180" s="39" t="s">
        <v>129</v>
      </c>
      <c r="F6180" s="31">
        <v>41066</v>
      </c>
      <c r="G6180" s="62">
        <v>0.4597222222222222</v>
      </c>
      <c r="H6180" s="32">
        <v>27.751999999999999</v>
      </c>
      <c r="I6180" s="32">
        <v>36.236999999999995</v>
      </c>
      <c r="J6180" s="78">
        <v>0.31610213141957988</v>
      </c>
      <c r="K6180" s="76">
        <v>9.2464625024916494E-2</v>
      </c>
      <c r="L6180" s="27">
        <v>2.3290000000000002</v>
      </c>
      <c r="M6180" s="34">
        <v>0.04</v>
      </c>
      <c r="N6180" s="32">
        <v>4.7E-2</v>
      </c>
      <c r="O6180" s="34">
        <v>3.6999999999999998E-2</v>
      </c>
      <c r="P6180" s="34">
        <v>0.01</v>
      </c>
      <c r="Q6180" s="34">
        <v>1.0680000000000001</v>
      </c>
    </row>
    <row r="6181" spans="1:17" ht="14" customHeight="1">
      <c r="A6181" s="29">
        <v>6180</v>
      </c>
      <c r="B6181" s="26">
        <v>-82.74796666666667</v>
      </c>
      <c r="C6181" s="26">
        <v>24.730716666666666</v>
      </c>
      <c r="D6181" s="86">
        <v>28</v>
      </c>
      <c r="E6181" s="39" t="s">
        <v>129</v>
      </c>
      <c r="F6181" s="31">
        <v>41066</v>
      </c>
      <c r="G6181" s="62">
        <v>0.52569444444444446</v>
      </c>
      <c r="H6181" s="32">
        <v>27.977999999999998</v>
      </c>
      <c r="I6181" s="32">
        <v>36.326000000000001</v>
      </c>
      <c r="J6181" s="78">
        <v>9.0232744094284015E-2</v>
      </c>
      <c r="K6181" s="76">
        <v>1.7982868462853026E-2</v>
      </c>
      <c r="L6181" s="27">
        <v>1.4139999999999999</v>
      </c>
      <c r="M6181" s="34">
        <v>4.5999999999999999E-2</v>
      </c>
      <c r="N6181" s="32">
        <v>0.03</v>
      </c>
      <c r="O6181" s="34">
        <v>3.4000000000000002E-2</v>
      </c>
      <c r="P6181" s="34">
        <v>0</v>
      </c>
      <c r="Q6181" s="34">
        <v>0.94299999999999995</v>
      </c>
    </row>
    <row r="6182" spans="1:17" ht="14" customHeight="1">
      <c r="A6182" s="29">
        <v>6181</v>
      </c>
      <c r="B6182" s="26">
        <v>-82.61633333333333</v>
      </c>
      <c r="C6182" s="28">
        <v>24.900166666666667</v>
      </c>
      <c r="D6182" s="86">
        <v>28.5</v>
      </c>
      <c r="E6182" s="39" t="s">
        <v>129</v>
      </c>
      <c r="F6182" s="31">
        <v>41066</v>
      </c>
      <c r="G6182" s="62">
        <v>0.61250000000000004</v>
      </c>
      <c r="H6182" s="32">
        <v>27.945</v>
      </c>
      <c r="I6182" s="32">
        <v>36.452999999999996</v>
      </c>
      <c r="J6182" s="78">
        <v>0.122181179802308</v>
      </c>
      <c r="K6182" s="76">
        <v>3.5306296819630031E-2</v>
      </c>
      <c r="L6182" s="27">
        <v>0.92200000000000004</v>
      </c>
      <c r="M6182" s="34">
        <v>2.4E-2</v>
      </c>
      <c r="N6182" s="32">
        <v>0</v>
      </c>
      <c r="O6182" s="34">
        <v>0</v>
      </c>
      <c r="P6182" s="34">
        <v>0</v>
      </c>
      <c r="Q6182" s="34">
        <v>1.3049999999999999</v>
      </c>
    </row>
    <row r="6183" spans="1:17" ht="14" customHeight="1">
      <c r="A6183" s="29">
        <v>6182</v>
      </c>
      <c r="B6183" s="26">
        <v>-82.477199999999996</v>
      </c>
      <c r="C6183" s="26">
        <v>25.064233333333334</v>
      </c>
      <c r="D6183" s="86">
        <v>29</v>
      </c>
      <c r="E6183" s="39" t="s">
        <v>129</v>
      </c>
      <c r="F6183" s="31">
        <v>41066</v>
      </c>
      <c r="G6183" s="62">
        <v>0.68472222222222223</v>
      </c>
      <c r="H6183" s="32">
        <v>28.028000000000002</v>
      </c>
      <c r="I6183" s="32">
        <v>36.590000000000003</v>
      </c>
      <c r="J6183" s="78">
        <v>0.24266144187598498</v>
      </c>
      <c r="K6183" s="76">
        <v>6.4601833926060087E-2</v>
      </c>
      <c r="L6183" s="27">
        <v>1.1080000000000001</v>
      </c>
      <c r="M6183" s="34">
        <v>1.7000000000000001E-2</v>
      </c>
      <c r="N6183" s="32">
        <v>0.05</v>
      </c>
      <c r="O6183" s="34">
        <v>4.5999999999999999E-2</v>
      </c>
      <c r="P6183" s="34">
        <v>4.0000000000000036E-3</v>
      </c>
      <c r="Q6183" s="34">
        <v>1.488</v>
      </c>
    </row>
    <row r="6184" spans="1:17" ht="14" customHeight="1">
      <c r="A6184" s="29">
        <v>6183</v>
      </c>
      <c r="B6184" s="26">
        <v>-82.349350000000001</v>
      </c>
      <c r="C6184" s="26">
        <v>25.226949999999999</v>
      </c>
      <c r="D6184" s="86">
        <v>29.5</v>
      </c>
      <c r="E6184" s="39" t="s">
        <v>129</v>
      </c>
      <c r="F6184" s="31">
        <v>41066</v>
      </c>
      <c r="G6184" s="62">
        <v>0.74861111111111101</v>
      </c>
      <c r="H6184" s="32">
        <v>27.969000000000001</v>
      </c>
      <c r="I6184" s="32">
        <v>36.661999999999999</v>
      </c>
      <c r="K6184" s="76"/>
      <c r="L6184" s="27">
        <v>2.0470000000000002</v>
      </c>
      <c r="M6184" s="34">
        <v>2.1000000000000001E-2</v>
      </c>
      <c r="N6184" s="32">
        <v>0.05</v>
      </c>
      <c r="O6184" s="34">
        <v>4.9000000000000002E-2</v>
      </c>
      <c r="P6184" s="34">
        <v>1.0000000000000009E-3</v>
      </c>
      <c r="Q6184" s="34">
        <v>1.3149999999999999</v>
      </c>
    </row>
    <row r="6185" spans="1:17" ht="14" customHeight="1">
      <c r="A6185" s="29">
        <v>6184</v>
      </c>
      <c r="B6185" s="26">
        <v>-82.21126666666666</v>
      </c>
      <c r="C6185" s="26">
        <v>25.401683333333335</v>
      </c>
      <c r="D6185" s="86">
        <v>30</v>
      </c>
      <c r="E6185" s="39" t="s">
        <v>129</v>
      </c>
      <c r="F6185" s="31">
        <v>41066</v>
      </c>
      <c r="G6185" s="62">
        <v>0.83611111111111114</v>
      </c>
      <c r="H6185" s="32">
        <v>28.172999999999998</v>
      </c>
      <c r="I6185" s="32">
        <v>36.625666666666667</v>
      </c>
      <c r="J6185" s="78">
        <v>0.42871346835226798</v>
      </c>
      <c r="K6185" s="76">
        <v>0.11382450151681871</v>
      </c>
      <c r="L6185" s="27">
        <v>3.6669999999999998</v>
      </c>
      <c r="M6185" s="34">
        <v>2.3E-2</v>
      </c>
      <c r="N6185" s="32">
        <v>0</v>
      </c>
      <c r="O6185" s="34">
        <v>4.0000000000000001E-3</v>
      </c>
      <c r="P6185" s="34">
        <v>0</v>
      </c>
      <c r="Q6185" s="34">
        <v>1.534</v>
      </c>
    </row>
    <row r="6186" spans="1:17" ht="14" customHeight="1">
      <c r="A6186" s="29">
        <v>6185</v>
      </c>
      <c r="B6186" s="26">
        <v>-82.073366666666672</v>
      </c>
      <c r="C6186" s="26">
        <v>25.573250000000002</v>
      </c>
      <c r="D6186" s="86">
        <v>30.5</v>
      </c>
      <c r="E6186" s="39" t="s">
        <v>129</v>
      </c>
      <c r="F6186" s="31">
        <v>41066</v>
      </c>
      <c r="G6186" s="62">
        <v>0.90208333333333324</v>
      </c>
      <c r="H6186" s="32">
        <v>28.535</v>
      </c>
      <c r="I6186" s="32">
        <v>36.403999999999996</v>
      </c>
      <c r="J6186" s="78">
        <v>0.78640642759683399</v>
      </c>
      <c r="K6186" s="76">
        <v>0.20414052849109154</v>
      </c>
      <c r="L6186" s="27">
        <v>3.0190000000000001</v>
      </c>
      <c r="M6186" s="34">
        <v>3.9E-2</v>
      </c>
      <c r="N6186" s="32">
        <v>0.03</v>
      </c>
      <c r="O6186" s="34">
        <v>2.5000000000000001E-2</v>
      </c>
      <c r="P6186" s="34">
        <v>5.0000000000000001E-3</v>
      </c>
      <c r="Q6186" s="34">
        <v>0.80400000000000005</v>
      </c>
    </row>
    <row r="6187" spans="1:17" ht="14" customHeight="1">
      <c r="A6187" s="29">
        <v>6186</v>
      </c>
      <c r="B6187" s="26">
        <v>-81.944299999999998</v>
      </c>
      <c r="C6187" s="26">
        <v>25.746216666666665</v>
      </c>
      <c r="D6187" s="86">
        <v>31</v>
      </c>
      <c r="E6187" s="39" t="s">
        <v>129</v>
      </c>
      <c r="F6187" s="31">
        <v>41066</v>
      </c>
      <c r="G6187" s="62">
        <v>0.96597222222222223</v>
      </c>
      <c r="H6187" s="32">
        <v>28.971666666666668</v>
      </c>
      <c r="I6187" s="32">
        <v>36.472333333333331</v>
      </c>
      <c r="J6187" s="78">
        <v>1.1322266573553101</v>
      </c>
      <c r="K6187" s="76">
        <v>0.88116769904079906</v>
      </c>
      <c r="L6187" s="27">
        <v>1.946</v>
      </c>
      <c r="M6187" s="34">
        <v>3.6999999999999998E-2</v>
      </c>
      <c r="N6187" s="32">
        <v>0.06</v>
      </c>
      <c r="O6187" s="34">
        <v>5.7000000000000002E-2</v>
      </c>
      <c r="P6187" s="34">
        <v>2.9999999999999957E-3</v>
      </c>
      <c r="Q6187" s="34">
        <v>0</v>
      </c>
    </row>
    <row r="6188" spans="1:17" ht="14" customHeight="1">
      <c r="A6188" s="29">
        <v>6187</v>
      </c>
      <c r="B6188" s="26">
        <v>-81.83368333333334</v>
      </c>
      <c r="C6188" s="26">
        <v>25.873516666666667</v>
      </c>
      <c r="D6188" s="86">
        <v>32</v>
      </c>
      <c r="E6188" s="39" t="s">
        <v>129</v>
      </c>
      <c r="F6188" s="31">
        <v>41067</v>
      </c>
      <c r="G6188" s="62">
        <v>3.8194444444444441E-2</v>
      </c>
      <c r="H6188" s="32">
        <v>29.417999999999999</v>
      </c>
      <c r="I6188" s="32">
        <v>36.765999999999998</v>
      </c>
      <c r="J6188" s="78">
        <v>2.80304349776143</v>
      </c>
      <c r="K6188" s="76">
        <v>0.41696406306602884</v>
      </c>
      <c r="L6188" s="27">
        <v>1.591</v>
      </c>
      <c r="M6188" s="34">
        <v>4.5999999999999999E-2</v>
      </c>
      <c r="N6188" s="32">
        <v>5.0549999999999997</v>
      </c>
      <c r="O6188" s="34">
        <v>7.6999999999999999E-2</v>
      </c>
      <c r="P6188" s="34">
        <v>4.9779999999999998</v>
      </c>
      <c r="Q6188" s="34">
        <v>7.7519999999999998</v>
      </c>
    </row>
    <row r="6189" spans="1:17" ht="14" customHeight="1">
      <c r="A6189" s="29">
        <v>6188</v>
      </c>
      <c r="B6189" s="26">
        <v>-81.800866666666664</v>
      </c>
      <c r="C6189" s="26">
        <v>25.911116666666668</v>
      </c>
      <c r="D6189" s="86">
        <v>33</v>
      </c>
      <c r="E6189" s="39" t="s">
        <v>129</v>
      </c>
      <c r="F6189" s="31">
        <v>41067</v>
      </c>
      <c r="G6189" s="62">
        <v>5.1388888888888894E-2</v>
      </c>
      <c r="H6189" s="32">
        <v>29.361999999999998</v>
      </c>
      <c r="I6189" s="32">
        <v>36.594000000000001</v>
      </c>
      <c r="J6189" s="78">
        <v>3.7647345861347201</v>
      </c>
      <c r="K6189" s="76">
        <v>0.55020328724387213</v>
      </c>
      <c r="L6189" s="27">
        <v>0.68100000000000005</v>
      </c>
      <c r="M6189" s="34">
        <v>7.8E-2</v>
      </c>
      <c r="N6189" s="32">
        <v>0.11</v>
      </c>
      <c r="O6189" s="34">
        <v>0.109</v>
      </c>
      <c r="P6189" s="34">
        <v>1.0000000000000009E-3</v>
      </c>
      <c r="Q6189" s="34">
        <v>8.1669999999999998</v>
      </c>
    </row>
    <row r="6190" spans="1:17" ht="14" customHeight="1">
      <c r="A6190" s="29">
        <v>6189</v>
      </c>
      <c r="B6190" s="26">
        <v>-81.768433333333334</v>
      </c>
      <c r="C6190" s="26">
        <v>25.948049999999999</v>
      </c>
      <c r="D6190" s="86">
        <v>34</v>
      </c>
      <c r="E6190" s="39" t="s">
        <v>129</v>
      </c>
      <c r="F6190" s="31">
        <v>41067</v>
      </c>
      <c r="G6190" s="62">
        <v>6.5972222222222224E-2</v>
      </c>
      <c r="H6190" s="32">
        <v>29.458333333333332</v>
      </c>
      <c r="I6190" s="32">
        <v>36.480666666666671</v>
      </c>
      <c r="J6190" s="78">
        <v>4.6433165681053792</v>
      </c>
      <c r="K6190" s="76">
        <v>1.9180533298572888</v>
      </c>
      <c r="L6190" s="27">
        <v>2.2000000000000002</v>
      </c>
      <c r="M6190" s="34">
        <v>0.20599999999999999</v>
      </c>
      <c r="N6190" s="32">
        <v>0.13</v>
      </c>
      <c r="O6190" s="34">
        <v>0.126</v>
      </c>
      <c r="P6190" s="34">
        <v>4.0000000000000036E-3</v>
      </c>
      <c r="Q6190" s="34">
        <v>28.907</v>
      </c>
    </row>
    <row r="6191" spans="1:17" ht="14" customHeight="1">
      <c r="A6191" s="29">
        <v>6190</v>
      </c>
      <c r="B6191" s="26">
        <v>-81.719966666666664</v>
      </c>
      <c r="C6191" s="26">
        <v>25.655850000000001</v>
      </c>
      <c r="D6191" s="86">
        <v>42</v>
      </c>
      <c r="E6191" s="39" t="s">
        <v>129</v>
      </c>
      <c r="F6191" s="31">
        <v>41067</v>
      </c>
      <c r="G6191" s="62">
        <v>0.16180555555555556</v>
      </c>
      <c r="H6191" s="32">
        <v>29.411666666666665</v>
      </c>
      <c r="I6191" s="32">
        <v>36.553666666666665</v>
      </c>
      <c r="J6191" s="78">
        <v>1.9449689576303799</v>
      </c>
      <c r="K6191" s="76">
        <v>0.35438469872700051</v>
      </c>
      <c r="L6191" s="27">
        <v>0.55400000000000005</v>
      </c>
      <c r="M6191" s="34">
        <v>4.2000000000000003E-2</v>
      </c>
      <c r="N6191" s="32">
        <v>0.09</v>
      </c>
      <c r="O6191" s="34">
        <v>9.0999999999999998E-2</v>
      </c>
      <c r="P6191" s="34">
        <v>0</v>
      </c>
      <c r="Q6191" s="34">
        <v>0.16400000000000001</v>
      </c>
    </row>
    <row r="6192" spans="1:17" ht="14" customHeight="1">
      <c r="A6192" s="29">
        <v>6191</v>
      </c>
      <c r="B6192" s="26">
        <v>-81.658133333333339</v>
      </c>
      <c r="C6192" s="26">
        <v>25.733266666666665</v>
      </c>
      <c r="D6192" s="86">
        <v>41</v>
      </c>
      <c r="E6192" s="39" t="s">
        <v>129</v>
      </c>
      <c r="F6192" s="31">
        <v>41067</v>
      </c>
      <c r="G6192" s="62">
        <v>0.21319444444444444</v>
      </c>
      <c r="H6192" s="32">
        <v>29.015000000000001</v>
      </c>
      <c r="I6192" s="32">
        <v>36.290999999999997</v>
      </c>
      <c r="J6192" s="78">
        <v>7.3468613760151493</v>
      </c>
      <c r="K6192" s="76">
        <v>2.9774720766942533</v>
      </c>
      <c r="L6192" s="27">
        <v>1.468</v>
      </c>
      <c r="M6192" s="34">
        <v>0.14399999999999999</v>
      </c>
      <c r="N6192" s="32">
        <v>0.13</v>
      </c>
      <c r="O6192" s="34">
        <v>0.129</v>
      </c>
      <c r="P6192" s="34">
        <v>1.0000000000000009E-3</v>
      </c>
      <c r="Q6192" s="34">
        <v>57.127000000000002</v>
      </c>
    </row>
    <row r="6193" spans="1:17" ht="14" customHeight="1">
      <c r="A6193" s="29">
        <v>6192</v>
      </c>
      <c r="B6193" s="26">
        <v>-81.540716666666668</v>
      </c>
      <c r="C6193" s="26">
        <v>25.759733333333333</v>
      </c>
      <c r="D6193" s="86">
        <v>40</v>
      </c>
      <c r="E6193" s="39" t="s">
        <v>129</v>
      </c>
      <c r="F6193" s="31">
        <v>41067</v>
      </c>
      <c r="G6193" s="62">
        <v>0.22777777777777777</v>
      </c>
      <c r="H6193" s="32">
        <v>28.914000000000001</v>
      </c>
      <c r="I6193" s="32">
        <v>35.686999999999998</v>
      </c>
      <c r="J6193" s="78">
        <v>7.4528361001319503</v>
      </c>
      <c r="K6193" s="76">
        <v>3.0721815292658219</v>
      </c>
      <c r="L6193" s="27">
        <v>1.65</v>
      </c>
      <c r="M6193" s="34">
        <v>0.121</v>
      </c>
      <c r="N6193" s="32">
        <v>0.15</v>
      </c>
      <c r="O6193" s="34">
        <v>0.154</v>
      </c>
      <c r="P6193" s="34">
        <v>0</v>
      </c>
      <c r="Q6193" s="34">
        <v>50.392000000000003</v>
      </c>
    </row>
    <row r="6194" spans="1:17" ht="14" customHeight="1">
      <c r="A6194" s="29">
        <v>6193</v>
      </c>
      <c r="B6194" s="26">
        <v>-81.467133333333337</v>
      </c>
      <c r="C6194" s="26">
        <v>25.782299999999999</v>
      </c>
      <c r="D6194" s="86">
        <v>39</v>
      </c>
      <c r="E6194" s="39" t="s">
        <v>129</v>
      </c>
      <c r="F6194" s="31">
        <v>41067</v>
      </c>
      <c r="G6194" s="62">
        <v>0.24236111111111111</v>
      </c>
      <c r="H6194" s="32">
        <v>28.918000000000003</v>
      </c>
      <c r="I6194" s="32">
        <v>36.130333333333333</v>
      </c>
      <c r="J6194" s="78">
        <v>3.9622536312214907</v>
      </c>
      <c r="K6194" s="76">
        <v>2.9358073378506511</v>
      </c>
      <c r="L6194" s="27">
        <v>1.6779999999999999</v>
      </c>
      <c r="M6194" s="34">
        <v>0.318</v>
      </c>
      <c r="N6194" s="32">
        <v>0.19</v>
      </c>
      <c r="O6194" s="34">
        <v>0.193</v>
      </c>
      <c r="P6194" s="34">
        <v>0</v>
      </c>
      <c r="Q6194" s="34">
        <v>72.05</v>
      </c>
    </row>
    <row r="6195" spans="1:17" ht="14" customHeight="1">
      <c r="A6195" s="29">
        <v>6194</v>
      </c>
      <c r="B6195" s="26">
        <v>-81.470666666666673</v>
      </c>
      <c r="C6195" s="26">
        <v>25.583533333333332</v>
      </c>
      <c r="D6195" s="86">
        <v>45</v>
      </c>
      <c r="E6195" s="39" t="s">
        <v>129</v>
      </c>
      <c r="F6195" s="31">
        <v>41067</v>
      </c>
      <c r="G6195" s="62">
        <v>0.31527777777777777</v>
      </c>
      <c r="H6195" s="32">
        <v>28.977</v>
      </c>
      <c r="I6195" s="32">
        <v>36.521000000000001</v>
      </c>
      <c r="J6195" s="78">
        <v>4.3170838796349003</v>
      </c>
      <c r="K6195" s="76">
        <v>1.5096624183103509</v>
      </c>
      <c r="L6195" s="27">
        <v>0.81799999999999995</v>
      </c>
      <c r="M6195" s="34">
        <v>4.2999999999999997E-2</v>
      </c>
      <c r="N6195" s="32">
        <v>0.08</v>
      </c>
      <c r="O6195" s="34">
        <v>8.4000000000000005E-2</v>
      </c>
      <c r="P6195" s="34">
        <v>0</v>
      </c>
      <c r="Q6195" s="34">
        <v>1.7150000000000001</v>
      </c>
    </row>
    <row r="6196" spans="1:17" ht="14" customHeight="1">
      <c r="A6196" s="29">
        <v>6195</v>
      </c>
      <c r="B6196" s="26">
        <v>-81.408016666666668</v>
      </c>
      <c r="C6196" s="26">
        <v>25.583866666666665</v>
      </c>
      <c r="D6196" s="86">
        <v>46</v>
      </c>
      <c r="E6196" s="39" t="s">
        <v>129</v>
      </c>
      <c r="F6196" s="31">
        <v>41067</v>
      </c>
      <c r="G6196" s="62">
        <v>0.3215277777777778</v>
      </c>
      <c r="H6196" s="32">
        <v>28.917999999999999</v>
      </c>
      <c r="I6196" s="32">
        <v>36.445</v>
      </c>
      <c r="J6196" s="78">
        <v>4.5450967150840889</v>
      </c>
      <c r="K6196" s="76">
        <v>1.5272043099390715</v>
      </c>
      <c r="L6196" s="27">
        <v>0.82599999999999996</v>
      </c>
      <c r="M6196" s="34">
        <v>6.3E-2</v>
      </c>
      <c r="N6196" s="32">
        <v>9.9000000000000005E-2</v>
      </c>
      <c r="O6196" s="34">
        <v>9.9000000000000005E-2</v>
      </c>
      <c r="P6196" s="34">
        <v>0</v>
      </c>
      <c r="Q6196" s="34">
        <v>8.0879999999999992</v>
      </c>
    </row>
    <row r="6197" spans="1:17" ht="14" customHeight="1">
      <c r="A6197" s="29">
        <v>6196</v>
      </c>
      <c r="B6197" s="26">
        <v>-81.365666666666669</v>
      </c>
      <c r="C6197" s="26">
        <v>25.582750000000001</v>
      </c>
      <c r="D6197" s="86">
        <v>47</v>
      </c>
      <c r="E6197" s="39" t="s">
        <v>129</v>
      </c>
      <c r="F6197" s="31">
        <v>41067</v>
      </c>
      <c r="G6197" s="62">
        <v>0.34097222222222223</v>
      </c>
      <c r="H6197" s="32">
        <v>29.045999999999999</v>
      </c>
      <c r="I6197" s="32">
        <v>35.378999999999998</v>
      </c>
      <c r="J6197" s="78">
        <v>2.9013261002203494</v>
      </c>
      <c r="K6197" s="76">
        <v>1.6537382066813633</v>
      </c>
      <c r="L6197" s="27">
        <v>2.359</v>
      </c>
      <c r="M6197" s="34">
        <v>0.16300000000000001</v>
      </c>
      <c r="N6197" s="32">
        <v>0.16</v>
      </c>
      <c r="O6197" s="34">
        <v>0.156</v>
      </c>
      <c r="P6197" s="34">
        <v>4.0000000000000036E-3</v>
      </c>
      <c r="Q6197" s="34">
        <v>15.71</v>
      </c>
    </row>
    <row r="6198" spans="1:17" ht="14" customHeight="1">
      <c r="A6198" s="29">
        <v>6197</v>
      </c>
      <c r="B6198" s="26">
        <v>-81.330966666666669</v>
      </c>
      <c r="C6198" s="26">
        <v>25.583400000000001</v>
      </c>
      <c r="D6198" s="86">
        <v>48</v>
      </c>
      <c r="E6198" s="39" t="s">
        <v>129</v>
      </c>
      <c r="F6198" s="31">
        <v>41067</v>
      </c>
      <c r="G6198" s="62">
        <v>0.35069444444444442</v>
      </c>
      <c r="H6198" s="32">
        <v>29.024999999999999</v>
      </c>
      <c r="I6198" s="32">
        <v>34.585999999999999</v>
      </c>
      <c r="J6198" s="78">
        <v>2.6303492506910304</v>
      </c>
      <c r="K6198" s="76">
        <v>0.71740017993406058</v>
      </c>
      <c r="L6198" s="27">
        <v>1.0409999999999999</v>
      </c>
      <c r="M6198" s="34">
        <v>9.0999999999999998E-2</v>
      </c>
      <c r="N6198" s="32">
        <v>0.11</v>
      </c>
      <c r="O6198" s="34">
        <v>0.107</v>
      </c>
      <c r="P6198" s="34">
        <v>3.0000000000000027E-3</v>
      </c>
      <c r="Q6198" s="34">
        <v>16.792000000000002</v>
      </c>
    </row>
    <row r="6199" spans="1:17" ht="14" customHeight="1">
      <c r="A6199" s="29">
        <v>6198</v>
      </c>
      <c r="B6199" s="26">
        <v>-81.289033333333336</v>
      </c>
      <c r="C6199" s="26">
        <v>25.584283333333332</v>
      </c>
      <c r="D6199" s="86">
        <v>49</v>
      </c>
      <c r="E6199" s="39" t="s">
        <v>129</v>
      </c>
      <c r="F6199" s="31">
        <v>41067</v>
      </c>
      <c r="G6199" s="62">
        <v>0.36319444444444443</v>
      </c>
      <c r="H6199" s="32">
        <v>29.062000000000001</v>
      </c>
      <c r="I6199" s="32">
        <v>33.774000000000001</v>
      </c>
      <c r="J6199" s="78">
        <v>5.9674050781240497</v>
      </c>
      <c r="K6199" s="76">
        <v>2.5475955229217142</v>
      </c>
      <c r="L6199" s="27">
        <v>5.6180000000000003</v>
      </c>
      <c r="M6199" s="34">
        <v>6.5000000000000002E-2</v>
      </c>
      <c r="N6199" s="32">
        <v>0.249</v>
      </c>
      <c r="O6199" s="34">
        <v>0.113</v>
      </c>
      <c r="P6199" s="34">
        <v>0.13600000000000001</v>
      </c>
      <c r="Q6199" s="34">
        <v>18.006</v>
      </c>
    </row>
    <row r="6200" spans="1:17" ht="14" customHeight="1">
      <c r="A6200" s="29">
        <v>6199</v>
      </c>
      <c r="B6200" s="26">
        <v>-81.350483333333329</v>
      </c>
      <c r="C6200" s="26">
        <v>25.453533333333333</v>
      </c>
      <c r="D6200" s="86">
        <v>50</v>
      </c>
      <c r="E6200" s="39" t="s">
        <v>129</v>
      </c>
      <c r="F6200" s="31">
        <v>41067</v>
      </c>
      <c r="G6200" s="62">
        <v>0.41736111111111113</v>
      </c>
      <c r="H6200" s="32">
        <v>29.088999999999999</v>
      </c>
      <c r="I6200" s="32">
        <v>35.44</v>
      </c>
      <c r="J6200" s="78">
        <v>1.3319043805304602</v>
      </c>
      <c r="K6200" s="76">
        <v>0.51195826580564896</v>
      </c>
      <c r="L6200" s="27">
        <v>1.4159999999999999</v>
      </c>
      <c r="M6200" s="34">
        <v>4.7E-2</v>
      </c>
      <c r="N6200" s="32">
        <v>0.06</v>
      </c>
      <c r="O6200" s="34">
        <v>5.7000000000000002E-2</v>
      </c>
      <c r="P6200" s="34">
        <v>2.9999999999999957E-3</v>
      </c>
      <c r="Q6200" s="34">
        <v>3.4140000000000001</v>
      </c>
    </row>
    <row r="6201" spans="1:17" ht="14" customHeight="1">
      <c r="A6201" s="29">
        <v>6200</v>
      </c>
      <c r="B6201" s="26">
        <v>-81.306150000000002</v>
      </c>
      <c r="C6201" s="26">
        <v>25.453250000000001</v>
      </c>
      <c r="D6201" s="86">
        <v>51</v>
      </c>
      <c r="E6201" s="39" t="s">
        <v>129</v>
      </c>
      <c r="F6201" s="31">
        <v>41067</v>
      </c>
      <c r="G6201" s="62">
        <v>0.43194444444444446</v>
      </c>
      <c r="H6201" s="32">
        <v>29.12</v>
      </c>
      <c r="I6201" s="32">
        <v>35.241999999999997</v>
      </c>
      <c r="J6201" s="78">
        <v>2.9390402173293704</v>
      </c>
      <c r="K6201" s="76">
        <v>0.71711458466429012</v>
      </c>
      <c r="L6201" s="27">
        <v>3.6309999999999998</v>
      </c>
      <c r="M6201" s="34">
        <v>6.5000000000000002E-2</v>
      </c>
      <c r="N6201" s="32">
        <v>0.06</v>
      </c>
      <c r="O6201" s="34">
        <v>6.3E-2</v>
      </c>
      <c r="P6201" s="34">
        <v>0</v>
      </c>
      <c r="Q6201" s="34">
        <v>6.0190000000000001</v>
      </c>
    </row>
    <row r="6202" spans="1:17" ht="14" customHeight="1">
      <c r="A6202" s="29">
        <v>6201</v>
      </c>
      <c r="B6202" s="26">
        <v>-81.257599999999996</v>
      </c>
      <c r="C6202" s="26">
        <v>25.453250000000001</v>
      </c>
      <c r="D6202" s="86">
        <v>52</v>
      </c>
      <c r="E6202" s="39" t="s">
        <v>129</v>
      </c>
      <c r="F6202" s="31">
        <v>41067</v>
      </c>
      <c r="G6202" s="62">
        <v>0.4458333333333333</v>
      </c>
      <c r="H6202" s="32">
        <v>28.937999999999999</v>
      </c>
      <c r="I6202" s="32">
        <v>34.484999999999999</v>
      </c>
      <c r="J6202" s="78">
        <v>3.7431478052509211</v>
      </c>
      <c r="K6202" s="76">
        <v>1.4887942048892457</v>
      </c>
      <c r="L6202" s="27">
        <v>3.5430000000000001</v>
      </c>
      <c r="M6202" s="34">
        <v>5.8999999999999997E-2</v>
      </c>
      <c r="N6202" s="32">
        <v>0.06</v>
      </c>
      <c r="O6202" s="34">
        <v>6.0999999999999999E-2</v>
      </c>
      <c r="P6202" s="34">
        <v>0</v>
      </c>
      <c r="Q6202" s="34">
        <v>23.382000000000001</v>
      </c>
    </row>
    <row r="6203" spans="1:17" ht="14" customHeight="1">
      <c r="A6203" s="29">
        <v>6202</v>
      </c>
      <c r="B6203" s="26">
        <v>-81.226716666666661</v>
      </c>
      <c r="C6203" s="26">
        <v>25.453499999999998</v>
      </c>
      <c r="D6203" s="86">
        <v>53</v>
      </c>
      <c r="E6203" s="39" t="s">
        <v>129</v>
      </c>
      <c r="F6203" s="31">
        <v>41067</v>
      </c>
      <c r="G6203" s="62">
        <v>0.4604166666666667</v>
      </c>
      <c r="H6203" s="32">
        <v>28.847333333333335</v>
      </c>
      <c r="I6203" s="32">
        <v>32.93633333333333</v>
      </c>
      <c r="J6203" s="78">
        <v>7.1711286095983606</v>
      </c>
      <c r="K6203" s="76">
        <v>2.3438158064709897</v>
      </c>
      <c r="L6203" s="27">
        <v>1.948</v>
      </c>
      <c r="M6203" s="34">
        <v>9.8000000000000004E-2</v>
      </c>
      <c r="N6203" s="32">
        <v>0.12</v>
      </c>
      <c r="O6203" s="34">
        <v>0.11700000000000001</v>
      </c>
      <c r="P6203" s="34">
        <v>2.9999999999999888E-3</v>
      </c>
      <c r="Q6203" s="34">
        <v>34.457000000000001</v>
      </c>
    </row>
    <row r="6204" spans="1:17" ht="14" customHeight="1">
      <c r="A6204" s="29">
        <v>6203</v>
      </c>
      <c r="B6204" s="26">
        <v>-81.265966666666671</v>
      </c>
      <c r="C6204" s="26">
        <v>25.352133333333335</v>
      </c>
      <c r="D6204" s="86">
        <v>57</v>
      </c>
      <c r="E6204" s="39" t="s">
        <v>129</v>
      </c>
      <c r="F6204" s="31">
        <v>41067</v>
      </c>
      <c r="G6204" s="62">
        <v>0.4993055555555555</v>
      </c>
      <c r="H6204" s="32">
        <v>29.106999999999999</v>
      </c>
      <c r="I6204" s="32">
        <v>35.863</v>
      </c>
      <c r="J6204" s="78">
        <v>2.3518797772900104</v>
      </c>
      <c r="K6204" s="76">
        <v>0.70206335280052634</v>
      </c>
      <c r="L6204" s="27">
        <v>1.022</v>
      </c>
      <c r="M6204" s="34">
        <v>0.14899999999999999</v>
      </c>
      <c r="N6204" s="32">
        <v>0.08</v>
      </c>
      <c r="O6204" s="34">
        <v>8.4000000000000005E-2</v>
      </c>
      <c r="P6204" s="34">
        <v>0</v>
      </c>
      <c r="Q6204" s="34">
        <v>38.091999999999999</v>
      </c>
    </row>
    <row r="6205" spans="1:17" ht="14" customHeight="1">
      <c r="A6205" s="29">
        <v>6204</v>
      </c>
      <c r="B6205" s="26">
        <v>-81.227699999999999</v>
      </c>
      <c r="C6205" s="26">
        <v>25.350816666666667</v>
      </c>
      <c r="D6205" s="86">
        <v>56</v>
      </c>
      <c r="E6205" s="39" t="s">
        <v>129</v>
      </c>
      <c r="F6205" s="31">
        <v>41067</v>
      </c>
      <c r="G6205" s="62">
        <v>0.52361111111111114</v>
      </c>
      <c r="H6205" s="32">
        <v>28.916</v>
      </c>
      <c r="I6205" s="32">
        <v>35.223999999999997</v>
      </c>
      <c r="J6205" s="78">
        <v>2.1554400712474302</v>
      </c>
      <c r="K6205" s="76">
        <v>0.58918524554741136</v>
      </c>
      <c r="L6205" s="27">
        <v>0.59</v>
      </c>
      <c r="M6205" s="34">
        <v>0.113</v>
      </c>
      <c r="N6205" s="32">
        <v>0.04</v>
      </c>
      <c r="O6205" s="34">
        <v>3.6999999999999998E-2</v>
      </c>
      <c r="P6205" s="34">
        <v>3.0000000000000027E-3</v>
      </c>
      <c r="Q6205" s="34">
        <v>41.962000000000003</v>
      </c>
    </row>
    <row r="6206" spans="1:17" ht="14" customHeight="1">
      <c r="A6206" s="29">
        <v>6205</v>
      </c>
      <c r="B6206" s="26">
        <v>-81.193950000000001</v>
      </c>
      <c r="C6206" s="26">
        <v>25.350116666666668</v>
      </c>
      <c r="D6206" s="86">
        <v>55</v>
      </c>
      <c r="E6206" s="39" t="s">
        <v>129</v>
      </c>
      <c r="F6206" s="31">
        <v>41067</v>
      </c>
      <c r="G6206" s="62">
        <v>0.54722222222222217</v>
      </c>
      <c r="H6206" s="32">
        <v>28.794</v>
      </c>
      <c r="I6206" s="32">
        <v>36.619999999999997</v>
      </c>
      <c r="J6206" s="78">
        <v>3.7291163976764494</v>
      </c>
      <c r="K6206" s="76">
        <v>0.98273371400192877</v>
      </c>
      <c r="L6206" s="27">
        <v>1.9610000000000001</v>
      </c>
      <c r="M6206" s="34">
        <v>0.111</v>
      </c>
      <c r="N6206" s="32">
        <v>0.08</v>
      </c>
      <c r="O6206" s="34">
        <v>7.9000000000000001E-2</v>
      </c>
      <c r="P6206" s="34">
        <v>1.0000000000000009E-3</v>
      </c>
      <c r="Q6206" s="34">
        <v>37.317999999999998</v>
      </c>
    </row>
    <row r="6207" spans="1:17" ht="14" customHeight="1">
      <c r="A6207" s="29">
        <v>6206</v>
      </c>
      <c r="B6207" s="26">
        <v>-81.153533333333328</v>
      </c>
      <c r="C6207" s="26">
        <v>25.343533333333333</v>
      </c>
      <c r="D6207" s="86">
        <v>54</v>
      </c>
      <c r="E6207" s="39" t="s">
        <v>129</v>
      </c>
      <c r="F6207" s="31">
        <v>41067</v>
      </c>
      <c r="G6207" s="62">
        <v>0.58611111111111114</v>
      </c>
      <c r="H6207" s="32">
        <v>28.937666666666669</v>
      </c>
      <c r="I6207" s="32">
        <v>31.152666666666665</v>
      </c>
      <c r="J6207" s="78">
        <v>3.1225278548416702</v>
      </c>
      <c r="K6207" s="76">
        <v>0.9934976784234657</v>
      </c>
      <c r="L6207" s="27">
        <v>3.18</v>
      </c>
      <c r="M6207" s="34">
        <v>0.23499999999999999</v>
      </c>
      <c r="N6207" s="32">
        <v>1.232</v>
      </c>
      <c r="O6207" s="34">
        <v>0.52</v>
      </c>
      <c r="P6207" s="34">
        <v>0.71199999999999997</v>
      </c>
      <c r="Q6207" s="34">
        <v>42.939</v>
      </c>
    </row>
    <row r="6208" spans="1:17" ht="14" customHeight="1">
      <c r="A6208" s="29">
        <v>6207</v>
      </c>
      <c r="B6208" s="26">
        <v>-81.654399999999995</v>
      </c>
      <c r="C6208" s="26">
        <v>25.169899999999998</v>
      </c>
      <c r="D6208" s="86">
        <v>58</v>
      </c>
      <c r="E6208" s="39" t="s">
        <v>129</v>
      </c>
      <c r="F6208" s="31">
        <v>41067</v>
      </c>
      <c r="G6208" s="62">
        <v>0.75694444444444453</v>
      </c>
      <c r="H6208" s="32">
        <v>29.301000000000002</v>
      </c>
      <c r="I6208" s="32">
        <v>36.103333333333332</v>
      </c>
      <c r="J6208" s="78">
        <v>1.7055715576290384</v>
      </c>
      <c r="K6208" s="76">
        <v>0.27990207579701742</v>
      </c>
      <c r="L6208" s="27">
        <v>0.89300000000000002</v>
      </c>
      <c r="M6208" s="34">
        <v>1.4999999999999999E-2</v>
      </c>
      <c r="N6208" s="32">
        <v>0.249</v>
      </c>
      <c r="O6208" s="34">
        <v>5.0999999999999997E-2</v>
      </c>
      <c r="P6208" s="34">
        <v>0.19800000000000001</v>
      </c>
      <c r="Q6208" s="34">
        <v>0.41799999999999998</v>
      </c>
    </row>
    <row r="6209" spans="1:26" ht="14" customHeight="1">
      <c r="A6209" s="29">
        <v>6208</v>
      </c>
      <c r="B6209" s="26">
        <v>-81.488566666666671</v>
      </c>
      <c r="C6209" s="26">
        <v>25.168099999999999</v>
      </c>
      <c r="D6209" s="86">
        <v>59</v>
      </c>
      <c r="E6209" s="39" t="s">
        <v>129</v>
      </c>
      <c r="F6209" s="31">
        <v>41067</v>
      </c>
      <c r="G6209" s="62">
        <v>0.80763888888888891</v>
      </c>
      <c r="H6209" s="32">
        <v>29.503</v>
      </c>
      <c r="I6209" s="32">
        <v>35.863</v>
      </c>
      <c r="J6209" s="78">
        <v>2.1853491877116897</v>
      </c>
      <c r="K6209" s="76">
        <v>0.39441699072917513</v>
      </c>
      <c r="L6209" s="27">
        <v>1.821</v>
      </c>
      <c r="M6209" s="34">
        <v>8.6999999999999994E-2</v>
      </c>
      <c r="N6209" s="32">
        <v>0.06</v>
      </c>
      <c r="O6209" s="34">
        <v>5.6000000000000001E-2</v>
      </c>
      <c r="P6209" s="34">
        <v>3.9999999999999966E-3</v>
      </c>
      <c r="Q6209" s="34">
        <v>0.57699999999999996</v>
      </c>
    </row>
    <row r="6210" spans="1:26" ht="14" customHeight="1">
      <c r="A6210" s="29">
        <v>6209</v>
      </c>
      <c r="B6210" s="26">
        <v>-81.336716666666661</v>
      </c>
      <c r="C6210" s="26">
        <v>25.167166666666667</v>
      </c>
      <c r="D6210" s="86">
        <v>60</v>
      </c>
      <c r="E6210" s="39" t="s">
        <v>129</v>
      </c>
      <c r="F6210" s="31">
        <v>41067</v>
      </c>
      <c r="G6210" s="62">
        <v>0.85624999999999996</v>
      </c>
      <c r="H6210" s="32">
        <v>29.619</v>
      </c>
      <c r="I6210" s="32">
        <v>35.848999999999997</v>
      </c>
      <c r="J6210" s="78">
        <v>0.19212234986582</v>
      </c>
      <c r="K6210" s="76">
        <v>4.219273702012262E-2</v>
      </c>
      <c r="L6210" s="27">
        <v>2.149</v>
      </c>
      <c r="M6210" s="34">
        <v>1.9E-2</v>
      </c>
      <c r="N6210" s="32">
        <v>0.05</v>
      </c>
      <c r="O6210" s="34">
        <v>4.8000000000000001E-2</v>
      </c>
      <c r="P6210" s="34">
        <v>2.0000000000000018E-3</v>
      </c>
      <c r="Q6210" s="34">
        <v>0.22700000000000001</v>
      </c>
    </row>
    <row r="6211" spans="1:26" ht="14" customHeight="1">
      <c r="A6211" s="29">
        <v>6210</v>
      </c>
      <c r="B6211" s="26">
        <v>-81.275199999999998</v>
      </c>
      <c r="C6211" s="26">
        <v>25.167283333333302</v>
      </c>
      <c r="D6211" s="86">
        <v>61</v>
      </c>
      <c r="E6211" s="39" t="s">
        <v>129</v>
      </c>
      <c r="F6211" s="31">
        <v>41067</v>
      </c>
      <c r="G6211" s="62">
        <v>0.875</v>
      </c>
      <c r="H6211" s="32">
        <v>29.298999999999999</v>
      </c>
      <c r="I6211" s="32">
        <v>35.942</v>
      </c>
      <c r="J6211" s="78">
        <v>2.8732005356337806</v>
      </c>
      <c r="K6211" s="76">
        <v>0.32673330279690732</v>
      </c>
      <c r="L6211" s="27">
        <v>4.3369999999999997</v>
      </c>
      <c r="M6211" s="34">
        <v>3.5999999999999997E-2</v>
      </c>
      <c r="N6211" s="32">
        <v>0.30199999999999999</v>
      </c>
      <c r="O6211" s="34">
        <v>4.8000000000000001E-2</v>
      </c>
      <c r="P6211" s="34">
        <v>0.254</v>
      </c>
      <c r="Q6211" s="34">
        <v>6.056</v>
      </c>
    </row>
    <row r="6212" spans="1:26" ht="14" customHeight="1">
      <c r="A6212" s="29">
        <v>6211</v>
      </c>
      <c r="B6212" s="26">
        <v>-81.23511666666667</v>
      </c>
      <c r="C6212" s="26">
        <v>25.1656333333333</v>
      </c>
      <c r="D6212" s="86">
        <v>62</v>
      </c>
      <c r="E6212" s="39" t="s">
        <v>129</v>
      </c>
      <c r="F6212" s="31">
        <v>41067</v>
      </c>
      <c r="G6212" s="62">
        <v>0.8930555555555556</v>
      </c>
      <c r="H6212" s="32">
        <v>29.576000000000001</v>
      </c>
      <c r="I6212" s="32">
        <v>35.986999999999995</v>
      </c>
      <c r="J6212" s="78">
        <v>3.7981940965046102</v>
      </c>
      <c r="K6212" s="76">
        <v>0.47659633208044072</v>
      </c>
      <c r="L6212" s="27">
        <v>0.995</v>
      </c>
      <c r="M6212" s="34">
        <v>5.3999999999999999E-2</v>
      </c>
      <c r="N6212" s="32">
        <v>0.02</v>
      </c>
      <c r="O6212" s="34">
        <v>2.4E-2</v>
      </c>
      <c r="P6212" s="34">
        <v>0</v>
      </c>
      <c r="Q6212" s="34">
        <v>20.454000000000001</v>
      </c>
    </row>
    <row r="6213" spans="1:26" ht="14" customHeight="1">
      <c r="A6213" s="29">
        <v>6212</v>
      </c>
      <c r="B6213" s="26">
        <v>-81.197450000000003</v>
      </c>
      <c r="C6213" s="26">
        <v>25.166733333333301</v>
      </c>
      <c r="D6213" s="86">
        <v>63</v>
      </c>
      <c r="E6213" s="39" t="s">
        <v>129</v>
      </c>
      <c r="F6213" s="31">
        <v>41067</v>
      </c>
      <c r="G6213" s="62">
        <v>0.90833333333333333</v>
      </c>
      <c r="H6213" s="32">
        <v>29.573</v>
      </c>
      <c r="I6213" s="32">
        <v>35.85</v>
      </c>
      <c r="J6213" s="78">
        <v>2.3767045753063796</v>
      </c>
      <c r="K6213" s="76">
        <v>0.45460272456542644</v>
      </c>
      <c r="L6213" s="27">
        <v>3.4969999999999999</v>
      </c>
      <c r="M6213" s="34">
        <v>8.4000000000000005E-2</v>
      </c>
      <c r="N6213" s="32">
        <v>0.04</v>
      </c>
      <c r="O6213" s="34">
        <v>4.2999999999999997E-2</v>
      </c>
      <c r="P6213" s="34">
        <v>0</v>
      </c>
      <c r="Q6213" s="34">
        <v>28.212</v>
      </c>
    </row>
    <row r="6214" spans="1:26" ht="14" customHeight="1">
      <c r="A6214" s="29">
        <v>6213</v>
      </c>
      <c r="B6214" s="26">
        <v>-81.155450000000002</v>
      </c>
      <c r="C6214" s="26">
        <v>25.167616666666699</v>
      </c>
      <c r="D6214" s="86">
        <v>64</v>
      </c>
      <c r="E6214" s="39" t="s">
        <v>129</v>
      </c>
      <c r="F6214" s="31">
        <v>41067</v>
      </c>
      <c r="G6214" s="62">
        <v>0.92222222222222217</v>
      </c>
      <c r="H6214" s="32">
        <v>29.536999999999999</v>
      </c>
      <c r="I6214" s="32">
        <v>36.034999999999997</v>
      </c>
      <c r="J6214" s="78">
        <v>2.7685046483473501</v>
      </c>
      <c r="K6214" s="76">
        <v>0.82742898645599805</v>
      </c>
      <c r="L6214" s="27">
        <v>0.94299999999999995</v>
      </c>
      <c r="M6214" s="34">
        <v>0.128</v>
      </c>
      <c r="N6214" s="32">
        <v>7.0000000000000007E-2</v>
      </c>
      <c r="O6214" s="34">
        <v>6.8000000000000005E-2</v>
      </c>
      <c r="P6214" s="34">
        <v>2.0000000000000018E-3</v>
      </c>
      <c r="Q6214" s="34">
        <v>46.746000000000002</v>
      </c>
    </row>
    <row r="6215" spans="1:26" ht="14" customHeight="1">
      <c r="A6215" s="29">
        <v>6214</v>
      </c>
      <c r="B6215" s="26">
        <v>-81.094033333333329</v>
      </c>
      <c r="C6215" s="26">
        <v>25.1006</v>
      </c>
      <c r="D6215" s="86">
        <v>65</v>
      </c>
      <c r="E6215" s="39" t="s">
        <v>129</v>
      </c>
      <c r="F6215" s="31">
        <v>41067</v>
      </c>
      <c r="G6215" s="62">
        <v>0.96458333333333324</v>
      </c>
      <c r="H6215" s="32">
        <v>29.442</v>
      </c>
      <c r="I6215" s="32">
        <v>36.381999999999998</v>
      </c>
      <c r="J6215" s="78">
        <v>2.8552511429021248</v>
      </c>
      <c r="K6215" s="76">
        <v>1.4244018100071076</v>
      </c>
      <c r="L6215" s="27">
        <v>0.76200000000000001</v>
      </c>
      <c r="M6215" s="34">
        <v>0.16300000000000001</v>
      </c>
      <c r="N6215" s="32">
        <v>0.11</v>
      </c>
      <c r="O6215" s="34">
        <v>0.107</v>
      </c>
      <c r="P6215" s="34">
        <v>3.0000000000000027E-3</v>
      </c>
      <c r="Q6215" s="34">
        <v>41.944000000000003</v>
      </c>
    </row>
    <row r="6216" spans="1:26" ht="14" customHeight="1">
      <c r="A6216" s="29">
        <v>6215</v>
      </c>
      <c r="B6216" s="26">
        <v>-81.109049999999996</v>
      </c>
      <c r="C6216" s="26">
        <v>25.068733333333334</v>
      </c>
      <c r="D6216" s="86">
        <v>66</v>
      </c>
      <c r="E6216" s="39" t="s">
        <v>129</v>
      </c>
      <c r="F6216" s="31">
        <v>41067</v>
      </c>
      <c r="G6216" s="62">
        <v>0.97569444444444453</v>
      </c>
      <c r="H6216" s="32">
        <v>29.529</v>
      </c>
      <c r="I6216" s="32">
        <v>36.153999999999996</v>
      </c>
      <c r="J6216" s="78">
        <v>2.4671045327667747</v>
      </c>
      <c r="K6216" s="76">
        <v>0.33370919326979331</v>
      </c>
      <c r="L6216" s="27">
        <v>1.016</v>
      </c>
      <c r="M6216" s="34">
        <v>7.5999999999999998E-2</v>
      </c>
      <c r="N6216" s="32">
        <v>0.1</v>
      </c>
      <c r="O6216" s="34">
        <v>0.10299999999999999</v>
      </c>
      <c r="P6216" s="34">
        <v>0</v>
      </c>
      <c r="Q6216" s="34">
        <v>14.324999999999999</v>
      </c>
    </row>
    <row r="6217" spans="1:26" ht="14" customHeight="1">
      <c r="A6217" s="29">
        <v>6216</v>
      </c>
      <c r="B6217" s="26">
        <v>-81.126766666666668</v>
      </c>
      <c r="C6217" s="26">
        <v>25.029666666666667</v>
      </c>
      <c r="D6217" s="86">
        <v>67</v>
      </c>
      <c r="E6217" s="39" t="s">
        <v>129</v>
      </c>
      <c r="F6217" s="31">
        <v>41067</v>
      </c>
      <c r="G6217" s="62">
        <v>0.98888888888888893</v>
      </c>
      <c r="H6217" s="32">
        <v>29.561999999999998</v>
      </c>
      <c r="I6217" s="32">
        <v>36.012999999999998</v>
      </c>
      <c r="J6217" s="78">
        <v>1.89100200542088</v>
      </c>
      <c r="K6217" s="76">
        <v>0.6008768975600749</v>
      </c>
      <c r="L6217" s="27">
        <v>0.63800000000000001</v>
      </c>
      <c r="M6217" s="34">
        <v>7.0999999999999994E-2</v>
      </c>
      <c r="N6217" s="32">
        <v>0.21</v>
      </c>
      <c r="O6217" s="34">
        <v>0.20899999999999999</v>
      </c>
      <c r="P6217" s="34">
        <v>1.0000000000000009E-3</v>
      </c>
      <c r="Q6217" s="34">
        <v>4.87</v>
      </c>
    </row>
    <row r="6218" spans="1:26" ht="14" customHeight="1">
      <c r="A6218" s="29">
        <v>6217</v>
      </c>
      <c r="B6218" s="26">
        <v>-81.16728333333333</v>
      </c>
      <c r="C6218" s="26">
        <v>24.930800000000001</v>
      </c>
      <c r="D6218" s="86">
        <v>68</v>
      </c>
      <c r="E6218" s="39" t="s">
        <v>129</v>
      </c>
      <c r="F6218" s="31">
        <v>41067</v>
      </c>
      <c r="G6218" s="62">
        <v>2.5000000000000001E-2</v>
      </c>
      <c r="H6218" s="32">
        <v>29.579666666666668</v>
      </c>
      <c r="I6218" s="32">
        <v>36.086333333333336</v>
      </c>
      <c r="J6218" s="78">
        <v>1.023861017318634</v>
      </c>
      <c r="K6218" s="76">
        <v>0.23165907440666589</v>
      </c>
      <c r="L6218" s="27">
        <v>2.1970000000000001</v>
      </c>
      <c r="M6218" s="34">
        <v>2.5000000000000001E-2</v>
      </c>
      <c r="N6218" s="32">
        <v>9.4E-2</v>
      </c>
      <c r="O6218" s="34">
        <v>6.5000000000000002E-2</v>
      </c>
      <c r="P6218" s="34">
        <v>2.8999999999999998E-2</v>
      </c>
      <c r="Q6218" s="34">
        <v>6.01</v>
      </c>
    </row>
    <row r="6219" spans="1:26" ht="14" customHeight="1">
      <c r="A6219" s="29">
        <v>6218</v>
      </c>
      <c r="B6219" s="26">
        <v>-81.095699999999994</v>
      </c>
      <c r="C6219" s="26">
        <v>24.930166666666668</v>
      </c>
      <c r="D6219" s="86">
        <v>69</v>
      </c>
      <c r="E6219" s="39" t="s">
        <v>129</v>
      </c>
      <c r="F6219" s="31">
        <v>41067</v>
      </c>
      <c r="G6219" s="62">
        <v>5.2777777777777778E-2</v>
      </c>
      <c r="H6219" s="32">
        <v>29.448999999999998</v>
      </c>
      <c r="I6219" s="32">
        <v>36.057333333333332</v>
      </c>
      <c r="J6219" s="78">
        <v>0.61126110042178494</v>
      </c>
      <c r="K6219" s="76">
        <v>0.1862343854868746</v>
      </c>
      <c r="L6219" s="27">
        <v>2.2149999999999999</v>
      </c>
      <c r="M6219" s="34">
        <v>3.5999999999999997E-2</v>
      </c>
      <c r="N6219" s="32">
        <v>0.06</v>
      </c>
      <c r="O6219" s="34">
        <v>5.8000000000000003E-2</v>
      </c>
      <c r="P6219" s="34">
        <v>1.9999999999999948E-3</v>
      </c>
      <c r="Q6219" s="34">
        <v>4.726</v>
      </c>
    </row>
    <row r="6220" spans="1:26" ht="14" customHeight="1">
      <c r="A6220" s="29">
        <v>6219</v>
      </c>
      <c r="B6220" s="26">
        <v>-81.025216666666665</v>
      </c>
      <c r="C6220" s="26">
        <v>24.930416666666666</v>
      </c>
      <c r="D6220" s="86">
        <v>70</v>
      </c>
      <c r="E6220" s="39" t="s">
        <v>129</v>
      </c>
      <c r="F6220" s="31">
        <v>41067</v>
      </c>
      <c r="G6220" s="62">
        <v>7.7777777777777779E-2</v>
      </c>
      <c r="H6220" s="32">
        <v>29.184000000000001</v>
      </c>
      <c r="I6220" s="32">
        <v>36.047999999999995</v>
      </c>
      <c r="J6220" s="78">
        <v>0.53643150496243008</v>
      </c>
      <c r="K6220" s="76">
        <v>0.16030915059094131</v>
      </c>
      <c r="L6220" s="27">
        <v>4.28</v>
      </c>
      <c r="M6220" s="34">
        <v>3.7999999999999999E-2</v>
      </c>
      <c r="N6220" s="32">
        <v>0.11</v>
      </c>
      <c r="O6220" s="34">
        <v>0.105</v>
      </c>
      <c r="P6220" s="34">
        <v>0</v>
      </c>
      <c r="Q6220" s="34">
        <v>3.8490000000000002</v>
      </c>
    </row>
    <row r="6221" spans="1:26" ht="14" customHeight="1">
      <c r="A6221" s="29">
        <v>6220</v>
      </c>
      <c r="B6221" s="26">
        <v>-80.968549999999993</v>
      </c>
      <c r="C6221" s="26">
        <v>24.929600000000001</v>
      </c>
      <c r="D6221" s="86">
        <v>71</v>
      </c>
      <c r="E6221" s="39" t="s">
        <v>129</v>
      </c>
      <c r="F6221" s="31">
        <v>41067</v>
      </c>
      <c r="G6221" s="62">
        <v>9.0277777777777776E-2</v>
      </c>
      <c r="H6221" s="32">
        <v>29.151999999999997</v>
      </c>
      <c r="I6221" s="32">
        <v>35.980999999999995</v>
      </c>
      <c r="J6221" s="78">
        <v>0.75283687836323998</v>
      </c>
      <c r="K6221" s="76">
        <v>0.26283229753424492</v>
      </c>
      <c r="L6221" s="27">
        <v>0.51100000000000001</v>
      </c>
      <c r="M6221" s="34">
        <v>3.3000000000000002E-2</v>
      </c>
      <c r="N6221" s="32">
        <v>7.0000000000000007E-2</v>
      </c>
      <c r="O6221" s="34">
        <v>7.1999999999999995E-2</v>
      </c>
      <c r="P6221" s="34">
        <v>0</v>
      </c>
      <c r="Q6221" s="34">
        <v>9.0210000000000008</v>
      </c>
    </row>
    <row r="6222" spans="1:26" ht="14" customHeight="1">
      <c r="A6222" s="67">
        <v>6221</v>
      </c>
      <c r="B6222" s="68">
        <v>-80.105783333333335</v>
      </c>
      <c r="C6222" s="68">
        <v>25.641999999999999</v>
      </c>
      <c r="D6222" s="123">
        <v>2</v>
      </c>
      <c r="E6222" s="69" t="s">
        <v>129</v>
      </c>
      <c r="F6222" s="70">
        <v>41127</v>
      </c>
      <c r="G6222" s="159">
        <v>0.60138888888888897</v>
      </c>
      <c r="H6222" s="71">
        <v>29.803000000000001</v>
      </c>
      <c r="I6222" s="71">
        <v>35.790999999999997</v>
      </c>
      <c r="J6222" s="83">
        <v>0.44762519140069507</v>
      </c>
      <c r="K6222" s="82">
        <v>0.21982823779673261</v>
      </c>
      <c r="L6222" s="73">
        <v>3.177</v>
      </c>
      <c r="M6222" s="72">
        <v>5.3999999999999992E-2</v>
      </c>
      <c r="N6222" s="71">
        <v>0.14600000000000002</v>
      </c>
      <c r="O6222" s="72">
        <v>3.3000000000000002E-2</v>
      </c>
      <c r="P6222" s="72">
        <v>0.11300000000000002</v>
      </c>
      <c r="Q6222" s="72">
        <v>1.6120000000000001</v>
      </c>
      <c r="R6222" s="67"/>
      <c r="S6222" s="148"/>
      <c r="T6222" s="34"/>
      <c r="U6222" s="34"/>
      <c r="V6222" s="27"/>
      <c r="W6222" s="32"/>
      <c r="Y6222" s="34"/>
      <c r="Z6222" s="38"/>
    </row>
    <row r="6223" spans="1:26" ht="14" customHeight="1">
      <c r="A6223" s="67">
        <v>6222</v>
      </c>
      <c r="B6223" s="68">
        <v>-80.082949999999997</v>
      </c>
      <c r="C6223" s="68">
        <v>25.642616666666665</v>
      </c>
      <c r="D6223" s="123">
        <v>3</v>
      </c>
      <c r="E6223" s="69" t="s">
        <v>129</v>
      </c>
      <c r="F6223" s="70">
        <v>41127</v>
      </c>
      <c r="G6223" s="159">
        <v>0.60972222222222217</v>
      </c>
      <c r="H6223" s="71">
        <v>29.431999999999999</v>
      </c>
      <c r="I6223" s="71">
        <v>36.067</v>
      </c>
      <c r="J6223" s="83">
        <v>0.37697692351275003</v>
      </c>
      <c r="K6223" s="82">
        <v>7.8529507177421368E-2</v>
      </c>
      <c r="L6223" s="73">
        <v>0.995</v>
      </c>
      <c r="M6223" s="72">
        <v>3.4000000000000002E-2</v>
      </c>
      <c r="N6223" s="71">
        <v>0.27700000000000002</v>
      </c>
      <c r="O6223" s="72">
        <v>8.0000000000000002E-3</v>
      </c>
      <c r="P6223" s="72">
        <v>0.26900000000000002</v>
      </c>
      <c r="Q6223" s="72">
        <v>1.331</v>
      </c>
      <c r="R6223" s="67"/>
      <c r="S6223" s="148"/>
      <c r="T6223" s="34"/>
      <c r="U6223" s="34"/>
      <c r="V6223" s="27"/>
      <c r="W6223" s="32"/>
      <c r="Y6223" s="34"/>
      <c r="Z6223" s="38"/>
    </row>
    <row r="6224" spans="1:26" ht="14" customHeight="1">
      <c r="A6224" s="67">
        <v>6223</v>
      </c>
      <c r="B6224" s="68">
        <v>-80.122933333333336</v>
      </c>
      <c r="C6224" s="68">
        <v>25.644683333333333</v>
      </c>
      <c r="D6224" s="123">
        <v>1</v>
      </c>
      <c r="E6224" s="69" t="s">
        <v>129</v>
      </c>
      <c r="F6224" s="70">
        <v>41127</v>
      </c>
      <c r="G6224" s="159">
        <v>0.65277777777777779</v>
      </c>
      <c r="H6224" s="71">
        <v>30.457666666666665</v>
      </c>
      <c r="I6224" s="71">
        <v>35.483000000000004</v>
      </c>
      <c r="J6224" s="83">
        <v>0.6143327642430001</v>
      </c>
      <c r="K6224" s="82">
        <v>0.21238027400225298</v>
      </c>
      <c r="L6224" s="73">
        <v>0.68500000000000005</v>
      </c>
      <c r="M6224" s="72">
        <v>0.13500000000000001</v>
      </c>
      <c r="N6224" s="71">
        <v>5.800000000000001E-2</v>
      </c>
      <c r="O6224" s="72">
        <v>7.0999999999999994E-2</v>
      </c>
      <c r="P6224" s="72">
        <v>0</v>
      </c>
      <c r="Q6224" s="72">
        <v>1.5329999999999999</v>
      </c>
      <c r="R6224" s="67"/>
      <c r="S6224" s="148"/>
      <c r="T6224" s="34"/>
      <c r="U6224" s="34"/>
      <c r="V6224" s="27"/>
      <c r="W6224" s="32"/>
      <c r="Y6224" s="34"/>
      <c r="Z6224" s="38"/>
    </row>
    <row r="6225" spans="1:26" ht="14" customHeight="1">
      <c r="A6225" s="67">
        <v>6224</v>
      </c>
      <c r="B6225" s="68">
        <v>-80.378783333333331</v>
      </c>
      <c r="C6225" s="68">
        <v>25.10895</v>
      </c>
      <c r="D6225" s="123">
        <v>4</v>
      </c>
      <c r="E6225" s="69" t="s">
        <v>129</v>
      </c>
      <c r="F6225" s="70">
        <v>41127</v>
      </c>
      <c r="G6225" s="159">
        <v>0.84305555555555556</v>
      </c>
      <c r="H6225" s="71">
        <v>31.146000000000001</v>
      </c>
      <c r="I6225" s="71">
        <v>36.387</v>
      </c>
      <c r="J6225" s="83">
        <v>0.54619767584514001</v>
      </c>
      <c r="K6225" s="82">
        <v>0.17250621400827937</v>
      </c>
      <c r="L6225" s="73">
        <v>0.42400000000000004</v>
      </c>
      <c r="M6225" s="72">
        <v>3.2000000000000001E-2</v>
      </c>
      <c r="N6225" s="71">
        <v>8.900000000000001E-2</v>
      </c>
      <c r="O6225" s="72">
        <v>3.4000000000000002E-2</v>
      </c>
      <c r="P6225" s="72">
        <v>5.5E-2</v>
      </c>
      <c r="Q6225" s="72">
        <v>1.466</v>
      </c>
      <c r="R6225" s="67"/>
      <c r="S6225" s="148"/>
      <c r="T6225" s="34"/>
      <c r="U6225" s="34"/>
      <c r="V6225" s="27"/>
      <c r="W6225" s="32"/>
      <c r="Y6225" s="34"/>
      <c r="Z6225" s="38"/>
    </row>
    <row r="6226" spans="1:26" ht="14" customHeight="1">
      <c r="A6226" s="67">
        <v>6225</v>
      </c>
      <c r="B6226" s="68">
        <v>-80.354683333333327</v>
      </c>
      <c r="C6226" s="68">
        <v>25.09395</v>
      </c>
      <c r="D6226" s="123">
        <v>5</v>
      </c>
      <c r="E6226" s="69" t="s">
        <v>129</v>
      </c>
      <c r="F6226" s="70">
        <v>41127</v>
      </c>
      <c r="G6226" s="159">
        <v>0.85555555555555574</v>
      </c>
      <c r="H6226" s="71">
        <v>30.839333333333332</v>
      </c>
      <c r="I6226" s="71">
        <v>36.164666666666669</v>
      </c>
      <c r="J6226" s="83">
        <v>0.50822074132830009</v>
      </c>
      <c r="K6226" s="82">
        <v>0.12330946778315209</v>
      </c>
      <c r="L6226" s="73">
        <v>1.8740000000000001</v>
      </c>
      <c r="M6226" s="72">
        <v>5.5999999999999994E-2</v>
      </c>
      <c r="N6226" s="71">
        <v>0.11600000000000001</v>
      </c>
      <c r="O6226" s="72">
        <v>5.8999999999999997E-2</v>
      </c>
      <c r="P6226" s="72">
        <v>5.7000000000000009E-2</v>
      </c>
      <c r="Q6226" s="72">
        <v>1.3680000000000001</v>
      </c>
      <c r="R6226" s="67"/>
      <c r="S6226" s="148"/>
      <c r="T6226" s="34"/>
      <c r="U6226" s="34"/>
      <c r="V6226" s="27"/>
      <c r="W6226" s="32"/>
      <c r="Y6226" s="34"/>
      <c r="Z6226" s="38"/>
    </row>
    <row r="6227" spans="1:26" ht="14" customHeight="1">
      <c r="A6227" s="67">
        <v>6226</v>
      </c>
      <c r="B6227" s="68">
        <v>-80.328000000000003</v>
      </c>
      <c r="C6227" s="68">
        <v>25.07685</v>
      </c>
      <c r="D6227" s="123">
        <v>5.5</v>
      </c>
      <c r="E6227" s="69" t="s">
        <v>129</v>
      </c>
      <c r="F6227" s="70">
        <v>41127</v>
      </c>
      <c r="G6227" s="159">
        <v>0.86944444444444458</v>
      </c>
      <c r="H6227" s="71">
        <v>30.587</v>
      </c>
      <c r="I6227" s="71">
        <v>36.167000000000002</v>
      </c>
      <c r="J6227" s="83">
        <v>0.43282535662574995</v>
      </c>
      <c r="K6227" s="82">
        <v>0.17978528990708828</v>
      </c>
      <c r="L6227" s="73">
        <v>0.83499999999999996</v>
      </c>
      <c r="M6227" s="72">
        <v>1.6E-2</v>
      </c>
      <c r="N6227" s="71">
        <v>5.7000000000000002E-2</v>
      </c>
      <c r="O6227" s="72">
        <v>2.1000000000000001E-2</v>
      </c>
      <c r="P6227" s="72">
        <v>3.6000000000000004E-2</v>
      </c>
      <c r="Q6227" s="72">
        <v>0.75900000000000001</v>
      </c>
      <c r="R6227" s="67"/>
      <c r="S6227" s="148"/>
      <c r="T6227" s="34"/>
      <c r="U6227" s="34"/>
      <c r="V6227" s="27"/>
      <c r="W6227" s="32"/>
      <c r="Y6227" s="34"/>
      <c r="Z6227" s="38"/>
    </row>
    <row r="6228" spans="1:26" ht="14" customHeight="1">
      <c r="A6228" s="67">
        <v>6227</v>
      </c>
      <c r="B6228" s="68">
        <v>-80.317816666666673</v>
      </c>
      <c r="C6228" s="68">
        <v>25.066050000000001</v>
      </c>
      <c r="D6228" s="123">
        <v>6</v>
      </c>
      <c r="E6228" s="69" t="s">
        <v>129</v>
      </c>
      <c r="F6228" s="70">
        <v>41127</v>
      </c>
      <c r="G6228" s="159">
        <v>0.88055555555555554</v>
      </c>
      <c r="H6228" s="71">
        <v>30.386666666666667</v>
      </c>
      <c r="I6228" s="71">
        <v>36.128999999999998</v>
      </c>
      <c r="J6228" s="83">
        <v>0.371671322367015</v>
      </c>
      <c r="K6228" s="82">
        <v>0.12622450802460758</v>
      </c>
      <c r="L6228" s="73">
        <v>0.46700000000000003</v>
      </c>
      <c r="M6228" s="72">
        <v>6.5000000000000002E-2</v>
      </c>
      <c r="N6228" s="71">
        <v>8.6999999999999994E-2</v>
      </c>
      <c r="O6228" s="72">
        <v>2.1000000000000001E-2</v>
      </c>
      <c r="P6228" s="72">
        <v>6.5999999999999989E-2</v>
      </c>
      <c r="Q6228" s="72">
        <v>0.77800000000000002</v>
      </c>
      <c r="R6228" s="67"/>
      <c r="S6228" s="148"/>
      <c r="T6228" s="34"/>
      <c r="U6228" s="34"/>
      <c r="V6228" s="27"/>
      <c r="W6228" s="32"/>
      <c r="Y6228" s="34"/>
      <c r="Z6228" s="38"/>
    </row>
    <row r="6229" spans="1:26" ht="14" customHeight="1">
      <c r="A6229" s="67">
        <v>6228</v>
      </c>
      <c r="B6229" s="68">
        <v>-80.2864</v>
      </c>
      <c r="C6229" s="68">
        <v>25.051466666666666</v>
      </c>
      <c r="D6229" s="123">
        <v>6.5</v>
      </c>
      <c r="E6229" s="69" t="s">
        <v>129</v>
      </c>
      <c r="F6229" s="70">
        <v>41127</v>
      </c>
      <c r="G6229" s="159">
        <v>0.9</v>
      </c>
      <c r="H6229" s="71">
        <v>29.933000000000003</v>
      </c>
      <c r="I6229" s="71">
        <v>35.999000000000002</v>
      </c>
      <c r="J6229" s="83">
        <v>0.14492668392823502</v>
      </c>
      <c r="K6229" s="82">
        <v>4.2832013054464414E-2</v>
      </c>
      <c r="L6229" s="73">
        <v>2.2570000000000001</v>
      </c>
      <c r="M6229" s="72">
        <v>7.4999999999999997E-2</v>
      </c>
      <c r="N6229" s="71">
        <v>6.0999999999999999E-2</v>
      </c>
      <c r="O6229" s="72">
        <v>0</v>
      </c>
      <c r="P6229" s="72">
        <v>6.0999999999999999E-2</v>
      </c>
      <c r="Q6229" s="72">
        <v>0.91300000000000003</v>
      </c>
      <c r="R6229" s="67"/>
      <c r="S6229" s="148"/>
      <c r="T6229" s="34"/>
      <c r="U6229" s="34"/>
      <c r="V6229" s="27"/>
      <c r="W6229" s="32"/>
      <c r="Y6229" s="34"/>
      <c r="Z6229" s="38"/>
    </row>
    <row r="6230" spans="1:26" ht="14" customHeight="1">
      <c r="A6230" s="67">
        <v>6229</v>
      </c>
      <c r="B6230" s="68">
        <v>-80.692883333333327</v>
      </c>
      <c r="C6230" s="68">
        <v>24.717199999999998</v>
      </c>
      <c r="D6230" s="123">
        <v>9.5</v>
      </c>
      <c r="E6230" s="69" t="s">
        <v>129</v>
      </c>
      <c r="F6230" s="70">
        <v>41128</v>
      </c>
      <c r="G6230" s="159">
        <v>0.10902777777777779</v>
      </c>
      <c r="H6230" s="71">
        <v>29.319333333333333</v>
      </c>
      <c r="I6230" s="71">
        <v>36.014333333333333</v>
      </c>
      <c r="J6230" s="83"/>
      <c r="K6230" s="82"/>
      <c r="L6230" s="73"/>
      <c r="M6230" s="72"/>
      <c r="N6230" s="71"/>
      <c r="O6230" s="72"/>
      <c r="P6230" s="72"/>
      <c r="Q6230" s="72"/>
      <c r="R6230" s="67"/>
      <c r="S6230" s="74"/>
      <c r="T6230" s="34"/>
      <c r="U6230" s="34"/>
      <c r="V6230" s="27"/>
      <c r="W6230" s="32"/>
      <c r="Y6230" s="34"/>
      <c r="Z6230" s="38"/>
    </row>
    <row r="6231" spans="1:26" ht="14" customHeight="1">
      <c r="A6231" s="67">
        <v>6230</v>
      </c>
      <c r="B6231" s="68">
        <v>-80.72678333333333</v>
      </c>
      <c r="C6231" s="68">
        <v>24.758883333333333</v>
      </c>
      <c r="D6231" s="123">
        <v>9</v>
      </c>
      <c r="E6231" s="69" t="s">
        <v>129</v>
      </c>
      <c r="F6231" s="70">
        <v>41128</v>
      </c>
      <c r="G6231" s="159">
        <v>0.16319444444444445</v>
      </c>
      <c r="H6231" s="71">
        <v>29.843666666666667</v>
      </c>
      <c r="I6231" s="71">
        <v>36.054333333333325</v>
      </c>
      <c r="J6231" s="83">
        <v>0.17843574379603502</v>
      </c>
      <c r="K6231" s="82">
        <v>6.0812901976562882E-2</v>
      </c>
      <c r="L6231" s="73">
        <v>2.4820000000000002</v>
      </c>
      <c r="M6231" s="72">
        <v>7.9000000000000001E-2</v>
      </c>
      <c r="N6231" s="71">
        <v>0.111</v>
      </c>
      <c r="O6231" s="72">
        <v>2.1000000000000001E-2</v>
      </c>
      <c r="P6231" s="72">
        <v>0.09</v>
      </c>
      <c r="Q6231" s="72">
        <v>1.05</v>
      </c>
      <c r="R6231" s="149"/>
      <c r="S6231" s="74"/>
      <c r="T6231" s="34"/>
      <c r="U6231" s="34"/>
      <c r="V6231" s="27"/>
      <c r="W6231" s="32"/>
      <c r="Y6231" s="34"/>
      <c r="Z6231" s="38"/>
    </row>
    <row r="6232" spans="1:26" ht="14" customHeight="1">
      <c r="A6232" s="67">
        <v>6231</v>
      </c>
      <c r="B6232" s="68">
        <v>-80.740033333333329</v>
      </c>
      <c r="C6232" s="68">
        <v>24.787483333333334</v>
      </c>
      <c r="D6232" s="123">
        <v>8</v>
      </c>
      <c r="E6232" s="69" t="s">
        <v>129</v>
      </c>
      <c r="F6232" s="70">
        <v>41128</v>
      </c>
      <c r="G6232" s="159">
        <v>0.18333333333333338</v>
      </c>
      <c r="H6232" s="71">
        <v>30.544</v>
      </c>
      <c r="I6232" s="71">
        <v>36.211999999999996</v>
      </c>
      <c r="J6232" s="83">
        <v>0.70229404639597492</v>
      </c>
      <c r="K6232" s="82">
        <v>0.1462124120347699</v>
      </c>
      <c r="L6232" s="73">
        <v>1.083</v>
      </c>
      <c r="M6232" s="72">
        <v>4.2999999999999997E-2</v>
      </c>
      <c r="N6232" s="71">
        <v>2.1999999999999999E-2</v>
      </c>
      <c r="O6232" s="72">
        <v>0.04</v>
      </c>
      <c r="P6232" s="72">
        <v>0</v>
      </c>
      <c r="Q6232" s="72">
        <v>1.8440000000000001</v>
      </c>
      <c r="R6232" s="149"/>
      <c r="S6232" s="74"/>
      <c r="T6232" s="34"/>
      <c r="U6232" s="34"/>
      <c r="V6232" s="27"/>
      <c r="W6232" s="32"/>
      <c r="Y6232" s="34"/>
      <c r="Z6232" s="38"/>
    </row>
    <row r="6233" spans="1:26" ht="14" customHeight="1">
      <c r="A6233" s="67">
        <v>6232</v>
      </c>
      <c r="B6233" s="68">
        <v>-80.75536666666666</v>
      </c>
      <c r="C6233" s="68">
        <v>24.816983333333333</v>
      </c>
      <c r="D6233" s="123">
        <v>7</v>
      </c>
      <c r="E6233" s="69" t="s">
        <v>129</v>
      </c>
      <c r="F6233" s="70">
        <v>41128</v>
      </c>
      <c r="G6233" s="159">
        <v>0.20277777777777781</v>
      </c>
      <c r="H6233" s="71">
        <v>31.223333333333333</v>
      </c>
      <c r="I6233" s="71">
        <v>36.508333333333333</v>
      </c>
      <c r="J6233" s="83">
        <v>0.91703127171546006</v>
      </c>
      <c r="K6233" s="82">
        <v>0.35201634985510666</v>
      </c>
      <c r="L6233" s="73">
        <v>1.121</v>
      </c>
      <c r="M6233" s="72">
        <v>0.115</v>
      </c>
      <c r="N6233" s="71">
        <v>0.107</v>
      </c>
      <c r="O6233" s="72">
        <v>9.3000000000000013E-2</v>
      </c>
      <c r="P6233" s="72">
        <v>1.3999999999999985E-2</v>
      </c>
      <c r="Q6233" s="72">
        <v>1.9610000000000001</v>
      </c>
      <c r="R6233" s="149"/>
      <c r="S6233" s="74"/>
      <c r="T6233" s="34"/>
      <c r="U6233" s="34"/>
      <c r="V6233" s="27"/>
      <c r="W6233" s="32"/>
      <c r="Y6233" s="34"/>
      <c r="Z6233" s="38"/>
    </row>
    <row r="6234" spans="1:26" ht="14" customHeight="1">
      <c r="A6234" s="67">
        <v>6233</v>
      </c>
      <c r="B6234" s="68">
        <v>-80.861333333333334</v>
      </c>
      <c r="C6234" s="68">
        <v>24.788083333333333</v>
      </c>
      <c r="D6234" s="123">
        <v>10</v>
      </c>
      <c r="E6234" s="69" t="s">
        <v>129</v>
      </c>
      <c r="F6234" s="70">
        <v>41128</v>
      </c>
      <c r="G6234" s="159">
        <v>0.22847222222222224</v>
      </c>
      <c r="H6234" s="71">
        <v>31.358000000000001</v>
      </c>
      <c r="I6234" s="71">
        <v>36.392333333333333</v>
      </c>
      <c r="J6234" s="83">
        <v>1.1817528446710801</v>
      </c>
      <c r="K6234" s="82">
        <v>0.46951783861426721</v>
      </c>
      <c r="L6234" s="73">
        <v>1.3080000000000001</v>
      </c>
      <c r="M6234" s="72">
        <v>0.12</v>
      </c>
      <c r="N6234" s="71">
        <v>7.4999999999999997E-2</v>
      </c>
      <c r="O6234" s="72">
        <v>5.8999999999999997E-2</v>
      </c>
      <c r="P6234" s="72">
        <v>1.6E-2</v>
      </c>
      <c r="Q6234" s="72">
        <v>10.172000000000001</v>
      </c>
      <c r="R6234" s="149"/>
      <c r="S6234" s="74"/>
      <c r="T6234" s="34"/>
      <c r="U6234" s="34"/>
      <c r="V6234" s="27"/>
      <c r="W6234" s="32"/>
      <c r="Y6234" s="34"/>
      <c r="Z6234" s="38"/>
    </row>
    <row r="6235" spans="1:26" ht="14" customHeight="1">
      <c r="A6235" s="67">
        <v>6234</v>
      </c>
      <c r="B6235" s="68">
        <v>-80.844350000000006</v>
      </c>
      <c r="C6235" s="68">
        <v>24.746683333333333</v>
      </c>
      <c r="D6235" s="123">
        <v>11</v>
      </c>
      <c r="E6235" s="69" t="s">
        <v>129</v>
      </c>
      <c r="F6235" s="70">
        <v>41128</v>
      </c>
      <c r="G6235" s="159">
        <v>0.26874999999999999</v>
      </c>
      <c r="H6235" s="71">
        <v>30.305</v>
      </c>
      <c r="I6235" s="71">
        <v>36.095999999999997</v>
      </c>
      <c r="J6235" s="83">
        <v>0.84359058217186511</v>
      </c>
      <c r="K6235" s="82">
        <v>0.43719195796012028</v>
      </c>
      <c r="L6235" s="73">
        <v>1.381</v>
      </c>
      <c r="M6235" s="72">
        <v>7.3999999999999996E-2</v>
      </c>
      <c r="N6235" s="71">
        <v>6.9000000000000006E-2</v>
      </c>
      <c r="O6235" s="72">
        <v>2.8000000000000004E-2</v>
      </c>
      <c r="P6235" s="72">
        <v>4.1000000000000002E-2</v>
      </c>
      <c r="Q6235" s="72">
        <v>1.931</v>
      </c>
      <c r="R6235" s="149"/>
      <c r="S6235" s="74"/>
      <c r="T6235" s="34"/>
      <c r="U6235" s="34"/>
      <c r="V6235" s="27"/>
      <c r="W6235" s="32"/>
      <c r="Y6235" s="34"/>
      <c r="Z6235" s="38"/>
    </row>
    <row r="6236" spans="1:26" ht="14" customHeight="1">
      <c r="A6236" s="67">
        <v>6235</v>
      </c>
      <c r="B6236" s="68">
        <v>-80.83411666666666</v>
      </c>
      <c r="C6236" s="68">
        <v>24.713266666666666</v>
      </c>
      <c r="D6236" s="123">
        <v>12</v>
      </c>
      <c r="E6236" s="69" t="s">
        <v>129</v>
      </c>
      <c r="F6236" s="70">
        <v>41128</v>
      </c>
      <c r="G6236" s="159">
        <v>0.28472222222222221</v>
      </c>
      <c r="H6236" s="71">
        <v>29.880666666666666</v>
      </c>
      <c r="I6236" s="71">
        <v>36.124333333333333</v>
      </c>
      <c r="J6236" s="83">
        <v>0.31721910008183996</v>
      </c>
      <c r="K6236" s="82">
        <v>9.7334859710319105E-2</v>
      </c>
      <c r="L6236" s="73">
        <v>5.1050000000000004</v>
      </c>
      <c r="M6236" s="72">
        <v>0.06</v>
      </c>
      <c r="N6236" s="71">
        <v>9.0999999999999998E-2</v>
      </c>
      <c r="O6236" s="72">
        <v>1.9000000000000003E-2</v>
      </c>
      <c r="P6236" s="72">
        <v>7.1999999999999995E-2</v>
      </c>
      <c r="Q6236" s="72">
        <v>1.599</v>
      </c>
      <c r="R6236" s="149"/>
      <c r="S6236" s="74"/>
      <c r="T6236" s="34"/>
      <c r="U6236" s="34"/>
      <c r="V6236" s="27"/>
      <c r="W6236" s="32"/>
      <c r="Y6236" s="34"/>
      <c r="Z6236" s="38"/>
    </row>
    <row r="6237" spans="1:26" ht="14" customHeight="1">
      <c r="A6237" s="67">
        <v>6236</v>
      </c>
      <c r="B6237" s="68">
        <v>-81.031199999999998</v>
      </c>
      <c r="C6237" s="68">
        <v>24.700016666666667</v>
      </c>
      <c r="D6237" s="123">
        <v>13</v>
      </c>
      <c r="E6237" s="69" t="s">
        <v>129</v>
      </c>
      <c r="F6237" s="70">
        <v>41128</v>
      </c>
      <c r="G6237" s="159">
        <v>0.3395833333333334</v>
      </c>
      <c r="H6237" s="71">
        <v>31.026</v>
      </c>
      <c r="I6237" s="71">
        <v>36.44</v>
      </c>
      <c r="J6237" s="83">
        <v>1.2554727763802398</v>
      </c>
      <c r="K6237" s="82">
        <v>0.82831347674025446</v>
      </c>
      <c r="L6237" s="73">
        <v>1.2829999999999999</v>
      </c>
      <c r="M6237" s="72">
        <v>8.900000000000001E-2</v>
      </c>
      <c r="N6237" s="71">
        <v>0.27</v>
      </c>
      <c r="O6237" s="72">
        <v>0.127</v>
      </c>
      <c r="P6237" s="72">
        <v>0.14300000000000002</v>
      </c>
      <c r="Q6237" s="72">
        <v>17.486999999999998</v>
      </c>
      <c r="R6237" s="149"/>
      <c r="S6237" s="74"/>
      <c r="T6237" s="34"/>
      <c r="U6237" s="34"/>
      <c r="V6237" s="27"/>
      <c r="W6237" s="32"/>
      <c r="Y6237" s="34"/>
      <c r="Z6237" s="38"/>
    </row>
    <row r="6238" spans="1:26" ht="14" customHeight="1">
      <c r="A6238" s="67">
        <v>6237</v>
      </c>
      <c r="B6238" s="68">
        <v>-81.022833333333338</v>
      </c>
      <c r="C6238" s="68">
        <v>24.674933333333332</v>
      </c>
      <c r="D6238" s="123">
        <v>14</v>
      </c>
      <c r="E6238" s="69" t="s">
        <v>129</v>
      </c>
      <c r="F6238" s="70">
        <v>41128</v>
      </c>
      <c r="G6238" s="159">
        <v>0.3486111111111112</v>
      </c>
      <c r="H6238" s="71">
        <v>31.664000000000001</v>
      </c>
      <c r="I6238" s="71">
        <v>36.521000000000001</v>
      </c>
      <c r="J6238" s="83">
        <v>2.1766926805791749</v>
      </c>
      <c r="K6238" s="82">
        <v>0.5654464526502998</v>
      </c>
      <c r="L6238" s="73">
        <v>2.6680000000000001</v>
      </c>
      <c r="M6238" s="72">
        <v>0.105</v>
      </c>
      <c r="N6238" s="71">
        <v>9.9000000000000005E-2</v>
      </c>
      <c r="O6238" s="72">
        <v>8.5999999999999993E-2</v>
      </c>
      <c r="P6238" s="72">
        <v>1.3000000000000012E-2</v>
      </c>
      <c r="Q6238" s="72">
        <v>18.489999999999998</v>
      </c>
      <c r="R6238" s="149"/>
      <c r="S6238" s="74"/>
      <c r="T6238" s="34"/>
      <c r="U6238" s="34"/>
      <c r="V6238" s="27"/>
      <c r="W6238" s="32"/>
      <c r="Y6238" s="34"/>
      <c r="Z6238" s="38"/>
    </row>
    <row r="6239" spans="1:26" ht="14" customHeight="1">
      <c r="A6239" s="67">
        <v>6238</v>
      </c>
      <c r="B6239" s="68">
        <v>-81.017466666666664</v>
      </c>
      <c r="C6239" s="68">
        <v>24.643183333333333</v>
      </c>
      <c r="D6239" s="123">
        <v>15</v>
      </c>
      <c r="E6239" s="69" t="s">
        <v>129</v>
      </c>
      <c r="F6239" s="70">
        <v>41128</v>
      </c>
      <c r="G6239" s="159">
        <v>0.35833333333333339</v>
      </c>
      <c r="H6239" s="71">
        <v>30.202999999999999</v>
      </c>
      <c r="I6239" s="71">
        <v>36.196999999999996</v>
      </c>
      <c r="J6239" s="83">
        <v>1.0667050724583</v>
      </c>
      <c r="K6239" s="82">
        <v>0.36375755136525084</v>
      </c>
      <c r="L6239" s="73">
        <v>1.274</v>
      </c>
      <c r="M6239" s="72">
        <v>3.6999999999999998E-2</v>
      </c>
      <c r="N6239" s="71">
        <v>7.0999999999999994E-2</v>
      </c>
      <c r="O6239" s="72">
        <v>0</v>
      </c>
      <c r="P6239" s="72">
        <v>7.0999999999999994E-2</v>
      </c>
      <c r="Q6239" s="72">
        <v>2.35</v>
      </c>
      <c r="R6239" s="149"/>
      <c r="S6239" s="74"/>
      <c r="T6239" s="34"/>
      <c r="U6239" s="34"/>
      <c r="V6239" s="27"/>
      <c r="W6239" s="32"/>
      <c r="Y6239" s="34"/>
      <c r="Z6239" s="38"/>
    </row>
    <row r="6240" spans="1:26" ht="14" customHeight="1">
      <c r="A6240" s="67">
        <v>6239</v>
      </c>
      <c r="B6240" s="68">
        <v>-80.996200000000002</v>
      </c>
      <c r="C6240" s="68">
        <v>24.589066666666668</v>
      </c>
      <c r="D6240" s="123">
        <v>15.5</v>
      </c>
      <c r="E6240" s="69" t="s">
        <v>129</v>
      </c>
      <c r="F6240" s="70">
        <v>41128</v>
      </c>
      <c r="G6240" s="159">
        <v>0.38541666666666674</v>
      </c>
      <c r="H6240" s="71">
        <v>29.571999999999999</v>
      </c>
      <c r="I6240" s="71">
        <v>36.051000000000002</v>
      </c>
      <c r="J6240" s="83">
        <v>0.11197610839156501</v>
      </c>
      <c r="K6240" s="82">
        <v>6.2371253092370148E-2</v>
      </c>
      <c r="L6240" s="73">
        <v>0.55100000000000016</v>
      </c>
      <c r="M6240" s="72">
        <v>3.9E-2</v>
      </c>
      <c r="N6240" s="71">
        <v>5.0999999999999997E-2</v>
      </c>
      <c r="O6240" s="72">
        <v>0</v>
      </c>
      <c r="P6240" s="72">
        <v>5.0999999999999997E-2</v>
      </c>
      <c r="Q6240" s="72">
        <v>0.83600000000000008</v>
      </c>
      <c r="R6240" s="149"/>
      <c r="S6240" s="74"/>
      <c r="T6240" s="34"/>
      <c r="U6240" s="34"/>
      <c r="V6240" s="27"/>
      <c r="W6240" s="32"/>
      <c r="Y6240" s="34"/>
      <c r="Z6240" s="38"/>
    </row>
    <row r="6241" spans="1:26" ht="14" customHeight="1">
      <c r="A6241" s="67">
        <v>6240</v>
      </c>
      <c r="B6241" s="68">
        <v>-81.19701666666667</v>
      </c>
      <c r="C6241" s="68">
        <v>24.664850000000001</v>
      </c>
      <c r="D6241" s="123">
        <v>16</v>
      </c>
      <c r="E6241" s="69" t="s">
        <v>129</v>
      </c>
      <c r="F6241" s="70">
        <v>41128</v>
      </c>
      <c r="G6241" s="159">
        <v>0.46319444444444452</v>
      </c>
      <c r="H6241" s="71">
        <v>30.469000000000005</v>
      </c>
      <c r="I6241" s="71">
        <v>36.736999999999995</v>
      </c>
      <c r="J6241" s="83">
        <v>0.52274133393768007</v>
      </c>
      <c r="K6241" s="82">
        <v>0.55327885170424407</v>
      </c>
      <c r="L6241" s="73">
        <v>0.97400000000000009</v>
      </c>
      <c r="M6241" s="72">
        <v>3.5000000000000003E-2</v>
      </c>
      <c r="N6241" s="71">
        <v>0.21300000000000002</v>
      </c>
      <c r="O6241" s="72">
        <v>0.153</v>
      </c>
      <c r="P6241" s="72">
        <v>0.06</v>
      </c>
      <c r="Q6241" s="72">
        <v>3.0049999999999999</v>
      </c>
      <c r="R6241" s="149"/>
      <c r="S6241" s="74"/>
      <c r="T6241" s="34"/>
      <c r="U6241" s="34"/>
      <c r="V6241" s="27"/>
      <c r="W6241" s="32"/>
      <c r="Y6241" s="34"/>
      <c r="Z6241" s="38"/>
    </row>
    <row r="6242" spans="1:26" ht="14" customHeight="1">
      <c r="A6242" s="67">
        <v>6241</v>
      </c>
      <c r="B6242" s="68">
        <v>-81.195750000000004</v>
      </c>
      <c r="C6242" s="68">
        <v>24.635000000000002</v>
      </c>
      <c r="D6242" s="123">
        <v>17</v>
      </c>
      <c r="E6242" s="69" t="s">
        <v>129</v>
      </c>
      <c r="F6242" s="70">
        <v>41128</v>
      </c>
      <c r="G6242" s="159">
        <v>0.47916666666666674</v>
      </c>
      <c r="H6242" s="71">
        <v>30.424333333333333</v>
      </c>
      <c r="I6242" s="71">
        <v>36.320999999999998</v>
      </c>
      <c r="J6242" s="83">
        <v>0.56518614310355986</v>
      </c>
      <c r="K6242" s="82">
        <v>0.15088337727688814</v>
      </c>
      <c r="L6242" s="73">
        <v>1.1519999999999999</v>
      </c>
      <c r="M6242" s="72">
        <v>1.4999999999999999E-2</v>
      </c>
      <c r="N6242" s="71">
        <v>5.3999999999999992E-2</v>
      </c>
      <c r="O6242" s="72">
        <v>7.0000000000000001E-3</v>
      </c>
      <c r="P6242" s="72">
        <v>4.6999999999999993E-2</v>
      </c>
      <c r="Q6242" s="72">
        <v>3.0649999999999999</v>
      </c>
      <c r="R6242" s="149"/>
      <c r="S6242" s="74"/>
      <c r="T6242" s="34"/>
      <c r="U6242" s="34"/>
      <c r="V6242" s="27"/>
      <c r="W6242" s="32"/>
      <c r="Y6242" s="34"/>
      <c r="Z6242" s="38"/>
    </row>
    <row r="6243" spans="1:26" ht="14" customHeight="1">
      <c r="A6243" s="67">
        <v>6242</v>
      </c>
      <c r="B6243" s="68">
        <v>-81.186149999999998</v>
      </c>
      <c r="C6243" s="68">
        <v>24.598783333333333</v>
      </c>
      <c r="D6243" s="123">
        <v>18</v>
      </c>
      <c r="E6243" s="69" t="s">
        <v>129</v>
      </c>
      <c r="F6243" s="70">
        <v>41128</v>
      </c>
      <c r="G6243" s="159">
        <v>0.4993055555555555</v>
      </c>
      <c r="H6243" s="71">
        <v>29.789666666666665</v>
      </c>
      <c r="I6243" s="71">
        <v>36.126666666666665</v>
      </c>
      <c r="J6243" s="83">
        <v>0.33229817702235004</v>
      </c>
      <c r="K6243" s="82">
        <v>0.10692306056217893</v>
      </c>
      <c r="L6243" s="73">
        <v>0.70499999999999996</v>
      </c>
      <c r="M6243" s="72">
        <v>3.5000000000000003E-2</v>
      </c>
      <c r="N6243" s="71">
        <v>8.5000000000000006E-2</v>
      </c>
      <c r="O6243" s="72">
        <v>0</v>
      </c>
      <c r="P6243" s="72">
        <v>8.5000000000000006E-2</v>
      </c>
      <c r="Q6243" s="72">
        <v>1.732</v>
      </c>
      <c r="R6243" s="149"/>
      <c r="S6243" s="74"/>
      <c r="T6243" s="34"/>
      <c r="U6243" s="34"/>
      <c r="V6243" s="27"/>
      <c r="W6243" s="32"/>
      <c r="Y6243" s="34"/>
      <c r="Z6243" s="38"/>
    </row>
    <row r="6244" spans="1:26" ht="14" customHeight="1">
      <c r="A6244" s="67">
        <v>6243</v>
      </c>
      <c r="B6244" s="68">
        <v>-81.418149999999997</v>
      </c>
      <c r="C6244" s="68">
        <v>24.606233333333332</v>
      </c>
      <c r="D6244" s="123">
        <v>19</v>
      </c>
      <c r="E6244" s="69" t="s">
        <v>129</v>
      </c>
      <c r="F6244" s="70">
        <v>41128</v>
      </c>
      <c r="G6244" s="159">
        <v>0.56458333333333344</v>
      </c>
      <c r="H6244" s="71">
        <v>30.129333333333335</v>
      </c>
      <c r="I6244" s="71">
        <v>36.758000000000003</v>
      </c>
      <c r="J6244" s="83"/>
      <c r="K6244" s="82"/>
      <c r="L6244" s="73">
        <v>1.883</v>
      </c>
      <c r="M6244" s="72">
        <v>8.5999999999999993E-2</v>
      </c>
      <c r="N6244" s="71">
        <v>0.60499999999999998</v>
      </c>
      <c r="O6244" s="72">
        <v>0.224</v>
      </c>
      <c r="P6244" s="72">
        <v>0.38100000000000001</v>
      </c>
      <c r="Q6244" s="72">
        <v>5.2370000000000001</v>
      </c>
      <c r="R6244" s="149"/>
      <c r="S6244" s="74"/>
      <c r="T6244" s="34"/>
      <c r="U6244" s="34"/>
      <c r="V6244" s="27"/>
      <c r="W6244" s="32"/>
      <c r="Y6244" s="34"/>
      <c r="Z6244" s="38"/>
    </row>
    <row r="6245" spans="1:26" ht="14" customHeight="1">
      <c r="A6245" s="67">
        <v>6244</v>
      </c>
      <c r="B6245" s="68">
        <v>-81.420633333333328</v>
      </c>
      <c r="C6245" s="68">
        <v>24.575749999999999</v>
      </c>
      <c r="D6245" s="123">
        <v>20</v>
      </c>
      <c r="E6245" s="69" t="s">
        <v>129</v>
      </c>
      <c r="F6245" s="70">
        <v>41128</v>
      </c>
      <c r="G6245" s="159">
        <v>0.58263888888888882</v>
      </c>
      <c r="H6245" s="71">
        <v>30.96</v>
      </c>
      <c r="I6245" s="71">
        <v>36.452999999999996</v>
      </c>
      <c r="J6245" s="83">
        <v>0.64169849646837007</v>
      </c>
      <c r="K6245" s="82">
        <v>0.17974580283093988</v>
      </c>
      <c r="L6245" s="73">
        <v>1.2270000000000001</v>
      </c>
      <c r="M6245" s="72">
        <v>2.7000000000000003E-2</v>
      </c>
      <c r="N6245" s="71">
        <v>9.9000000000000005E-2</v>
      </c>
      <c r="O6245" s="72">
        <v>2.1999999999999999E-2</v>
      </c>
      <c r="P6245" s="72">
        <v>7.7000000000000013E-2</v>
      </c>
      <c r="Q6245" s="72">
        <v>5.4939999999999998</v>
      </c>
      <c r="R6245" s="149"/>
      <c r="S6245" s="74"/>
      <c r="T6245" s="34"/>
      <c r="U6245" s="34"/>
      <c r="V6245" s="27"/>
      <c r="W6245" s="32"/>
      <c r="Y6245" s="34"/>
      <c r="Z6245" s="38"/>
    </row>
    <row r="6246" spans="1:26" ht="14" customHeight="1">
      <c r="A6246" s="67">
        <v>6245</v>
      </c>
      <c r="B6246" s="68">
        <v>-81.411950000000004</v>
      </c>
      <c r="C6246" s="68">
        <v>24.538516666666666</v>
      </c>
      <c r="D6246" s="123">
        <v>21</v>
      </c>
      <c r="E6246" s="69" t="s">
        <v>129</v>
      </c>
      <c r="F6246" s="70">
        <v>41128</v>
      </c>
      <c r="G6246" s="159">
        <v>0.67361111111111127</v>
      </c>
      <c r="H6246" s="71">
        <v>29.814</v>
      </c>
      <c r="I6246" s="71">
        <v>36.159999999999997</v>
      </c>
      <c r="J6246" s="83">
        <v>0.35016967561851003</v>
      </c>
      <c r="K6246" s="82">
        <v>9.6715182251027126E-2</v>
      </c>
      <c r="L6246" s="73">
        <v>0.63300000000000001</v>
      </c>
      <c r="M6246" s="72">
        <v>4.2999999999999997E-2</v>
      </c>
      <c r="N6246" s="71">
        <v>6.7000000000000004E-2</v>
      </c>
      <c r="O6246" s="72">
        <v>3.3000000000000002E-2</v>
      </c>
      <c r="P6246" s="72">
        <v>3.4000000000000002E-2</v>
      </c>
      <c r="Q6246" s="72">
        <v>1.4450000000000001</v>
      </c>
      <c r="R6246" s="149"/>
      <c r="S6246" s="74"/>
      <c r="T6246" s="34"/>
      <c r="U6246" s="34"/>
      <c r="V6246" s="27"/>
      <c r="W6246" s="32"/>
      <c r="Y6246" s="34"/>
      <c r="Z6246" s="38"/>
    </row>
    <row r="6247" spans="1:26" ht="14" customHeight="1">
      <c r="A6247" s="67">
        <v>6246</v>
      </c>
      <c r="B6247" s="68">
        <v>-81.394683333333333</v>
      </c>
      <c r="C6247" s="68">
        <v>24.483833333333333</v>
      </c>
      <c r="D6247" s="123">
        <v>21.5</v>
      </c>
      <c r="E6247" s="69" t="s">
        <v>129</v>
      </c>
      <c r="F6247" s="70">
        <v>41128</v>
      </c>
      <c r="G6247" s="159">
        <v>0.7104166666666667</v>
      </c>
      <c r="H6247" s="71">
        <v>29.632333333333335</v>
      </c>
      <c r="I6247" s="71">
        <v>36.154333333333334</v>
      </c>
      <c r="J6247" s="83">
        <v>0.153303948895185</v>
      </c>
      <c r="K6247" s="82">
        <v>5.0500453059250175E-2</v>
      </c>
      <c r="L6247" s="73">
        <v>0.48200000000000004</v>
      </c>
      <c r="M6247" s="72">
        <v>2.7000000000000003E-2</v>
      </c>
      <c r="N6247" s="71">
        <v>5.0999999999999997E-2</v>
      </c>
      <c r="O6247" s="72">
        <v>0</v>
      </c>
      <c r="P6247" s="72">
        <v>5.0999999999999997E-2</v>
      </c>
      <c r="Q6247" s="72">
        <v>1.095</v>
      </c>
      <c r="R6247" s="149"/>
      <c r="S6247" s="74"/>
      <c r="T6247" s="34"/>
      <c r="U6247" s="34"/>
      <c r="V6247" s="27"/>
      <c r="W6247" s="32"/>
      <c r="Y6247" s="34"/>
      <c r="Z6247" s="38"/>
    </row>
    <row r="6248" spans="1:26" ht="14" customHeight="1">
      <c r="A6248" s="67">
        <v>6247</v>
      </c>
      <c r="B6248" s="68">
        <v>-81.832433333333327</v>
      </c>
      <c r="C6248" s="68">
        <v>24.396850000000001</v>
      </c>
      <c r="D6248" s="123">
        <v>22.5</v>
      </c>
      <c r="E6248" s="69" t="s">
        <v>129</v>
      </c>
      <c r="F6248" s="70">
        <v>41128</v>
      </c>
      <c r="G6248" s="159">
        <v>0.85416666666666663</v>
      </c>
      <c r="H6248" s="71">
        <v>29.846333333333334</v>
      </c>
      <c r="I6248" s="71">
        <v>36.169333333333334</v>
      </c>
      <c r="J6248" s="83">
        <v>0.168383025835695</v>
      </c>
      <c r="K6248" s="82">
        <v>4.4761413341093875E-2</v>
      </c>
      <c r="L6248" s="73">
        <v>1.502</v>
      </c>
      <c r="M6248" s="72">
        <v>0.13600000000000001</v>
      </c>
      <c r="N6248" s="71">
        <v>0.17499999999999999</v>
      </c>
      <c r="O6248" s="72">
        <v>6.6000000000000003E-2</v>
      </c>
      <c r="P6248" s="72">
        <v>0.10899999999999999</v>
      </c>
      <c r="Q6248" s="72">
        <v>1.1080000000000001</v>
      </c>
      <c r="R6248" s="149"/>
      <c r="S6248" s="74"/>
      <c r="T6248" s="34"/>
      <c r="U6248" s="34"/>
      <c r="V6248" s="27"/>
      <c r="W6248" s="32"/>
      <c r="Y6248" s="34"/>
      <c r="Z6248" s="38"/>
    </row>
    <row r="6249" spans="1:26" ht="14" customHeight="1">
      <c r="A6249" s="67">
        <v>6248</v>
      </c>
      <c r="B6249" s="68">
        <v>-81.827283333333327</v>
      </c>
      <c r="C6249" s="68">
        <v>24.456983333333334</v>
      </c>
      <c r="D6249" s="123">
        <v>22</v>
      </c>
      <c r="E6249" s="69" t="s">
        <v>129</v>
      </c>
      <c r="F6249" s="70">
        <v>41128</v>
      </c>
      <c r="G6249" s="159">
        <v>0.92569444444444438</v>
      </c>
      <c r="H6249" s="71">
        <v>30.077999999999999</v>
      </c>
      <c r="I6249" s="71">
        <v>36.173000000000002</v>
      </c>
      <c r="J6249" s="83">
        <v>0.3197322795719249</v>
      </c>
      <c r="K6249" s="82">
        <v>9.5300656488047142E-2</v>
      </c>
      <c r="L6249" s="73">
        <v>0.621</v>
      </c>
      <c r="M6249" s="72">
        <v>3.9E-2</v>
      </c>
      <c r="N6249" s="71">
        <v>9.5000000000000001E-2</v>
      </c>
      <c r="O6249" s="72">
        <v>1.6E-2</v>
      </c>
      <c r="P6249" s="72">
        <v>7.9000000000000001E-2</v>
      </c>
      <c r="Q6249" s="72">
        <v>1.411</v>
      </c>
      <c r="R6249" s="149"/>
      <c r="S6249" s="74"/>
      <c r="T6249" s="34"/>
      <c r="U6249" s="34"/>
      <c r="V6249" s="27"/>
      <c r="W6249" s="32"/>
      <c r="Y6249" s="34"/>
      <c r="Z6249" s="38"/>
    </row>
    <row r="6250" spans="1:26" ht="14" customHeight="1">
      <c r="A6250" s="67">
        <v>6249</v>
      </c>
      <c r="B6250" s="68">
        <v>-81.830133333333336</v>
      </c>
      <c r="C6250" s="68">
        <v>24.486000000000001</v>
      </c>
      <c r="D6250" s="123">
        <v>23</v>
      </c>
      <c r="E6250" s="69" t="s">
        <v>129</v>
      </c>
      <c r="F6250" s="70">
        <v>41128</v>
      </c>
      <c r="G6250" s="159">
        <v>0.94097222222222232</v>
      </c>
      <c r="H6250" s="71">
        <v>30.322999999999997</v>
      </c>
      <c r="I6250" s="71">
        <v>36.177999999999997</v>
      </c>
      <c r="J6250" s="83">
        <v>0.77768943109852506</v>
      </c>
      <c r="K6250" s="82">
        <v>0.10410587794522405</v>
      </c>
      <c r="L6250" s="73">
        <v>2.2869999999999999</v>
      </c>
      <c r="M6250" s="72">
        <v>9.0999999999999998E-2</v>
      </c>
      <c r="N6250" s="71">
        <v>0.112</v>
      </c>
      <c r="O6250" s="72">
        <v>5.7000000000000002E-2</v>
      </c>
      <c r="P6250" s="72">
        <v>5.5E-2</v>
      </c>
      <c r="Q6250" s="72">
        <v>2.4049999999999998</v>
      </c>
      <c r="R6250" s="149"/>
      <c r="S6250" s="74"/>
      <c r="T6250" s="34"/>
      <c r="U6250" s="34"/>
      <c r="V6250" s="27"/>
      <c r="W6250" s="32"/>
      <c r="Y6250" s="34"/>
      <c r="Z6250" s="38"/>
    </row>
    <row r="6251" spans="1:26" ht="14" customHeight="1">
      <c r="A6251" s="67">
        <v>6250</v>
      </c>
      <c r="B6251" s="68">
        <v>-81.8292</v>
      </c>
      <c r="C6251" s="68">
        <v>24.536000000000001</v>
      </c>
      <c r="D6251" s="123">
        <v>24</v>
      </c>
      <c r="E6251" s="69" t="s">
        <v>129</v>
      </c>
      <c r="F6251" s="70">
        <v>41128</v>
      </c>
      <c r="G6251" s="159">
        <v>0.96805555555555556</v>
      </c>
      <c r="H6251" s="71">
        <v>31.02333333333333</v>
      </c>
      <c r="I6251" s="71">
        <v>36.342999999999996</v>
      </c>
      <c r="J6251" s="83">
        <v>0.56909553342147001</v>
      </c>
      <c r="K6251" s="82">
        <v>0.25689904042206368</v>
      </c>
      <c r="L6251" s="73">
        <v>2.0249999999999999</v>
      </c>
      <c r="M6251" s="72">
        <v>5.5999999999999994E-2</v>
      </c>
      <c r="N6251" s="71">
        <v>0.749</v>
      </c>
      <c r="O6251" s="72">
        <v>0.17100000000000001</v>
      </c>
      <c r="P6251" s="72">
        <v>0.57799999999999996</v>
      </c>
      <c r="Q6251" s="72">
        <v>3.8889999999999998</v>
      </c>
      <c r="R6251" s="149"/>
      <c r="S6251" s="74"/>
      <c r="T6251" s="34"/>
      <c r="U6251" s="34"/>
      <c r="V6251" s="27"/>
      <c r="W6251" s="32"/>
      <c r="Y6251" s="34"/>
      <c r="Z6251" s="38"/>
    </row>
    <row r="6252" spans="1:26" ht="14" customHeight="1">
      <c r="A6252" s="67">
        <v>6251</v>
      </c>
      <c r="B6252" s="68">
        <v>-82.767116666666666</v>
      </c>
      <c r="C6252" s="68">
        <v>24.393033333333335</v>
      </c>
      <c r="D6252" s="123">
        <v>25</v>
      </c>
      <c r="E6252" s="69" t="s">
        <v>129</v>
      </c>
      <c r="F6252" s="70">
        <v>41129</v>
      </c>
      <c r="G6252" s="159">
        <v>0.25486111111111109</v>
      </c>
      <c r="H6252" s="71">
        <v>29.414999999999999</v>
      </c>
      <c r="I6252" s="71">
        <v>35.957999999999998</v>
      </c>
      <c r="J6252" s="83">
        <v>0.20356753869688504</v>
      </c>
      <c r="K6252" s="82">
        <v>0.11207782179188773</v>
      </c>
      <c r="L6252" s="73">
        <v>0.83300000000000007</v>
      </c>
      <c r="M6252" s="72">
        <v>5.5999999999999994E-2</v>
      </c>
      <c r="N6252" s="71">
        <v>5.800000000000001E-2</v>
      </c>
      <c r="O6252" s="72">
        <v>6.0000000000000001E-3</v>
      </c>
      <c r="P6252" s="72">
        <v>5.2000000000000011E-2</v>
      </c>
      <c r="Q6252" s="72">
        <v>0.81300000000000006</v>
      </c>
      <c r="R6252" s="149"/>
      <c r="S6252" s="74"/>
      <c r="T6252" s="34"/>
      <c r="U6252" s="34"/>
      <c r="V6252" s="27"/>
      <c r="W6252" s="32"/>
      <c r="Y6252" s="34"/>
      <c r="Z6252" s="38"/>
    </row>
    <row r="6253" spans="1:26" ht="14" customHeight="1">
      <c r="A6253" s="67">
        <v>6252</v>
      </c>
      <c r="B6253" s="68">
        <v>-82.761166666666668</v>
      </c>
      <c r="C6253" s="68">
        <v>24.285783333333335</v>
      </c>
      <c r="D6253" s="123">
        <v>25.5</v>
      </c>
      <c r="E6253" s="69" t="s">
        <v>129</v>
      </c>
      <c r="F6253" s="70">
        <v>41129</v>
      </c>
      <c r="G6253" s="159">
        <v>0.30486111111111108</v>
      </c>
      <c r="H6253" s="71">
        <v>30.225666666666665</v>
      </c>
      <c r="I6253" s="71">
        <v>36.221333333333327</v>
      </c>
      <c r="J6253" s="83">
        <v>0.11588549870947501</v>
      </c>
      <c r="K6253" s="82">
        <v>3.4752537517716245E-2</v>
      </c>
      <c r="L6253" s="73">
        <v>3.6760000000000002</v>
      </c>
      <c r="M6253" s="72">
        <v>3.9E-2</v>
      </c>
      <c r="N6253" s="71">
        <v>8.6999999999999994E-2</v>
      </c>
      <c r="O6253" s="72">
        <v>0</v>
      </c>
      <c r="P6253" s="72">
        <v>8.6999999999999994E-2</v>
      </c>
      <c r="Q6253" s="72">
        <v>0.94800000000000006</v>
      </c>
      <c r="R6253" s="149"/>
      <c r="S6253" s="74"/>
      <c r="T6253" s="34"/>
      <c r="U6253" s="34"/>
      <c r="V6253" s="27"/>
      <c r="W6253" s="32"/>
      <c r="Y6253" s="34"/>
      <c r="Z6253" s="38"/>
    </row>
    <row r="6254" spans="1:26" ht="14" customHeight="1">
      <c r="A6254" s="67">
        <v>6253</v>
      </c>
      <c r="B6254" s="68">
        <v>-83.045450000000002</v>
      </c>
      <c r="C6254" s="68">
        <v>24.4636</v>
      </c>
      <c r="D6254" s="123" t="s">
        <v>24</v>
      </c>
      <c r="E6254" s="69" t="s">
        <v>129</v>
      </c>
      <c r="F6254" s="70">
        <v>41129</v>
      </c>
      <c r="G6254" s="159">
        <v>0.4333333333333334</v>
      </c>
      <c r="H6254" s="71">
        <v>29.49</v>
      </c>
      <c r="I6254" s="71">
        <v>35.995999999999995</v>
      </c>
      <c r="J6254" s="83">
        <v>0.11337231921938999</v>
      </c>
      <c r="K6254" s="82">
        <v>3.5110323802642722E-2</v>
      </c>
      <c r="L6254" s="73">
        <v>0.39800000000000002</v>
      </c>
      <c r="M6254" s="72">
        <v>2.5000000000000001E-2</v>
      </c>
      <c r="N6254" s="71">
        <v>7.3999999999999996E-2</v>
      </c>
      <c r="O6254" s="72">
        <v>0</v>
      </c>
      <c r="P6254" s="72">
        <v>7.3999999999999996E-2</v>
      </c>
      <c r="Q6254" s="72">
        <v>0.97300000000000009</v>
      </c>
      <c r="R6254" s="149"/>
      <c r="S6254" s="74"/>
      <c r="T6254" s="34"/>
      <c r="U6254" s="34"/>
      <c r="V6254" s="27"/>
      <c r="W6254" s="32"/>
      <c r="Y6254" s="34"/>
      <c r="Z6254" s="38"/>
    </row>
    <row r="6255" spans="1:26" ht="14" customHeight="1">
      <c r="A6255" s="67">
        <v>6254</v>
      </c>
      <c r="B6255" s="68">
        <v>-82.968299999999999</v>
      </c>
      <c r="C6255" s="68">
        <v>24.553066666666666</v>
      </c>
      <c r="D6255" s="123" t="s">
        <v>25</v>
      </c>
      <c r="E6255" s="69" t="s">
        <v>129</v>
      </c>
      <c r="F6255" s="70">
        <v>41129</v>
      </c>
      <c r="G6255" s="159">
        <v>0.48055555555555562</v>
      </c>
      <c r="H6255" s="71">
        <v>29.483000000000001</v>
      </c>
      <c r="I6255" s="71">
        <v>36.013999999999996</v>
      </c>
      <c r="J6255" s="83">
        <v>0.28231382938621497</v>
      </c>
      <c r="K6255" s="82">
        <v>0.1020646255337245</v>
      </c>
      <c r="L6255" s="73">
        <v>1.135</v>
      </c>
      <c r="M6255" s="72">
        <v>5.0999999999999997E-2</v>
      </c>
      <c r="N6255" s="71">
        <v>0.114</v>
      </c>
      <c r="O6255" s="72">
        <v>6.9000000000000006E-2</v>
      </c>
      <c r="P6255" s="72">
        <v>4.4999999999999998E-2</v>
      </c>
      <c r="Q6255" s="72">
        <v>0.8620000000000001</v>
      </c>
      <c r="R6255" s="149"/>
      <c r="S6255" s="74"/>
      <c r="T6255" s="34"/>
      <c r="U6255" s="34"/>
      <c r="V6255" s="27"/>
      <c r="W6255" s="32"/>
      <c r="Y6255" s="34"/>
      <c r="Z6255" s="38"/>
    </row>
    <row r="6256" spans="1:26" ht="14" customHeight="1">
      <c r="A6256" s="67">
        <v>6255</v>
      </c>
      <c r="B6256" s="68">
        <v>-82.91031666666666</v>
      </c>
      <c r="C6256" s="68">
        <v>24.619450000000001</v>
      </c>
      <c r="D6256" s="123" t="s">
        <v>26</v>
      </c>
      <c r="E6256" s="69" t="s">
        <v>129</v>
      </c>
      <c r="F6256" s="70">
        <v>41129</v>
      </c>
      <c r="G6256" s="159">
        <v>0.50694444444444442</v>
      </c>
      <c r="H6256" s="71">
        <v>28.901</v>
      </c>
      <c r="I6256" s="71">
        <v>35.933</v>
      </c>
      <c r="J6256" s="83">
        <v>0.31805682657853512</v>
      </c>
      <c r="K6256" s="82">
        <v>0.11254283818535976</v>
      </c>
      <c r="L6256" s="73">
        <v>1.0760000000000001</v>
      </c>
      <c r="M6256" s="72">
        <v>2.7000000000000003E-2</v>
      </c>
      <c r="N6256" s="71">
        <v>6.4000000000000001E-2</v>
      </c>
      <c r="O6256" s="72">
        <v>1.2999999999999998E-2</v>
      </c>
      <c r="P6256" s="72">
        <v>5.1000000000000004E-2</v>
      </c>
      <c r="Q6256" s="72">
        <v>0.88700000000000001</v>
      </c>
      <c r="R6256" s="149"/>
      <c r="S6256" s="74"/>
      <c r="T6256" s="34"/>
      <c r="U6256" s="34"/>
      <c r="V6256" s="27"/>
      <c r="W6256" s="32"/>
      <c r="Y6256" s="34"/>
      <c r="Z6256" s="38"/>
    </row>
    <row r="6257" spans="1:26" ht="14" customHeight="1">
      <c r="A6257" s="67">
        <v>6256</v>
      </c>
      <c r="B6257" s="68">
        <v>-82.752766666666673</v>
      </c>
      <c r="C6257" s="68">
        <v>24.726816666666668</v>
      </c>
      <c r="D6257" s="123">
        <v>28</v>
      </c>
      <c r="E6257" s="69" t="s">
        <v>129</v>
      </c>
      <c r="F6257" s="70">
        <v>41129</v>
      </c>
      <c r="G6257" s="159">
        <v>0.58402777777777792</v>
      </c>
      <c r="H6257" s="71">
        <v>29.571000000000002</v>
      </c>
      <c r="I6257" s="71">
        <v>36.059333333333335</v>
      </c>
      <c r="J6257" s="83">
        <v>0.128730638325465</v>
      </c>
      <c r="K6257" s="82">
        <v>3.5797709668303521E-2</v>
      </c>
      <c r="L6257" s="73">
        <v>1.659</v>
      </c>
      <c r="M6257" s="72">
        <v>0.14600000000000002</v>
      </c>
      <c r="N6257" s="71">
        <v>7.2999999999999995E-2</v>
      </c>
      <c r="O6257" s="72">
        <v>6.4000000000000001E-2</v>
      </c>
      <c r="P6257" s="72">
        <v>8.9999999999999941E-3</v>
      </c>
      <c r="Q6257" s="72">
        <v>1.155</v>
      </c>
      <c r="R6257" s="149"/>
      <c r="S6257" s="74"/>
      <c r="T6257" s="34"/>
      <c r="U6257" s="34"/>
      <c r="V6257" s="27"/>
      <c r="W6257" s="32"/>
      <c r="Y6257" s="34"/>
      <c r="Z6257" s="38"/>
    </row>
    <row r="6258" spans="1:26" ht="14" customHeight="1">
      <c r="A6258" s="67">
        <v>6257</v>
      </c>
      <c r="B6258" s="68">
        <v>-82.617433333333338</v>
      </c>
      <c r="C6258" s="68">
        <v>24.899683333333332</v>
      </c>
      <c r="D6258" s="123">
        <v>28.5</v>
      </c>
      <c r="E6258" s="69" t="s">
        <v>129</v>
      </c>
      <c r="F6258" s="70">
        <v>41129</v>
      </c>
      <c r="G6258" s="159">
        <v>0.7055555555555556</v>
      </c>
      <c r="H6258" s="71">
        <v>29.835000000000001</v>
      </c>
      <c r="I6258" s="71">
        <v>36.010999999999996</v>
      </c>
      <c r="J6258" s="83">
        <v>0.11560625654391</v>
      </c>
      <c r="K6258" s="82">
        <v>4.8922091449858512E-2</v>
      </c>
      <c r="L6258" s="73">
        <v>0.89800000000000002</v>
      </c>
      <c r="M6258" s="72">
        <v>5.2000000000000005E-2</v>
      </c>
      <c r="N6258" s="71">
        <v>0</v>
      </c>
      <c r="O6258" s="72">
        <v>7.0000000000000001E-3</v>
      </c>
      <c r="P6258" s="72">
        <v>0</v>
      </c>
      <c r="Q6258" s="72">
        <v>0.93300000000000005</v>
      </c>
      <c r="R6258" s="149"/>
      <c r="S6258" s="74"/>
      <c r="T6258" s="34"/>
      <c r="U6258" s="34"/>
      <c r="V6258" s="27"/>
      <c r="W6258" s="32"/>
      <c r="Y6258" s="34"/>
      <c r="Z6258" s="38"/>
    </row>
    <row r="6259" spans="1:26" ht="14" customHeight="1">
      <c r="A6259" s="67">
        <v>6258</v>
      </c>
      <c r="B6259" s="68">
        <v>-82.479683333333327</v>
      </c>
      <c r="C6259" s="68">
        <v>25.06465</v>
      </c>
      <c r="D6259" s="123">
        <v>29</v>
      </c>
      <c r="E6259" s="69" t="s">
        <v>129</v>
      </c>
      <c r="F6259" s="70">
        <v>41129</v>
      </c>
      <c r="G6259" s="159">
        <v>0.78541666666666676</v>
      </c>
      <c r="H6259" s="71">
        <v>29.923666666666666</v>
      </c>
      <c r="I6259" s="71">
        <v>36.006999999999998</v>
      </c>
      <c r="J6259" s="83">
        <v>7.483690037141999E-2</v>
      </c>
      <c r="K6259" s="82">
        <v>2.7424532806657367E-2</v>
      </c>
      <c r="L6259" s="73">
        <v>1.248</v>
      </c>
      <c r="M6259" s="72">
        <v>0.17100000000000001</v>
      </c>
      <c r="N6259" s="71">
        <v>0.108</v>
      </c>
      <c r="O6259" s="72">
        <v>6.9000000000000006E-2</v>
      </c>
      <c r="P6259" s="72">
        <v>3.8999999999999993E-2</v>
      </c>
      <c r="Q6259" s="72">
        <v>1.3660000000000001</v>
      </c>
      <c r="R6259" s="149"/>
      <c r="S6259" s="74"/>
      <c r="T6259" s="34"/>
      <c r="U6259" s="34"/>
      <c r="V6259" s="27"/>
      <c r="W6259" s="32"/>
      <c r="Y6259" s="34"/>
      <c r="Z6259" s="38"/>
    </row>
    <row r="6260" spans="1:26" ht="14" customHeight="1">
      <c r="A6260" s="67">
        <v>6259</v>
      </c>
      <c r="B6260" s="68">
        <v>-82.346533333333326</v>
      </c>
      <c r="C6260" s="68">
        <v>25.22655</v>
      </c>
      <c r="D6260" s="123">
        <v>29.5</v>
      </c>
      <c r="E6260" s="69" t="s">
        <v>129</v>
      </c>
      <c r="F6260" s="70">
        <v>41129</v>
      </c>
      <c r="G6260" s="159">
        <v>0.83333333333333348</v>
      </c>
      <c r="H6260" s="71">
        <v>30.443000000000001</v>
      </c>
      <c r="I6260" s="71">
        <v>36.168999999999997</v>
      </c>
      <c r="J6260" s="83"/>
      <c r="K6260" s="82"/>
      <c r="L6260" s="73">
        <v>1.3069999999999999</v>
      </c>
      <c r="M6260" s="72">
        <v>4.4999999999999998E-2</v>
      </c>
      <c r="N6260" s="71">
        <v>5.3999999999999992E-2</v>
      </c>
      <c r="O6260" s="72">
        <v>2.8000000000000004E-2</v>
      </c>
      <c r="P6260" s="72">
        <v>2.5999999999999988E-2</v>
      </c>
      <c r="Q6260" s="72">
        <v>1.613</v>
      </c>
      <c r="R6260" s="149"/>
      <c r="S6260" s="74"/>
      <c r="T6260" s="34"/>
      <c r="U6260" s="34"/>
      <c r="V6260" s="27"/>
      <c r="W6260" s="32"/>
      <c r="Y6260" s="34"/>
      <c r="Z6260" s="38"/>
    </row>
    <row r="6261" spans="1:26" ht="14" customHeight="1">
      <c r="A6261" s="67">
        <v>6260</v>
      </c>
      <c r="B6261" s="68">
        <v>-82.211466666666666</v>
      </c>
      <c r="C6261" s="68">
        <v>25.402783333333332</v>
      </c>
      <c r="D6261" s="123">
        <v>30</v>
      </c>
      <c r="E6261" s="69" t="s">
        <v>129</v>
      </c>
      <c r="F6261" s="70">
        <v>41129</v>
      </c>
      <c r="G6261" s="159">
        <v>0.89930555555555558</v>
      </c>
      <c r="H6261" s="71">
        <v>30.58666666666667</v>
      </c>
      <c r="I6261" s="71">
        <v>36.217000000000006</v>
      </c>
      <c r="J6261" s="83">
        <v>0.53782041087818999</v>
      </c>
      <c r="K6261" s="82">
        <v>0.14088896061284345</v>
      </c>
      <c r="L6261" s="73">
        <v>1.359</v>
      </c>
      <c r="M6261" s="72">
        <v>9.9000000000000005E-2</v>
      </c>
      <c r="N6261" s="71">
        <v>0.05</v>
      </c>
      <c r="O6261" s="72">
        <v>8.4000000000000005E-2</v>
      </c>
      <c r="P6261" s="72">
        <v>0</v>
      </c>
      <c r="Q6261" s="72">
        <v>2.5350000000000001</v>
      </c>
      <c r="R6261" s="149"/>
      <c r="S6261" s="74"/>
      <c r="T6261" s="34"/>
      <c r="U6261" s="34"/>
      <c r="V6261" s="27"/>
      <c r="W6261" s="32"/>
      <c r="Y6261" s="34"/>
      <c r="Z6261" s="38"/>
    </row>
    <row r="6262" spans="1:26" ht="14" customHeight="1">
      <c r="A6262" s="67">
        <v>6261</v>
      </c>
      <c r="B6262" s="68">
        <v>-82.074583333333337</v>
      </c>
      <c r="C6262" s="68">
        <v>25.5718</v>
      </c>
      <c r="D6262" s="123">
        <v>30.5</v>
      </c>
      <c r="E6262" s="69" t="s">
        <v>129</v>
      </c>
      <c r="F6262" s="70">
        <v>41129</v>
      </c>
      <c r="G6262" s="159">
        <v>0.96388888888888902</v>
      </c>
      <c r="H6262" s="71">
        <v>31.082000000000001</v>
      </c>
      <c r="I6262" s="71">
        <v>31.497</v>
      </c>
      <c r="J6262" s="83">
        <v>0.40294644491029497</v>
      </c>
      <c r="K6262" s="82">
        <v>9.1357063472730066E-2</v>
      </c>
      <c r="L6262" s="73">
        <v>1.1679999999999999</v>
      </c>
      <c r="M6262" s="72">
        <v>0.21</v>
      </c>
      <c r="N6262" s="71">
        <v>5.2000000000000005E-2</v>
      </c>
      <c r="O6262" s="72">
        <v>9.0999999999999998E-2</v>
      </c>
      <c r="P6262" s="72">
        <v>0</v>
      </c>
      <c r="Q6262" s="72">
        <v>3.0640000000000001</v>
      </c>
      <c r="R6262" s="149"/>
      <c r="S6262" s="74"/>
      <c r="T6262" s="34"/>
      <c r="U6262" s="34"/>
      <c r="V6262" s="27"/>
      <c r="W6262" s="32"/>
      <c r="Y6262" s="34"/>
      <c r="Z6262" s="38"/>
    </row>
    <row r="6263" spans="1:26" ht="14" customHeight="1">
      <c r="A6263" s="67">
        <v>6262</v>
      </c>
      <c r="B6263" s="68">
        <v>-81.943083333333334</v>
      </c>
      <c r="C6263" s="68">
        <v>25.739133333333335</v>
      </c>
      <c r="D6263" s="123">
        <v>31</v>
      </c>
      <c r="E6263" s="69" t="s">
        <v>129</v>
      </c>
      <c r="F6263" s="70">
        <v>41129</v>
      </c>
      <c r="G6263" s="159">
        <v>2.9861111111111113E-2</v>
      </c>
      <c r="H6263" s="71">
        <v>31.177666666666667</v>
      </c>
      <c r="I6263" s="71">
        <v>36.225333333333332</v>
      </c>
      <c r="J6263" s="83">
        <v>1.0770370325842049</v>
      </c>
      <c r="K6263" s="82">
        <v>0.38216416730812613</v>
      </c>
      <c r="L6263" s="73">
        <v>1.0149999999999999</v>
      </c>
      <c r="M6263" s="72">
        <v>0.191</v>
      </c>
      <c r="N6263" s="71">
        <v>0.10400000000000001</v>
      </c>
      <c r="O6263" s="72">
        <v>0.151</v>
      </c>
      <c r="P6263" s="72">
        <v>0</v>
      </c>
      <c r="Q6263" s="72">
        <v>2.363</v>
      </c>
      <c r="R6263" s="149"/>
      <c r="S6263" s="74"/>
      <c r="T6263" s="34"/>
      <c r="U6263" s="34"/>
      <c r="V6263" s="27"/>
      <c r="W6263" s="32"/>
      <c r="Y6263" s="34"/>
      <c r="Z6263" s="38"/>
    </row>
    <row r="6264" spans="1:26" ht="14" customHeight="1">
      <c r="A6264" s="67">
        <v>6263</v>
      </c>
      <c r="B6264" s="68">
        <v>-81.833033333333333</v>
      </c>
      <c r="C6264" s="68">
        <v>25.874066666666668</v>
      </c>
      <c r="D6264" s="123">
        <v>32</v>
      </c>
      <c r="E6264" s="69" t="s">
        <v>129</v>
      </c>
      <c r="F6264" s="70">
        <v>41129</v>
      </c>
      <c r="G6264" s="159">
        <v>9.7222222222222238E-2</v>
      </c>
      <c r="H6264" s="71">
        <v>31.512</v>
      </c>
      <c r="I6264" s="71">
        <v>35.256999999999998</v>
      </c>
      <c r="J6264" s="83">
        <v>0.9974530153981801</v>
      </c>
      <c r="K6264" s="82">
        <v>0.21818875231123624</v>
      </c>
      <c r="L6264" s="73">
        <v>3.7069999999999999</v>
      </c>
      <c r="M6264" s="72">
        <v>0.11700000000000001</v>
      </c>
      <c r="N6264" s="71">
        <v>0.122</v>
      </c>
      <c r="O6264" s="72">
        <v>7.3999999999999996E-2</v>
      </c>
      <c r="P6264" s="72">
        <v>4.8000000000000001E-2</v>
      </c>
      <c r="Q6264" s="72">
        <v>17.780999999999999</v>
      </c>
      <c r="R6264" s="149"/>
      <c r="S6264" s="74"/>
      <c r="T6264" s="34"/>
      <c r="U6264" s="34"/>
      <c r="V6264" s="27"/>
      <c r="W6264" s="32"/>
      <c r="Y6264" s="34"/>
      <c r="Z6264" s="38"/>
    </row>
    <row r="6265" spans="1:26" ht="14" customHeight="1">
      <c r="A6265" s="67">
        <v>6264</v>
      </c>
      <c r="B6265" s="68">
        <v>-81.79891666666667</v>
      </c>
      <c r="C6265" s="68">
        <v>25.912166666666668</v>
      </c>
      <c r="D6265" s="123">
        <v>33</v>
      </c>
      <c r="E6265" s="69" t="s">
        <v>129</v>
      </c>
      <c r="F6265" s="70">
        <v>41129</v>
      </c>
      <c r="G6265" s="159">
        <v>0.11111111111111109</v>
      </c>
      <c r="H6265" s="71">
        <v>31.47</v>
      </c>
      <c r="I6265" s="71">
        <v>35.119999999999997</v>
      </c>
      <c r="J6265" s="83">
        <v>1.3015477336984649</v>
      </c>
      <c r="K6265" s="82">
        <v>0.35858401054142325</v>
      </c>
      <c r="L6265" s="73">
        <v>2.3479999999999999</v>
      </c>
      <c r="M6265" s="72">
        <v>0.24100000000000002</v>
      </c>
      <c r="N6265" s="71">
        <v>0.17200000000000001</v>
      </c>
      <c r="O6265" s="72">
        <v>0.18100000000000002</v>
      </c>
      <c r="P6265" s="72">
        <v>0</v>
      </c>
      <c r="Q6265" s="72">
        <v>22.25</v>
      </c>
      <c r="R6265" s="149"/>
      <c r="S6265" s="74"/>
      <c r="T6265" s="34"/>
      <c r="U6265" s="34"/>
      <c r="V6265" s="27"/>
      <c r="W6265" s="32"/>
      <c r="Y6265" s="34"/>
      <c r="Z6265" s="38"/>
    </row>
    <row r="6266" spans="1:26" ht="14" customHeight="1">
      <c r="A6266" s="67">
        <v>6265</v>
      </c>
      <c r="B6266" s="68">
        <v>-81.768916666666669</v>
      </c>
      <c r="C6266" s="68">
        <v>25.948766666666668</v>
      </c>
      <c r="D6266" s="123">
        <v>34</v>
      </c>
      <c r="E6266" s="69" t="s">
        <v>129</v>
      </c>
      <c r="F6266" s="70">
        <v>41129</v>
      </c>
      <c r="G6266" s="159">
        <v>0.12916666666666668</v>
      </c>
      <c r="H6266" s="71">
        <v>31.675333333333331</v>
      </c>
      <c r="I6266" s="71">
        <v>35.084333333333333</v>
      </c>
      <c r="J6266" s="83">
        <v>2.1269875751086049</v>
      </c>
      <c r="K6266" s="82">
        <v>0.5974294362117889</v>
      </c>
      <c r="L6266" s="73">
        <v>1.0680000000000001</v>
      </c>
      <c r="M6266" s="72">
        <v>0.16300000000000001</v>
      </c>
      <c r="N6266" s="71">
        <v>7.8E-2</v>
      </c>
      <c r="O6266" s="72">
        <v>0.15</v>
      </c>
      <c r="P6266" s="72">
        <v>0</v>
      </c>
      <c r="Q6266" s="72">
        <v>35.000999999999998</v>
      </c>
      <c r="R6266" s="149"/>
      <c r="S6266" s="74"/>
      <c r="T6266" s="34"/>
      <c r="U6266" s="34"/>
      <c r="V6266" s="27"/>
      <c r="W6266" s="32"/>
      <c r="Y6266" s="34"/>
      <c r="Z6266" s="38"/>
    </row>
    <row r="6267" spans="1:26" ht="14" customHeight="1">
      <c r="A6267" s="67">
        <v>6266</v>
      </c>
      <c r="B6267" s="68">
        <v>-81.574883333333332</v>
      </c>
      <c r="C6267" s="68">
        <v>25.733183333333333</v>
      </c>
      <c r="D6267" s="123">
        <v>41</v>
      </c>
      <c r="E6267" s="69" t="s">
        <v>129</v>
      </c>
      <c r="F6267" s="70">
        <v>41129</v>
      </c>
      <c r="G6267" s="159">
        <v>0.25624999999999998</v>
      </c>
      <c r="H6267" s="71">
        <v>30.992999999999999</v>
      </c>
      <c r="I6267" s="71">
        <v>33.744</v>
      </c>
      <c r="J6267" s="83">
        <v>2.4908401168397996</v>
      </c>
      <c r="K6267" s="82">
        <v>0.59735936988457394</v>
      </c>
      <c r="L6267" s="73">
        <v>1.401</v>
      </c>
      <c r="M6267" s="72">
        <v>0.19600000000000001</v>
      </c>
      <c r="N6267" s="71">
        <v>0.107</v>
      </c>
      <c r="O6267" s="72">
        <v>0.124</v>
      </c>
      <c r="P6267" s="72">
        <v>0</v>
      </c>
      <c r="Q6267" s="72">
        <v>38.396000000000001</v>
      </c>
      <c r="R6267" s="149"/>
      <c r="S6267" s="74"/>
      <c r="T6267" s="34"/>
      <c r="U6267" s="34"/>
      <c r="V6267" s="27"/>
      <c r="W6267" s="32"/>
      <c r="Y6267" s="34"/>
      <c r="Z6267" s="38"/>
    </row>
    <row r="6268" spans="1:26" ht="14" customHeight="1">
      <c r="A6268" s="67">
        <v>6267</v>
      </c>
      <c r="B6268" s="68">
        <v>-81.525266666666667</v>
      </c>
      <c r="C6268" s="68">
        <v>25.759033333333335</v>
      </c>
      <c r="D6268" s="123">
        <v>40</v>
      </c>
      <c r="E6268" s="69" t="s">
        <v>129</v>
      </c>
      <c r="F6268" s="70">
        <v>41129</v>
      </c>
      <c r="G6268" s="159">
        <v>0.27152777777777776</v>
      </c>
      <c r="H6268" s="71">
        <v>30.823</v>
      </c>
      <c r="I6268" s="71">
        <v>32.136000000000003</v>
      </c>
      <c r="J6268" s="83">
        <v>4.3184800904627245</v>
      </c>
      <c r="K6268" s="82">
        <v>0.78620948375441524</v>
      </c>
      <c r="L6268" s="73">
        <v>1.5880000000000001</v>
      </c>
      <c r="M6268" s="72">
        <v>0.28499999999999998</v>
      </c>
      <c r="N6268" s="71">
        <v>0.20300000000000001</v>
      </c>
      <c r="O6268" s="72">
        <v>0.192</v>
      </c>
      <c r="P6268" s="72">
        <v>1.100000000000001E-2</v>
      </c>
      <c r="Q6268" s="72">
        <v>55.741999999999997</v>
      </c>
      <c r="R6268" s="149"/>
      <c r="S6268" s="74"/>
      <c r="T6268" s="34"/>
      <c r="U6268" s="34"/>
      <c r="V6268" s="27"/>
      <c r="W6268" s="32"/>
      <c r="Y6268" s="34"/>
      <c r="Z6268" s="38"/>
    </row>
    <row r="6269" spans="1:26" ht="14" customHeight="1">
      <c r="A6269" s="67">
        <v>6268</v>
      </c>
      <c r="B6269" s="68">
        <v>-81.482916666666668</v>
      </c>
      <c r="C6269" s="68">
        <v>25.783066666666667</v>
      </c>
      <c r="D6269" s="123">
        <v>39</v>
      </c>
      <c r="E6269" s="69" t="s">
        <v>129</v>
      </c>
      <c r="F6269" s="70">
        <v>41129</v>
      </c>
      <c r="G6269" s="159">
        <v>0.28888888888888892</v>
      </c>
      <c r="H6269" s="71">
        <v>30.948666666666668</v>
      </c>
      <c r="I6269" s="71">
        <v>30.665333333333333</v>
      </c>
      <c r="J6269" s="83">
        <v>6.6306052213409234</v>
      </c>
      <c r="K6269" s="82">
        <v>3.4135271146978683</v>
      </c>
      <c r="L6269" s="73">
        <v>0.96400000000000008</v>
      </c>
      <c r="M6269" s="72">
        <v>0.33600000000000002</v>
      </c>
      <c r="N6269" s="71">
        <v>0.125</v>
      </c>
      <c r="O6269" s="72">
        <v>0.33800000000000002</v>
      </c>
      <c r="P6269" s="72">
        <v>0</v>
      </c>
      <c r="Q6269" s="72">
        <v>101.923</v>
      </c>
      <c r="R6269" s="149"/>
      <c r="S6269" s="74"/>
      <c r="T6269" s="34"/>
      <c r="U6269" s="34"/>
      <c r="V6269" s="27"/>
      <c r="W6269" s="32"/>
      <c r="Y6269" s="34"/>
      <c r="Z6269" s="38"/>
    </row>
    <row r="6270" spans="1:26" ht="14" customHeight="1">
      <c r="A6270" s="67">
        <v>6269</v>
      </c>
      <c r="B6270" s="68">
        <v>-81.470799999999997</v>
      </c>
      <c r="C6270" s="68">
        <v>25.585016666666668</v>
      </c>
      <c r="D6270" s="123">
        <v>45</v>
      </c>
      <c r="E6270" s="69" t="s">
        <v>129</v>
      </c>
      <c r="F6270" s="70">
        <v>41129</v>
      </c>
      <c r="G6270" s="159">
        <v>0.36041666666666666</v>
      </c>
      <c r="H6270" s="71">
        <v>30.963000000000001</v>
      </c>
      <c r="I6270" s="71">
        <v>35.61</v>
      </c>
      <c r="J6270" s="83">
        <v>1.2147034202077498</v>
      </c>
      <c r="K6270" s="82">
        <v>0.40734971074100429</v>
      </c>
      <c r="L6270" s="73">
        <v>1.3640000000000001</v>
      </c>
      <c r="M6270" s="72">
        <v>0.24100000000000002</v>
      </c>
      <c r="N6270" s="71">
        <v>0.17700000000000002</v>
      </c>
      <c r="O6270" s="72">
        <v>0.20499999999999999</v>
      </c>
      <c r="P6270" s="72">
        <v>0</v>
      </c>
      <c r="Q6270" s="72">
        <v>18.209</v>
      </c>
      <c r="R6270" s="149"/>
      <c r="S6270" s="74"/>
      <c r="T6270" s="34"/>
      <c r="U6270" s="34"/>
      <c r="V6270" s="27"/>
      <c r="W6270" s="32"/>
      <c r="Y6270" s="34"/>
      <c r="Z6270" s="38"/>
    </row>
    <row r="6271" spans="1:26" ht="14" customHeight="1">
      <c r="A6271" s="67">
        <v>6270</v>
      </c>
      <c r="B6271" s="68">
        <v>-81.408533333333338</v>
      </c>
      <c r="C6271" s="68">
        <v>25.583449999999999</v>
      </c>
      <c r="D6271" s="123">
        <v>46</v>
      </c>
      <c r="E6271" s="69" t="s">
        <v>129</v>
      </c>
      <c r="F6271" s="70">
        <v>41129</v>
      </c>
      <c r="G6271" s="159">
        <v>0.3743055555555555</v>
      </c>
      <c r="H6271" s="71">
        <v>30.957999999999998</v>
      </c>
      <c r="I6271" s="71">
        <v>35.25</v>
      </c>
      <c r="J6271" s="83">
        <v>1.2406729416052951</v>
      </c>
      <c r="K6271" s="82">
        <v>0.45562151085447522</v>
      </c>
      <c r="L6271" s="73">
        <v>1.321</v>
      </c>
      <c r="M6271" s="72">
        <v>5.2999999999999999E-2</v>
      </c>
      <c r="N6271" s="71">
        <v>9.3000000000000013E-2</v>
      </c>
      <c r="O6271" s="72">
        <v>6.0999999999999999E-2</v>
      </c>
      <c r="P6271" s="72">
        <v>3.2000000000000015E-2</v>
      </c>
      <c r="Q6271" s="72">
        <v>24.177</v>
      </c>
      <c r="R6271" s="149"/>
      <c r="S6271" s="74"/>
      <c r="T6271" s="34"/>
      <c r="U6271" s="34"/>
      <c r="V6271" s="27"/>
      <c r="W6271" s="32"/>
      <c r="Y6271" s="34"/>
      <c r="Z6271" s="38"/>
    </row>
    <row r="6272" spans="1:26" ht="14" customHeight="1">
      <c r="A6272" s="67">
        <v>6271</v>
      </c>
      <c r="B6272" s="68">
        <v>-81.365750000000006</v>
      </c>
      <c r="C6272" s="68">
        <v>25.583633333333335</v>
      </c>
      <c r="D6272" s="123">
        <v>47</v>
      </c>
      <c r="E6272" s="69" t="s">
        <v>129</v>
      </c>
      <c r="F6272" s="70">
        <v>41129</v>
      </c>
      <c r="G6272" s="159">
        <v>0.38611111111111113</v>
      </c>
      <c r="H6272" s="71">
        <v>30.768000000000001</v>
      </c>
      <c r="I6272" s="71">
        <v>34.591000000000001</v>
      </c>
      <c r="J6272" s="83">
        <v>1.7547577684104598</v>
      </c>
      <c r="K6272" s="82">
        <v>0.5416939476190108</v>
      </c>
      <c r="L6272" s="73">
        <v>2.0470000000000002</v>
      </c>
      <c r="M6272" s="72">
        <v>6.8000000000000005E-2</v>
      </c>
      <c r="N6272" s="71">
        <v>7.5999999999999998E-2</v>
      </c>
      <c r="O6272" s="72">
        <v>6.9000000000000006E-2</v>
      </c>
      <c r="P6272" s="72">
        <v>6.9999999999999923E-3</v>
      </c>
      <c r="Q6272" s="72">
        <v>38.173999999999999</v>
      </c>
      <c r="R6272" s="149"/>
      <c r="S6272" s="74"/>
      <c r="T6272" s="34"/>
      <c r="U6272" s="34"/>
      <c r="V6272" s="27"/>
      <c r="W6272" s="32"/>
      <c r="Y6272" s="34"/>
      <c r="Z6272" s="38"/>
    </row>
    <row r="6273" spans="1:26" ht="14" customHeight="1">
      <c r="A6273" s="67">
        <v>6272</v>
      </c>
      <c r="B6273" s="68">
        <v>-81.330783333333329</v>
      </c>
      <c r="C6273" s="68">
        <v>25.583716666666668</v>
      </c>
      <c r="D6273" s="123">
        <v>48</v>
      </c>
      <c r="E6273" s="69" t="s">
        <v>129</v>
      </c>
      <c r="F6273" s="70">
        <v>41129</v>
      </c>
      <c r="G6273" s="159">
        <v>0.39513888888888893</v>
      </c>
      <c r="H6273" s="71">
        <v>30.728000000000002</v>
      </c>
      <c r="I6273" s="71">
        <v>33.759</v>
      </c>
      <c r="J6273" s="83">
        <v>2.1616136036386653</v>
      </c>
      <c r="K6273" s="82">
        <v>0.62770469197039114</v>
      </c>
      <c r="L6273" s="73">
        <v>1.3220000000000001</v>
      </c>
      <c r="M6273" s="72">
        <v>8.3000000000000004E-2</v>
      </c>
      <c r="N6273" s="71">
        <v>6.8000000000000005E-2</v>
      </c>
      <c r="O6273" s="72">
        <v>5.5999999999999994E-2</v>
      </c>
      <c r="P6273" s="72">
        <v>1.2000000000000011E-2</v>
      </c>
      <c r="Q6273" s="72">
        <v>46.115000000000002</v>
      </c>
      <c r="R6273" s="149"/>
      <c r="S6273" s="74"/>
      <c r="T6273" s="34"/>
      <c r="U6273" s="34"/>
      <c r="V6273" s="27"/>
      <c r="W6273" s="32"/>
      <c r="Y6273" s="34"/>
      <c r="Z6273" s="38"/>
    </row>
    <row r="6274" spans="1:26" ht="14" customHeight="1">
      <c r="A6274" s="67">
        <v>6273</v>
      </c>
      <c r="B6274" s="68">
        <v>-81.292483333333337</v>
      </c>
      <c r="C6274" s="68">
        <v>25.585533333333334</v>
      </c>
      <c r="D6274" s="123">
        <v>49</v>
      </c>
      <c r="E6274" s="69" t="s">
        <v>129</v>
      </c>
      <c r="F6274" s="70">
        <v>41129</v>
      </c>
      <c r="G6274" s="159">
        <v>0.40833333333333338</v>
      </c>
      <c r="H6274" s="71">
        <v>30.73</v>
      </c>
      <c r="I6274" s="71">
        <v>33.00566666666667</v>
      </c>
      <c r="J6274" s="83">
        <v>2.0426564411079746</v>
      </c>
      <c r="K6274" s="82">
        <v>0.56512984899995111</v>
      </c>
      <c r="L6274" s="73">
        <v>0.85499999999999998</v>
      </c>
      <c r="M6274" s="72">
        <v>0.14499999999999999</v>
      </c>
      <c r="N6274" s="71">
        <v>7.2999999999999995E-2</v>
      </c>
      <c r="O6274" s="72">
        <v>0.15</v>
      </c>
      <c r="P6274" s="72">
        <v>0</v>
      </c>
      <c r="Q6274" s="72">
        <v>52.578000000000003</v>
      </c>
      <c r="R6274" s="149"/>
      <c r="S6274" s="74"/>
      <c r="T6274" s="34"/>
      <c r="U6274" s="34"/>
      <c r="V6274" s="27"/>
      <c r="W6274" s="32"/>
      <c r="Y6274" s="34"/>
      <c r="Z6274" s="38"/>
    </row>
    <row r="6275" spans="1:26" ht="14" customHeight="1">
      <c r="A6275" s="67">
        <v>6274</v>
      </c>
      <c r="B6275" s="68">
        <v>-81.352783333333335</v>
      </c>
      <c r="C6275" s="68">
        <v>25.454083333333333</v>
      </c>
      <c r="D6275" s="123">
        <v>50</v>
      </c>
      <c r="E6275" s="69" t="s">
        <v>129</v>
      </c>
      <c r="F6275" s="70">
        <v>41129</v>
      </c>
      <c r="G6275" s="159">
        <v>0.45833333333333331</v>
      </c>
      <c r="H6275" s="71">
        <v>30.843333333333334</v>
      </c>
      <c r="I6275" s="71">
        <v>36.488666666666667</v>
      </c>
      <c r="J6275" s="83">
        <v>1.1211572947434749</v>
      </c>
      <c r="K6275" s="82">
        <v>0.23003475675702253</v>
      </c>
      <c r="L6275" s="73">
        <v>1.2110000000000001</v>
      </c>
      <c r="M6275" s="72">
        <v>3.6999999999999998E-2</v>
      </c>
      <c r="N6275" s="71">
        <v>9.9000000000000005E-2</v>
      </c>
      <c r="O6275" s="72">
        <v>7.6999999999999999E-2</v>
      </c>
      <c r="P6275" s="72">
        <v>2.2000000000000006E-2</v>
      </c>
      <c r="Q6275" s="72">
        <v>10.624000000000001</v>
      </c>
      <c r="R6275" s="149"/>
      <c r="S6275" s="74"/>
      <c r="T6275" s="34"/>
      <c r="U6275" s="34"/>
      <c r="V6275" s="27"/>
      <c r="W6275" s="32"/>
      <c r="Y6275" s="34"/>
      <c r="Z6275" s="38"/>
    </row>
    <row r="6276" spans="1:26" ht="14" customHeight="1">
      <c r="A6276" s="67">
        <v>6275</v>
      </c>
      <c r="B6276" s="68">
        <v>-81.307900000000004</v>
      </c>
      <c r="C6276" s="68">
        <v>25.454483333333332</v>
      </c>
      <c r="D6276" s="123">
        <v>51</v>
      </c>
      <c r="E6276" s="69" t="s">
        <v>129</v>
      </c>
      <c r="F6276" s="70">
        <v>41129</v>
      </c>
      <c r="G6276" s="159">
        <v>0.47291666666666665</v>
      </c>
      <c r="H6276" s="71">
        <v>30.734000000000002</v>
      </c>
      <c r="I6276" s="71">
        <v>36.408000000000001</v>
      </c>
      <c r="J6276" s="83">
        <v>2.0393055351211951</v>
      </c>
      <c r="K6276" s="82">
        <v>0.27462881468344996</v>
      </c>
      <c r="L6276" s="73">
        <v>0.68300000000000016</v>
      </c>
      <c r="M6276" s="72">
        <v>3.7999999999999999E-2</v>
      </c>
      <c r="N6276" s="71">
        <v>5.5E-2</v>
      </c>
      <c r="O6276" s="72">
        <v>4.7E-2</v>
      </c>
      <c r="P6276" s="72">
        <v>8.0000000000000002E-3</v>
      </c>
      <c r="Q6276" s="72">
        <v>7.9950000000000001</v>
      </c>
      <c r="R6276" s="149"/>
      <c r="S6276" s="74"/>
      <c r="T6276" s="34"/>
      <c r="U6276" s="34"/>
      <c r="V6276" s="27"/>
      <c r="W6276" s="32"/>
      <c r="Y6276" s="34"/>
      <c r="Z6276" s="38"/>
    </row>
    <row r="6277" spans="1:26" ht="14" customHeight="1">
      <c r="A6277" s="67">
        <v>6276</v>
      </c>
      <c r="B6277" s="68">
        <v>-81.25918333333334</v>
      </c>
      <c r="C6277" s="68">
        <v>25.453366666666668</v>
      </c>
      <c r="D6277" s="123">
        <v>52</v>
      </c>
      <c r="E6277" s="69" t="s">
        <v>129</v>
      </c>
      <c r="F6277" s="70">
        <v>41129</v>
      </c>
      <c r="G6277" s="159">
        <v>0.4861111111111111</v>
      </c>
      <c r="H6277" s="71">
        <v>30.556000000000001</v>
      </c>
      <c r="I6277" s="71">
        <v>35.07</v>
      </c>
      <c r="J6277" s="83">
        <v>1.4721646968586801</v>
      </c>
      <c r="K6277" s="82">
        <v>0.46433635390931371</v>
      </c>
      <c r="L6277" s="73">
        <v>1.482</v>
      </c>
      <c r="M6277" s="72">
        <v>0.14200000000000002</v>
      </c>
      <c r="N6277" s="71">
        <v>9.6000000000000002E-2</v>
      </c>
      <c r="O6277" s="72">
        <v>0.121</v>
      </c>
      <c r="P6277" s="72">
        <v>0</v>
      </c>
      <c r="Q6277" s="72">
        <v>56.508000000000003</v>
      </c>
      <c r="R6277" s="149"/>
      <c r="S6277" s="74"/>
      <c r="T6277" s="34"/>
      <c r="U6277" s="34"/>
      <c r="V6277" s="27"/>
      <c r="W6277" s="32"/>
      <c r="Y6277" s="34"/>
      <c r="Z6277" s="38"/>
    </row>
    <row r="6278" spans="1:26" ht="14" customHeight="1">
      <c r="A6278" s="67">
        <v>6277</v>
      </c>
      <c r="B6278" s="68">
        <v>-81.226416666666665</v>
      </c>
      <c r="C6278" s="68">
        <v>25.453183333333332</v>
      </c>
      <c r="D6278" s="123">
        <v>53</v>
      </c>
      <c r="E6278" s="69" t="s">
        <v>129</v>
      </c>
      <c r="F6278" s="70">
        <v>41129</v>
      </c>
      <c r="G6278" s="159">
        <v>0.4993055555555555</v>
      </c>
      <c r="H6278" s="71">
        <v>30.599333333333334</v>
      </c>
      <c r="I6278" s="71">
        <v>33.174999999999997</v>
      </c>
      <c r="J6278" s="83">
        <v>1.7891045547749553</v>
      </c>
      <c r="K6278" s="82">
        <v>0.59643674706773464</v>
      </c>
      <c r="L6278" s="73">
        <v>1.8640000000000001</v>
      </c>
      <c r="M6278" s="72">
        <v>0.14700000000000002</v>
      </c>
      <c r="N6278" s="71">
        <v>0.06</v>
      </c>
      <c r="O6278" s="72">
        <v>0.151</v>
      </c>
      <c r="P6278" s="72">
        <v>0</v>
      </c>
      <c r="Q6278" s="72">
        <v>73.346999999999994</v>
      </c>
      <c r="R6278" s="149"/>
      <c r="S6278" s="74"/>
      <c r="T6278" s="32"/>
      <c r="U6278" s="27"/>
      <c r="V6278" s="34"/>
      <c r="W6278" s="34"/>
      <c r="Y6278" s="34"/>
      <c r="Z6278" s="34"/>
    </row>
    <row r="6279" spans="1:26" ht="14" customHeight="1">
      <c r="A6279" s="67">
        <v>6278</v>
      </c>
      <c r="B6279" s="68">
        <v>-81.267633333333336</v>
      </c>
      <c r="C6279" s="68">
        <v>25.349816666666666</v>
      </c>
      <c r="D6279" s="123">
        <v>57</v>
      </c>
      <c r="E6279" s="69" t="s">
        <v>129</v>
      </c>
      <c r="F6279" s="70">
        <v>41129</v>
      </c>
      <c r="G6279" s="159">
        <v>0.53888888888888897</v>
      </c>
      <c r="H6279" s="71">
        <v>30.654</v>
      </c>
      <c r="I6279" s="71">
        <v>36.275999999999996</v>
      </c>
      <c r="J6279" s="83">
        <v>1.3755469075731903</v>
      </c>
      <c r="K6279" s="82">
        <v>0.3346378566531571</v>
      </c>
      <c r="L6279" s="73">
        <v>1.496</v>
      </c>
      <c r="M6279" s="72">
        <v>8.900000000000001E-2</v>
      </c>
      <c r="N6279" s="71">
        <v>7.6999999999999999E-2</v>
      </c>
      <c r="O6279" s="72">
        <v>7.8E-2</v>
      </c>
      <c r="P6279" s="72">
        <v>0</v>
      </c>
      <c r="Q6279" s="72">
        <v>26.619</v>
      </c>
      <c r="R6279" s="149"/>
      <c r="S6279" s="74"/>
      <c r="T6279" s="32"/>
      <c r="U6279" s="27"/>
      <c r="V6279" s="34"/>
      <c r="W6279" s="34"/>
      <c r="Y6279" s="34"/>
      <c r="Z6279" s="34"/>
    </row>
    <row r="6280" spans="1:26" ht="14" customHeight="1">
      <c r="A6280" s="67">
        <v>6279</v>
      </c>
      <c r="B6280" s="68">
        <v>-81.230216666666664</v>
      </c>
      <c r="C6280" s="68">
        <v>25.349583333333335</v>
      </c>
      <c r="D6280" s="123">
        <v>56</v>
      </c>
      <c r="E6280" s="69" t="s">
        <v>129</v>
      </c>
      <c r="F6280" s="70">
        <v>41129</v>
      </c>
      <c r="G6280" s="159">
        <v>0.56527777777777777</v>
      </c>
      <c r="H6280" s="71">
        <v>30.443333333333332</v>
      </c>
      <c r="I6280" s="71">
        <v>35.446666666666665</v>
      </c>
      <c r="J6280" s="83">
        <v>1.187058445816815</v>
      </c>
      <c r="K6280" s="82">
        <v>0.38709705835063829</v>
      </c>
      <c r="L6280" s="73">
        <v>2.3530000000000002</v>
      </c>
      <c r="M6280" s="72">
        <v>0.308</v>
      </c>
      <c r="N6280" s="71">
        <v>0.17100000000000001</v>
      </c>
      <c r="O6280" s="72">
        <v>0.2</v>
      </c>
      <c r="P6280" s="72">
        <v>0</v>
      </c>
      <c r="Q6280" s="72">
        <v>50.798000000000002</v>
      </c>
      <c r="R6280" s="149"/>
      <c r="S6280" s="74"/>
      <c r="T6280" s="32"/>
      <c r="U6280" s="27"/>
      <c r="V6280" s="34"/>
      <c r="W6280" s="34"/>
      <c r="Y6280" s="34"/>
      <c r="Z6280" s="34"/>
    </row>
    <row r="6281" spans="1:26" ht="14" customHeight="1">
      <c r="A6281" s="67">
        <v>6280</v>
      </c>
      <c r="B6281" s="68">
        <v>-81.196100000000001</v>
      </c>
      <c r="C6281" s="68">
        <v>25.349</v>
      </c>
      <c r="D6281" s="123">
        <v>55</v>
      </c>
      <c r="E6281" s="69" t="s">
        <v>129</v>
      </c>
      <c r="F6281" s="70">
        <v>41129</v>
      </c>
      <c r="G6281" s="159">
        <v>0.60902777777777783</v>
      </c>
      <c r="H6281" s="71">
        <v>30.600999999999999</v>
      </c>
      <c r="I6281" s="71">
        <v>33.315999999999995</v>
      </c>
      <c r="J6281" s="83">
        <v>1.6318912155618599</v>
      </c>
      <c r="K6281" s="82">
        <v>0.44950015621956929</v>
      </c>
      <c r="L6281" s="73">
        <v>1.0329999999999999</v>
      </c>
      <c r="M6281" s="72">
        <v>0.31</v>
      </c>
      <c r="N6281" s="71">
        <v>0.13700000000000001</v>
      </c>
      <c r="O6281" s="72">
        <v>0.23800000000000002</v>
      </c>
      <c r="P6281" s="72">
        <v>0</v>
      </c>
      <c r="Q6281" s="72">
        <v>67.481999999999999</v>
      </c>
      <c r="R6281" s="149"/>
      <c r="S6281" s="74"/>
      <c r="T6281" s="32"/>
      <c r="U6281" s="27"/>
      <c r="V6281" s="34"/>
      <c r="W6281" s="34"/>
      <c r="Y6281" s="34"/>
      <c r="Z6281" s="34"/>
    </row>
    <row r="6282" spans="1:26" ht="14" customHeight="1">
      <c r="A6282" s="67">
        <v>6281</v>
      </c>
      <c r="B6282" s="68">
        <v>-81.154616666666669</v>
      </c>
      <c r="C6282" s="68">
        <v>25.343299999999999</v>
      </c>
      <c r="D6282" s="123">
        <v>54</v>
      </c>
      <c r="E6282" s="69" t="s">
        <v>129</v>
      </c>
      <c r="F6282" s="70">
        <v>41129</v>
      </c>
      <c r="G6282" s="159">
        <v>0.64652777777777792</v>
      </c>
      <c r="H6282" s="71">
        <v>30.801333333333332</v>
      </c>
      <c r="I6282" s="71">
        <v>33.298999999999999</v>
      </c>
      <c r="J6282" s="83">
        <v>4.2849710305949262</v>
      </c>
      <c r="K6282" s="82">
        <v>1.1011171009623566</v>
      </c>
      <c r="L6282" s="73">
        <v>2.8969999999999998</v>
      </c>
      <c r="M6282" s="72">
        <v>0.14900000000000002</v>
      </c>
      <c r="N6282" s="71">
        <v>0.49100000000000005</v>
      </c>
      <c r="O6282" s="72">
        <v>0.215</v>
      </c>
      <c r="P6282" s="72">
        <v>0.27600000000000002</v>
      </c>
      <c r="Q6282" s="72">
        <v>72.058999999999997</v>
      </c>
      <c r="R6282" s="149"/>
      <c r="S6282" s="74"/>
      <c r="T6282" s="32"/>
      <c r="U6282" s="27"/>
      <c r="V6282" s="34"/>
      <c r="W6282" s="34"/>
      <c r="Y6282" s="34"/>
      <c r="Z6282" s="34"/>
    </row>
    <row r="6283" spans="1:26" ht="14" customHeight="1">
      <c r="A6283" s="67">
        <v>6282</v>
      </c>
      <c r="B6283" s="68">
        <v>-81.230883333333338</v>
      </c>
      <c r="C6283" s="68">
        <v>25.349466666666668</v>
      </c>
      <c r="D6283" s="123">
        <v>58</v>
      </c>
      <c r="E6283" s="69" t="s">
        <v>129</v>
      </c>
      <c r="F6283" s="70">
        <v>41129</v>
      </c>
      <c r="G6283" s="159">
        <v>0.82152777777777786</v>
      </c>
      <c r="H6283" s="71">
        <v>30.996333333333336</v>
      </c>
      <c r="I6283" s="71">
        <v>36.160666666666664</v>
      </c>
      <c r="J6283" s="83">
        <v>0.8131531861252802</v>
      </c>
      <c r="K6283" s="83">
        <v>0.16707174595404234</v>
      </c>
      <c r="L6283" s="72">
        <v>0.97600000000000009</v>
      </c>
      <c r="M6283" s="73">
        <v>0.157</v>
      </c>
      <c r="N6283" s="72">
        <v>8.5999999999999993E-2</v>
      </c>
      <c r="O6283" s="71">
        <v>0.14000000000000001</v>
      </c>
      <c r="P6283" s="72">
        <v>0</v>
      </c>
      <c r="Q6283" s="72">
        <v>0.53700000000000003</v>
      </c>
      <c r="R6283" s="67"/>
      <c r="S6283" s="74"/>
      <c r="T6283" s="32"/>
      <c r="U6283" s="27"/>
      <c r="V6283" s="34"/>
      <c r="W6283" s="34"/>
      <c r="Y6283" s="34"/>
      <c r="Z6283" s="34"/>
    </row>
    <row r="6284" spans="1:26" ht="14" customHeight="1">
      <c r="A6284" s="67">
        <v>6283</v>
      </c>
      <c r="B6284" s="68">
        <v>-81.487433333333328</v>
      </c>
      <c r="C6284" s="68">
        <v>25.166566666666668</v>
      </c>
      <c r="D6284" s="123">
        <v>59</v>
      </c>
      <c r="E6284" s="69" t="s">
        <v>129</v>
      </c>
      <c r="F6284" s="70">
        <v>41129</v>
      </c>
      <c r="G6284" s="159">
        <v>0.89722222222222225</v>
      </c>
      <c r="H6284" s="71">
        <v>30.977</v>
      </c>
      <c r="I6284" s="71">
        <v>36.073</v>
      </c>
      <c r="J6284" s="83">
        <v>1.139028793339635</v>
      </c>
      <c r="K6284" s="83">
        <v>0.28688355593969173</v>
      </c>
      <c r="L6284" s="72">
        <v>0.53900000000000003</v>
      </c>
      <c r="M6284" s="73">
        <v>0.191</v>
      </c>
      <c r="N6284" s="72">
        <v>0.151</v>
      </c>
      <c r="O6284" s="71">
        <v>0.12</v>
      </c>
      <c r="P6284" s="72">
        <v>3.1E-2</v>
      </c>
      <c r="Q6284" s="72">
        <v>1.393</v>
      </c>
      <c r="R6284" s="67"/>
      <c r="S6284" s="74"/>
      <c r="T6284" s="32"/>
      <c r="U6284" s="27"/>
      <c r="V6284" s="34"/>
      <c r="W6284" s="34"/>
      <c r="Y6284" s="34"/>
      <c r="Z6284" s="34"/>
    </row>
    <row r="6285" spans="1:26" ht="14" customHeight="1">
      <c r="A6285" s="67">
        <v>6284</v>
      </c>
      <c r="B6285" s="68">
        <v>-81.336500000000001</v>
      </c>
      <c r="C6285" s="68">
        <v>25.167483333333333</v>
      </c>
      <c r="D6285" s="123">
        <v>60</v>
      </c>
      <c r="E6285" s="69" t="s">
        <v>129</v>
      </c>
      <c r="F6285" s="70">
        <v>41129</v>
      </c>
      <c r="G6285" s="159">
        <v>0.94583333333333319</v>
      </c>
      <c r="H6285" s="71">
        <v>30.912666666666667</v>
      </c>
      <c r="I6285" s="71">
        <v>35.609000000000002</v>
      </c>
      <c r="J6285" s="83">
        <v>1.44591593329557</v>
      </c>
      <c r="K6285" s="83">
        <v>0.29037303752658666</v>
      </c>
      <c r="L6285" s="72">
        <v>0.66500000000000004</v>
      </c>
      <c r="M6285" s="73">
        <v>0.17100000000000001</v>
      </c>
      <c r="N6285" s="72">
        <v>7.3999999999999996E-2</v>
      </c>
      <c r="O6285" s="71">
        <v>0.111</v>
      </c>
      <c r="P6285" s="72">
        <v>0</v>
      </c>
      <c r="Q6285" s="72">
        <v>19.161000000000001</v>
      </c>
      <c r="R6285" s="67"/>
      <c r="S6285" s="74"/>
      <c r="T6285" s="32"/>
      <c r="U6285" s="27"/>
      <c r="V6285" s="34"/>
      <c r="W6285" s="34"/>
      <c r="Y6285" s="34"/>
      <c r="Z6285" s="34"/>
    </row>
    <row r="6286" spans="1:26" ht="14" customHeight="1">
      <c r="A6286" s="67">
        <v>6285</v>
      </c>
      <c r="B6286" s="68">
        <v>-81.272516666666661</v>
      </c>
      <c r="C6286" s="68">
        <v>25.167200000000001</v>
      </c>
      <c r="D6286" s="123">
        <v>61</v>
      </c>
      <c r="E6286" s="69" t="s">
        <v>129</v>
      </c>
      <c r="F6286" s="70">
        <v>41129</v>
      </c>
      <c r="G6286" s="159">
        <v>0.97569444444444453</v>
      </c>
      <c r="H6286" s="71">
        <v>30.901</v>
      </c>
      <c r="I6286" s="71">
        <v>35.914999999999999</v>
      </c>
      <c r="J6286" s="83">
        <v>1.20297524925402</v>
      </c>
      <c r="K6286" s="83">
        <v>0.33190420095276602</v>
      </c>
      <c r="L6286" s="72">
        <v>0.58200000000000007</v>
      </c>
      <c r="M6286" s="73">
        <v>9.5000000000000001E-2</v>
      </c>
      <c r="N6286" s="72">
        <v>2.8999999999999998E-2</v>
      </c>
      <c r="O6286" s="71">
        <v>5.3999999999999992E-2</v>
      </c>
      <c r="P6286" s="72">
        <v>0</v>
      </c>
      <c r="Q6286" s="72">
        <v>21.271000000000001</v>
      </c>
      <c r="R6286" s="67"/>
      <c r="S6286" s="74"/>
      <c r="T6286" s="32"/>
      <c r="U6286" s="27"/>
      <c r="V6286" s="34"/>
      <c r="W6286" s="34"/>
      <c r="Y6286" s="34"/>
      <c r="Z6286" s="34"/>
    </row>
    <row r="6287" spans="1:26" ht="14" customHeight="1">
      <c r="A6287" s="67">
        <v>6286</v>
      </c>
      <c r="B6287" s="68">
        <v>-81.232933333333335</v>
      </c>
      <c r="C6287" s="68">
        <v>25.166716666666666</v>
      </c>
      <c r="D6287" s="123">
        <v>62</v>
      </c>
      <c r="E6287" s="69" t="s">
        <v>129</v>
      </c>
      <c r="F6287" s="70">
        <v>41129</v>
      </c>
      <c r="G6287" s="159">
        <v>0.99305555555555558</v>
      </c>
      <c r="H6287" s="71">
        <v>30.898</v>
      </c>
      <c r="I6287" s="71">
        <v>36.025999999999996</v>
      </c>
      <c r="J6287" s="83">
        <v>1.0826218758955051</v>
      </c>
      <c r="K6287" s="83">
        <v>0.2920400127278302</v>
      </c>
      <c r="L6287" s="72">
        <v>1.6339999999999999</v>
      </c>
      <c r="M6287" s="73">
        <v>0.221</v>
      </c>
      <c r="N6287" s="72">
        <v>0.13500000000000001</v>
      </c>
      <c r="O6287" s="71">
        <v>0.188</v>
      </c>
      <c r="P6287" s="72">
        <v>0</v>
      </c>
      <c r="Q6287" s="72">
        <v>14.425000000000001</v>
      </c>
      <c r="R6287" s="67"/>
      <c r="S6287" s="74"/>
      <c r="T6287" s="32"/>
      <c r="U6287" s="27"/>
      <c r="V6287" s="34"/>
      <c r="W6287" s="34"/>
      <c r="Y6287" s="34"/>
      <c r="Z6287" s="34"/>
    </row>
    <row r="6288" spans="1:26" ht="14" customHeight="1">
      <c r="A6288" s="67">
        <v>6287</v>
      </c>
      <c r="B6288" s="68">
        <v>-81.198099999999997</v>
      </c>
      <c r="C6288" s="68">
        <v>25.166466666666668</v>
      </c>
      <c r="D6288" s="123">
        <v>63</v>
      </c>
      <c r="E6288" s="69" t="s">
        <v>129</v>
      </c>
      <c r="F6288" s="70">
        <v>41130</v>
      </c>
      <c r="G6288" s="159">
        <v>2.7777777777777779E-3</v>
      </c>
      <c r="H6288" s="71">
        <v>31.027999999999999</v>
      </c>
      <c r="I6288" s="71">
        <v>36.120999999999995</v>
      </c>
      <c r="J6288" s="83">
        <v>1.2370427934529502</v>
      </c>
      <c r="K6288" s="83">
        <v>0.52630833650064168</v>
      </c>
      <c r="L6288" s="72">
        <v>0.753</v>
      </c>
      <c r="M6288" s="73">
        <v>0.215</v>
      </c>
      <c r="N6288" s="72">
        <v>0.127</v>
      </c>
      <c r="O6288" s="71">
        <v>0.13</v>
      </c>
      <c r="P6288" s="72">
        <v>0</v>
      </c>
      <c r="Q6288" s="72">
        <v>16.899999999999999</v>
      </c>
      <c r="R6288" s="67"/>
      <c r="S6288" s="74"/>
      <c r="T6288" s="32"/>
      <c r="U6288" s="27"/>
      <c r="V6288" s="34"/>
      <c r="W6288" s="34"/>
      <c r="Y6288" s="34"/>
      <c r="Z6288" s="34"/>
    </row>
    <row r="6289" spans="1:26" ht="14" customHeight="1">
      <c r="A6289" s="67">
        <v>6288</v>
      </c>
      <c r="B6289" s="68">
        <v>-81.157516666666666</v>
      </c>
      <c r="C6289" s="68">
        <v>25.166499999999999</v>
      </c>
      <c r="D6289" s="123">
        <v>64</v>
      </c>
      <c r="E6289" s="69" t="s">
        <v>129</v>
      </c>
      <c r="F6289" s="70">
        <v>41130</v>
      </c>
      <c r="G6289" s="159">
        <v>1.6666666666666666E-2</v>
      </c>
      <c r="H6289" s="71">
        <v>31.158999999999999</v>
      </c>
      <c r="I6289" s="71">
        <v>36.088000000000001</v>
      </c>
      <c r="J6289" s="83">
        <v>0.90223143694051511</v>
      </c>
      <c r="K6289" s="83">
        <v>0.30790210368905124</v>
      </c>
      <c r="L6289" s="72">
        <v>1.3280000000000001</v>
      </c>
      <c r="M6289" s="73">
        <v>0.20499999999999999</v>
      </c>
      <c r="N6289" s="72">
        <v>7.8E-2</v>
      </c>
      <c r="O6289" s="71">
        <v>7.0000000000000007E-2</v>
      </c>
      <c r="P6289" s="72">
        <v>7.9999999999999932E-3</v>
      </c>
      <c r="Q6289" s="72">
        <v>32.408000000000001</v>
      </c>
      <c r="R6289" s="67"/>
      <c r="S6289" s="74"/>
      <c r="T6289" s="32"/>
      <c r="U6289" s="27"/>
      <c r="V6289" s="34"/>
      <c r="W6289" s="34"/>
      <c r="Y6289" s="34"/>
      <c r="Z6289" s="34"/>
    </row>
    <row r="6290" spans="1:26" ht="14" customHeight="1">
      <c r="A6290" s="67">
        <v>6289</v>
      </c>
      <c r="B6290" s="68">
        <v>-81.095333333333329</v>
      </c>
      <c r="C6290" s="68">
        <v>25.097683333333332</v>
      </c>
      <c r="D6290" s="123">
        <v>65</v>
      </c>
      <c r="E6290" s="69" t="s">
        <v>129</v>
      </c>
      <c r="F6290" s="70">
        <v>41130</v>
      </c>
      <c r="G6290" s="159">
        <v>7.2916666666666671E-2</v>
      </c>
      <c r="H6290" s="71">
        <v>30.786000000000001</v>
      </c>
      <c r="I6290" s="71">
        <v>36.495999999999995</v>
      </c>
      <c r="J6290" s="83">
        <v>1.970053478061075</v>
      </c>
      <c r="K6290" s="83">
        <v>1.0065445382628673</v>
      </c>
      <c r="L6290" s="72">
        <v>0.70600000000000007</v>
      </c>
      <c r="M6290" s="73">
        <v>0.23600000000000002</v>
      </c>
      <c r="N6290" s="72">
        <v>0.107</v>
      </c>
      <c r="O6290" s="71">
        <v>0.11700000000000001</v>
      </c>
      <c r="P6290" s="72">
        <v>0</v>
      </c>
      <c r="Q6290" s="72">
        <v>31.231000000000002</v>
      </c>
      <c r="R6290" s="67"/>
      <c r="S6290" s="74"/>
      <c r="T6290" s="32"/>
      <c r="U6290" s="27"/>
      <c r="V6290" s="34"/>
      <c r="W6290" s="34"/>
      <c r="Y6290" s="34"/>
      <c r="Z6290" s="34"/>
    </row>
    <row r="6291" spans="1:26" ht="14" customHeight="1">
      <c r="A6291" s="67">
        <v>6290</v>
      </c>
      <c r="B6291" s="68">
        <v>-81.108316666666667</v>
      </c>
      <c r="C6291" s="68">
        <v>25.067366666666668</v>
      </c>
      <c r="D6291" s="123">
        <v>66</v>
      </c>
      <c r="E6291" s="69" t="s">
        <v>129</v>
      </c>
      <c r="F6291" s="70">
        <v>41130</v>
      </c>
      <c r="G6291" s="159">
        <v>8.2638888888888901E-2</v>
      </c>
      <c r="H6291" s="71">
        <v>30.731999999999999</v>
      </c>
      <c r="I6291" s="71">
        <v>36.296999999999997</v>
      </c>
      <c r="J6291" s="83">
        <v>2.0789579226314245</v>
      </c>
      <c r="K6291" s="83">
        <v>0.79226531477365636</v>
      </c>
      <c r="L6291" s="72">
        <v>2.2599999999999998</v>
      </c>
      <c r="M6291" s="73">
        <v>0.184</v>
      </c>
      <c r="N6291" s="72">
        <v>0.10200000000000001</v>
      </c>
      <c r="O6291" s="71">
        <v>0.13800000000000001</v>
      </c>
      <c r="P6291" s="72">
        <v>0</v>
      </c>
      <c r="Q6291" s="72">
        <v>20.228999999999999</v>
      </c>
      <c r="R6291" s="67"/>
      <c r="S6291" s="74"/>
      <c r="T6291" s="32"/>
      <c r="U6291" s="27"/>
      <c r="V6291" s="34"/>
      <c r="W6291" s="34"/>
      <c r="Y6291" s="34"/>
      <c r="Z6291" s="34"/>
    </row>
    <row r="6292" spans="1:26" ht="14" customHeight="1">
      <c r="A6292" s="67">
        <v>6291</v>
      </c>
      <c r="B6292" s="68">
        <v>-81.126066666666674</v>
      </c>
      <c r="C6292" s="68">
        <v>25.026700000000002</v>
      </c>
      <c r="D6292" s="123">
        <v>67</v>
      </c>
      <c r="E6292" s="69" t="s">
        <v>129</v>
      </c>
      <c r="F6292" s="70">
        <v>41130</v>
      </c>
      <c r="G6292" s="159">
        <v>9.5138888888888884E-2</v>
      </c>
      <c r="H6292" s="71">
        <v>30.751000000000001</v>
      </c>
      <c r="I6292" s="71">
        <v>36.226999999999997</v>
      </c>
      <c r="J6292" s="83">
        <v>0.95528744839786484</v>
      </c>
      <c r="K6292" s="83">
        <v>0.3242976510645878</v>
      </c>
      <c r="L6292" s="72">
        <v>1.3029999999999999</v>
      </c>
      <c r="M6292" s="73">
        <v>0.192</v>
      </c>
      <c r="N6292" s="72">
        <v>0.12</v>
      </c>
      <c r="O6292" s="71">
        <v>0.11900000000000001</v>
      </c>
      <c r="P6292" s="72">
        <v>9.9999999999998701E-4</v>
      </c>
      <c r="Q6292" s="72">
        <v>10.468</v>
      </c>
      <c r="R6292" s="67"/>
      <c r="S6292" s="74"/>
      <c r="T6292" s="32"/>
      <c r="U6292" s="27"/>
      <c r="V6292" s="34"/>
      <c r="W6292" s="34"/>
      <c r="Y6292" s="34"/>
      <c r="Z6292" s="34"/>
    </row>
    <row r="6293" spans="1:26" ht="14" customHeight="1">
      <c r="A6293" s="67">
        <v>6292</v>
      </c>
      <c r="B6293" s="68">
        <v>-81.170299999999997</v>
      </c>
      <c r="C6293" s="68">
        <v>24.931566666666665</v>
      </c>
      <c r="D6293" s="123">
        <v>68</v>
      </c>
      <c r="E6293" s="69" t="s">
        <v>129</v>
      </c>
      <c r="F6293" s="70">
        <v>41130</v>
      </c>
      <c r="G6293" s="159">
        <v>0.13194444444444445</v>
      </c>
      <c r="H6293" s="71">
        <v>30.664666666666665</v>
      </c>
      <c r="I6293" s="71">
        <v>36.615666666666662</v>
      </c>
      <c r="J6293" s="83">
        <v>0.57495961889833491</v>
      </c>
      <c r="K6293" s="83">
        <v>0.19523421974498328</v>
      </c>
      <c r="L6293" s="72">
        <v>3.4950000000000001</v>
      </c>
      <c r="M6293" s="73">
        <v>0.16600000000000001</v>
      </c>
      <c r="N6293" s="72">
        <v>0.156</v>
      </c>
      <c r="O6293" s="71">
        <v>0.128</v>
      </c>
      <c r="P6293" s="72">
        <v>2.7999999999999997E-2</v>
      </c>
      <c r="Q6293" s="72">
        <v>4.5229999999999997</v>
      </c>
      <c r="R6293" s="67"/>
      <c r="S6293" s="74"/>
      <c r="T6293" s="32"/>
      <c r="U6293" s="27"/>
      <c r="V6293" s="34"/>
      <c r="W6293" s="34"/>
      <c r="Y6293" s="34"/>
      <c r="Z6293" s="34"/>
    </row>
    <row r="6294" spans="1:26" ht="14" customHeight="1">
      <c r="A6294" s="67">
        <v>6293</v>
      </c>
      <c r="B6294" s="68">
        <v>-81.095516666666668</v>
      </c>
      <c r="C6294" s="68">
        <v>24.930599999999998</v>
      </c>
      <c r="D6294" s="123">
        <v>69</v>
      </c>
      <c r="E6294" s="69" t="s">
        <v>129</v>
      </c>
      <c r="F6294" s="70">
        <v>41130</v>
      </c>
      <c r="G6294" s="159">
        <v>0.16180555555555556</v>
      </c>
      <c r="H6294" s="71">
        <v>30.72966666666667</v>
      </c>
      <c r="I6294" s="71">
        <v>36.734666666666669</v>
      </c>
      <c r="J6294" s="83">
        <v>0.68526027429650971</v>
      </c>
      <c r="K6294" s="83">
        <v>0.19581657034551969</v>
      </c>
      <c r="L6294" s="72">
        <v>3.2440000000000002</v>
      </c>
      <c r="M6294" s="73">
        <v>0.20600000000000002</v>
      </c>
      <c r="N6294" s="72">
        <v>0.19700000000000001</v>
      </c>
      <c r="O6294" s="71">
        <v>0.19400000000000001</v>
      </c>
      <c r="P6294" s="72">
        <v>3.0000000000000027E-3</v>
      </c>
      <c r="Q6294" s="72">
        <v>3.8149999999999999</v>
      </c>
      <c r="R6294" s="67"/>
      <c r="S6294" s="74"/>
      <c r="T6294" s="32"/>
      <c r="U6294" s="27"/>
      <c r="V6294" s="34"/>
      <c r="W6294" s="34"/>
      <c r="Y6294" s="34"/>
      <c r="Z6294" s="34"/>
    </row>
    <row r="6295" spans="1:26" ht="14" customHeight="1">
      <c r="A6295" s="67">
        <v>6294</v>
      </c>
      <c r="B6295" s="68">
        <v>-81.023416666666662</v>
      </c>
      <c r="C6295" s="68">
        <v>24.929383333333334</v>
      </c>
      <c r="D6295" s="123">
        <v>70</v>
      </c>
      <c r="E6295" s="69" t="s">
        <v>129</v>
      </c>
      <c r="F6295" s="70">
        <v>41130</v>
      </c>
      <c r="G6295" s="159">
        <v>0.18680555555555559</v>
      </c>
      <c r="H6295" s="71">
        <v>30.811</v>
      </c>
      <c r="I6295" s="71">
        <v>36.494</v>
      </c>
      <c r="J6295" s="83">
        <v>0.59171414883223505</v>
      </c>
      <c r="K6295" s="83">
        <v>0.29487092288964412</v>
      </c>
      <c r="L6295" s="72">
        <v>4.6210000000000004</v>
      </c>
      <c r="M6295" s="73">
        <v>0.21200000000000002</v>
      </c>
      <c r="N6295" s="72">
        <v>0.20499999999999999</v>
      </c>
      <c r="O6295" s="71">
        <v>0.14800000000000002</v>
      </c>
      <c r="P6295" s="72">
        <v>5.6999999999999967E-2</v>
      </c>
      <c r="Q6295" s="72">
        <v>8.5220000000000002</v>
      </c>
      <c r="R6295" s="67"/>
      <c r="S6295" s="74"/>
      <c r="T6295" s="32"/>
      <c r="U6295" s="27"/>
      <c r="V6295" s="34"/>
      <c r="W6295" s="34"/>
      <c r="Y6295" s="34"/>
      <c r="Z6295" s="34"/>
    </row>
    <row r="6296" spans="1:26" ht="14" customHeight="1">
      <c r="A6296" s="67">
        <v>6295</v>
      </c>
      <c r="B6296" s="68">
        <v>-80.969866666666661</v>
      </c>
      <c r="C6296" s="68">
        <v>24.927800000000001</v>
      </c>
      <c r="D6296" s="123">
        <v>71</v>
      </c>
      <c r="E6296" s="69" t="s">
        <v>129</v>
      </c>
      <c r="F6296" s="70">
        <v>41130</v>
      </c>
      <c r="G6296" s="159">
        <v>0.20624999999999999</v>
      </c>
      <c r="H6296" s="71">
        <v>30.734999999999999</v>
      </c>
      <c r="I6296" s="71">
        <v>36.082999999999998</v>
      </c>
      <c r="J6296" s="83"/>
      <c r="K6296" s="83"/>
      <c r="L6296" s="72">
        <v>1.5229999999999999</v>
      </c>
      <c r="M6296" s="73">
        <v>0.26600000000000001</v>
      </c>
      <c r="N6296" s="72">
        <v>0.1</v>
      </c>
      <c r="O6296" s="71">
        <v>0.246</v>
      </c>
      <c r="P6296" s="72">
        <v>0</v>
      </c>
      <c r="Q6296" s="72">
        <v>43.429000000000002</v>
      </c>
      <c r="R6296" s="67"/>
      <c r="S6296" s="74"/>
      <c r="T6296" s="32"/>
      <c r="U6296" s="27"/>
      <c r="V6296" s="34"/>
      <c r="W6296" s="34"/>
      <c r="Y6296" s="34"/>
      <c r="Z6296" s="34"/>
    </row>
    <row r="6297" spans="1:26" ht="14" customHeight="1">
      <c r="A6297" s="67">
        <v>6296</v>
      </c>
      <c r="B6297" s="26">
        <v>-80.125183333333339</v>
      </c>
      <c r="C6297" s="26">
        <v>25.644973333333333</v>
      </c>
      <c r="D6297" s="86">
        <v>1</v>
      </c>
      <c r="E6297" s="69" t="s">
        <v>129</v>
      </c>
      <c r="F6297" s="31">
        <v>41974</v>
      </c>
      <c r="G6297" s="62">
        <v>0.55763888888888891</v>
      </c>
      <c r="H6297" s="32">
        <v>23.527999999999999</v>
      </c>
      <c r="I6297" s="32">
        <v>36.241</v>
      </c>
      <c r="J6297" s="85">
        <v>1.0842284980559913</v>
      </c>
      <c r="K6297" s="75">
        <v>0.79072679651317546</v>
      </c>
      <c r="L6297" s="34">
        <v>1.51</v>
      </c>
      <c r="M6297" s="27">
        <v>0.26</v>
      </c>
      <c r="N6297" s="34">
        <v>0.23</v>
      </c>
      <c r="O6297" s="32">
        <v>0.19</v>
      </c>
      <c r="P6297" s="34">
        <v>0.04</v>
      </c>
      <c r="Q6297" s="34">
        <v>0.1</v>
      </c>
    </row>
    <row r="6298" spans="1:26" ht="14" customHeight="1">
      <c r="A6298" s="67">
        <v>6297</v>
      </c>
      <c r="B6298" s="26">
        <v>-80.104187350000004</v>
      </c>
      <c r="C6298" s="26">
        <v>25.641528333333333</v>
      </c>
      <c r="D6298" s="86">
        <v>2</v>
      </c>
      <c r="E6298" s="69" t="s">
        <v>129</v>
      </c>
      <c r="F6298" s="31">
        <v>41974</v>
      </c>
      <c r="G6298" s="62">
        <v>0.56388888888888888</v>
      </c>
      <c r="H6298" s="32">
        <v>24.777999999999999</v>
      </c>
      <c r="I6298" s="32">
        <v>36.168999999999997</v>
      </c>
      <c r="J6298" s="85">
        <v>1.087392868838325</v>
      </c>
      <c r="K6298" s="75">
        <v>0.23564852888145935</v>
      </c>
      <c r="L6298" s="34">
        <v>3.32</v>
      </c>
      <c r="M6298" s="27">
        <v>0.32</v>
      </c>
      <c r="N6298" s="34">
        <v>0.21</v>
      </c>
      <c r="O6298" s="32">
        <v>0.16</v>
      </c>
      <c r="P6298" s="34">
        <v>0.06</v>
      </c>
      <c r="Q6298" s="34">
        <v>0.1</v>
      </c>
    </row>
    <row r="6299" spans="1:26" ht="14" customHeight="1">
      <c r="A6299" s="67">
        <v>6298</v>
      </c>
      <c r="B6299" s="26">
        <v>-80.081824999999995</v>
      </c>
      <c r="C6299" s="26">
        <v>25.645849999999999</v>
      </c>
      <c r="D6299" s="86">
        <v>3</v>
      </c>
      <c r="E6299" s="69" t="s">
        <v>129</v>
      </c>
      <c r="F6299" s="31">
        <v>41974</v>
      </c>
      <c r="G6299" s="62">
        <v>0.57847222222222217</v>
      </c>
      <c r="H6299" s="32">
        <v>25.327999999999999</v>
      </c>
      <c r="I6299" s="32">
        <v>36.143999999999998</v>
      </c>
      <c r="J6299" s="85">
        <v>0.68177806855736245</v>
      </c>
      <c r="K6299" s="75">
        <v>0.13736303142383843</v>
      </c>
      <c r="L6299" s="34">
        <v>1.03</v>
      </c>
      <c r="M6299" s="27">
        <v>0.31</v>
      </c>
      <c r="N6299" s="34">
        <v>0.15</v>
      </c>
      <c r="O6299" s="32">
        <v>7.0000000000000007E-2</v>
      </c>
      <c r="P6299" s="34">
        <v>7.0000000000000007E-2</v>
      </c>
      <c r="Q6299" s="34">
        <v>0.3</v>
      </c>
    </row>
    <row r="6300" spans="1:26" ht="14" customHeight="1">
      <c r="A6300" s="67">
        <v>6299</v>
      </c>
      <c r="B6300" s="26">
        <v>-80.223126666666673</v>
      </c>
      <c r="C6300" s="26">
        <v>25.333643333333335</v>
      </c>
      <c r="D6300" s="86" t="s">
        <v>130</v>
      </c>
      <c r="E6300" s="69" t="s">
        <v>129</v>
      </c>
      <c r="F6300" s="31">
        <v>41974</v>
      </c>
      <c r="G6300" s="62">
        <v>0.71527777777777779</v>
      </c>
      <c r="H6300" s="32">
        <v>21.324999999999999</v>
      </c>
      <c r="I6300" s="32">
        <v>35.598999999999997</v>
      </c>
      <c r="J6300" s="85">
        <v>0.82331174354901748</v>
      </c>
      <c r="K6300" s="75">
        <v>0.29724806196108572</v>
      </c>
      <c r="L6300" s="34">
        <v>2.69</v>
      </c>
      <c r="M6300" s="27">
        <v>0.39</v>
      </c>
      <c r="N6300" s="34">
        <v>0.31</v>
      </c>
      <c r="O6300" s="32">
        <v>0.2</v>
      </c>
      <c r="P6300" s="34">
        <v>0.11</v>
      </c>
      <c r="Q6300" s="34">
        <v>0.5</v>
      </c>
    </row>
    <row r="6301" spans="1:26" ht="14" customHeight="1">
      <c r="A6301" s="67">
        <v>6300</v>
      </c>
      <c r="B6301" s="26">
        <v>-80.194900000000004</v>
      </c>
      <c r="C6301" s="26">
        <v>25.316391666666668</v>
      </c>
      <c r="D6301" s="86" t="s">
        <v>131</v>
      </c>
      <c r="E6301" s="69" t="s">
        <v>129</v>
      </c>
      <c r="F6301" s="31">
        <v>41974</v>
      </c>
      <c r="G6301" s="62">
        <v>0.72291666666666676</v>
      </c>
      <c r="H6301" s="32">
        <v>24.709</v>
      </c>
      <c r="I6301" s="32">
        <v>36.192</v>
      </c>
      <c r="J6301" s="85">
        <v>2.1641419450451638</v>
      </c>
      <c r="K6301" s="75">
        <v>0.21156123924016024</v>
      </c>
      <c r="L6301" s="34">
        <v>1.1299999999999999</v>
      </c>
      <c r="M6301" s="27">
        <v>0.27</v>
      </c>
      <c r="N6301" s="34">
        <v>0.14000000000000001</v>
      </c>
      <c r="O6301" s="32">
        <v>7.0000000000000007E-2</v>
      </c>
      <c r="P6301" s="34">
        <v>7.0000000000000007E-2</v>
      </c>
      <c r="Q6301" s="34">
        <v>0.1</v>
      </c>
    </row>
    <row r="6302" spans="1:26" ht="14" customHeight="1">
      <c r="A6302" s="67">
        <v>6301</v>
      </c>
      <c r="B6302" s="26">
        <v>-80.382594999999995</v>
      </c>
      <c r="C6302" s="26">
        <v>25.108668333333334</v>
      </c>
      <c r="D6302" s="86">
        <v>4</v>
      </c>
      <c r="E6302" s="69" t="s">
        <v>129</v>
      </c>
      <c r="F6302" s="31">
        <v>41974</v>
      </c>
      <c r="G6302" s="62">
        <v>0.8041666666666667</v>
      </c>
      <c r="H6302" s="32">
        <v>21.042999999999999</v>
      </c>
      <c r="I6302" s="32">
        <v>35.094000000000001</v>
      </c>
      <c r="J6302" s="85">
        <v>0.83194184568265506</v>
      </c>
      <c r="K6302" s="75">
        <v>0.10868820962435438</v>
      </c>
      <c r="L6302" s="34">
        <v>0.83</v>
      </c>
      <c r="M6302" s="27">
        <v>0.28999999999999998</v>
      </c>
      <c r="N6302" s="34">
        <v>0.45</v>
      </c>
      <c r="O6302" s="32">
        <v>0.3</v>
      </c>
      <c r="P6302" s="34">
        <v>0.15</v>
      </c>
      <c r="Q6302" s="34">
        <v>1.2</v>
      </c>
    </row>
    <row r="6303" spans="1:26" ht="14" customHeight="1">
      <c r="A6303" s="67">
        <v>6302</v>
      </c>
      <c r="B6303" s="26">
        <v>-80.359133333333332</v>
      </c>
      <c r="C6303" s="26">
        <v>25.090606666666666</v>
      </c>
      <c r="D6303" s="86">
        <v>5</v>
      </c>
      <c r="E6303" s="69" t="s">
        <v>129</v>
      </c>
      <c r="F6303" s="31">
        <v>41974</v>
      </c>
      <c r="G6303" s="62">
        <v>0.81666666666666676</v>
      </c>
      <c r="H6303" s="32">
        <v>22.3</v>
      </c>
      <c r="I6303" s="32">
        <v>36.1</v>
      </c>
      <c r="J6303" s="85">
        <v>1.1014887023232665</v>
      </c>
      <c r="K6303" s="75">
        <v>0.30254533228039049</v>
      </c>
      <c r="L6303" s="34">
        <v>1.06</v>
      </c>
      <c r="M6303" s="27">
        <v>0.36</v>
      </c>
      <c r="N6303" s="34">
        <v>0.16</v>
      </c>
      <c r="O6303" s="32">
        <v>0.11</v>
      </c>
      <c r="P6303" s="34">
        <v>0.06</v>
      </c>
      <c r="Q6303" s="34">
        <v>0</v>
      </c>
    </row>
    <row r="6304" spans="1:26" ht="14" customHeight="1">
      <c r="A6304" s="67">
        <v>6303</v>
      </c>
      <c r="B6304" s="26">
        <v>-80.57169966666666</v>
      </c>
      <c r="C6304" s="26">
        <v>24.935581666666668</v>
      </c>
      <c r="D6304" s="86" t="s">
        <v>132</v>
      </c>
      <c r="E6304" s="69" t="s">
        <v>129</v>
      </c>
      <c r="F6304" s="31">
        <v>41974</v>
      </c>
      <c r="G6304" s="62">
        <v>0.8930555555555556</v>
      </c>
      <c r="H6304" s="32">
        <v>21.61</v>
      </c>
      <c r="I6304" s="32">
        <v>34.85</v>
      </c>
      <c r="J6304" s="85">
        <v>1.029571184542954</v>
      </c>
      <c r="K6304" s="75">
        <v>0.44236086900526678</v>
      </c>
      <c r="L6304" s="34">
        <v>1.1000000000000001</v>
      </c>
      <c r="M6304" s="27">
        <v>0.33</v>
      </c>
      <c r="N6304" s="34">
        <v>0.3</v>
      </c>
      <c r="O6304" s="32">
        <v>0.18</v>
      </c>
      <c r="P6304" s="34">
        <v>0.12</v>
      </c>
      <c r="Q6304" s="34">
        <v>1.1000000000000001</v>
      </c>
    </row>
    <row r="6305" spans="1:17" ht="14" customHeight="1">
      <c r="A6305" s="67">
        <v>6304</v>
      </c>
      <c r="B6305" s="26">
        <v>-80.545400000000001</v>
      </c>
      <c r="C6305" s="26">
        <v>24.920478333333332</v>
      </c>
      <c r="D6305" s="86" t="s">
        <v>133</v>
      </c>
      <c r="E6305" s="69" t="s">
        <v>129</v>
      </c>
      <c r="F6305" s="31">
        <v>41974</v>
      </c>
      <c r="G6305" s="62">
        <v>0.90277777777777779</v>
      </c>
      <c r="H6305" s="32">
        <v>21.981000000000002</v>
      </c>
      <c r="I6305" s="32">
        <v>36.176000000000002</v>
      </c>
      <c r="J6305" s="85">
        <v>1.3060221228904751</v>
      </c>
      <c r="K6305" s="75">
        <v>0.19015922313794681</v>
      </c>
      <c r="L6305" s="34">
        <v>2.15</v>
      </c>
      <c r="M6305" s="27">
        <v>0.33</v>
      </c>
      <c r="N6305" s="34">
        <v>0.15</v>
      </c>
      <c r="O6305" s="32">
        <v>0.1</v>
      </c>
      <c r="P6305" s="34">
        <v>0.04</v>
      </c>
      <c r="Q6305" s="34">
        <v>0</v>
      </c>
    </row>
    <row r="6306" spans="1:17" ht="14" customHeight="1">
      <c r="A6306" s="67">
        <v>6305</v>
      </c>
      <c r="B6306" s="26">
        <v>-80.529813333333337</v>
      </c>
      <c r="C6306" s="26">
        <v>24.899084999999999</v>
      </c>
      <c r="D6306" s="86" t="s">
        <v>134</v>
      </c>
      <c r="E6306" s="69" t="s">
        <v>129</v>
      </c>
      <c r="F6306" s="31">
        <v>41974</v>
      </c>
      <c r="G6306" s="62">
        <v>0.91111111111111109</v>
      </c>
      <c r="H6306" s="32">
        <v>24.931999999999999</v>
      </c>
      <c r="I6306" s="32">
        <v>35.957000000000001</v>
      </c>
      <c r="J6306" s="85">
        <v>1.1017763723943874</v>
      </c>
      <c r="K6306" s="75">
        <v>0.13154264314865202</v>
      </c>
      <c r="L6306" s="34">
        <v>2.0499999999999998</v>
      </c>
      <c r="M6306" s="27">
        <v>0.26</v>
      </c>
      <c r="N6306" s="34">
        <v>0.17</v>
      </c>
      <c r="O6306" s="32">
        <v>0.14000000000000001</v>
      </c>
      <c r="P6306" s="34">
        <v>0.04</v>
      </c>
      <c r="Q6306" s="34">
        <v>0</v>
      </c>
    </row>
    <row r="6307" spans="1:17" ht="14" customHeight="1">
      <c r="A6307" s="67">
        <v>6306</v>
      </c>
      <c r="B6307" s="26">
        <v>-80.748833333333337</v>
      </c>
      <c r="C6307" s="26">
        <v>24.812930000000001</v>
      </c>
      <c r="D6307" s="86">
        <v>7</v>
      </c>
      <c r="E6307" s="69" t="s">
        <v>129</v>
      </c>
      <c r="F6307" s="31">
        <v>41974</v>
      </c>
      <c r="G6307" s="62">
        <v>0.97916666666666663</v>
      </c>
      <c r="H6307" s="32">
        <v>23.082000000000001</v>
      </c>
      <c r="I6307" s="32">
        <v>36.012</v>
      </c>
      <c r="J6307" s="85">
        <v>0.68954516047763625</v>
      </c>
      <c r="K6307" s="75">
        <v>0.12644353148113852</v>
      </c>
      <c r="L6307" s="34">
        <v>1.85</v>
      </c>
      <c r="M6307" s="27">
        <v>0.28000000000000003</v>
      </c>
      <c r="N6307" s="34">
        <v>0.16</v>
      </c>
      <c r="O6307" s="32">
        <v>0.12</v>
      </c>
      <c r="P6307" s="34">
        <v>0.04</v>
      </c>
      <c r="Q6307" s="34">
        <v>0</v>
      </c>
    </row>
    <row r="6308" spans="1:17" ht="14" customHeight="1">
      <c r="A6308" s="67">
        <v>6307</v>
      </c>
      <c r="B6308" s="26">
        <v>-80.722286666666662</v>
      </c>
      <c r="C6308" s="26">
        <v>24.762066666666666</v>
      </c>
      <c r="D6308" s="86">
        <v>9</v>
      </c>
      <c r="E6308" s="69" t="s">
        <v>129</v>
      </c>
      <c r="F6308" s="31">
        <v>41975</v>
      </c>
      <c r="G6308" s="62">
        <v>8.3333333333333332E-3</v>
      </c>
      <c r="H6308" s="32">
        <v>24.914999999999999</v>
      </c>
      <c r="I6308" s="32">
        <v>35.707000000000001</v>
      </c>
      <c r="J6308" s="85">
        <v>0.93636608149966871</v>
      </c>
      <c r="K6308" s="75">
        <v>0.35515123599585419</v>
      </c>
      <c r="L6308" s="34">
        <v>0.1</v>
      </c>
      <c r="M6308" s="27">
        <v>0.26</v>
      </c>
      <c r="N6308" s="34">
        <v>0.13</v>
      </c>
      <c r="O6308" s="32">
        <v>0.1</v>
      </c>
      <c r="P6308" s="34">
        <v>0.03</v>
      </c>
      <c r="Q6308" s="34">
        <v>0</v>
      </c>
    </row>
    <row r="6309" spans="1:17" ht="14" customHeight="1">
      <c r="A6309" s="67">
        <v>6308</v>
      </c>
      <c r="B6309" s="26">
        <v>-80.689930000000004</v>
      </c>
      <c r="C6309" s="26">
        <v>24.716691666666666</v>
      </c>
      <c r="D6309" s="86">
        <v>9.5</v>
      </c>
      <c r="E6309" s="69" t="s">
        <v>129</v>
      </c>
      <c r="F6309" s="31">
        <v>41975</v>
      </c>
      <c r="G6309" s="62">
        <v>3.2638888888888891E-2</v>
      </c>
      <c r="H6309" s="32">
        <v>25.347000000000001</v>
      </c>
      <c r="I6309" s="32">
        <v>35.957999999999998</v>
      </c>
      <c r="J6309" s="85">
        <v>0.61043589091929251</v>
      </c>
      <c r="K6309" s="75">
        <v>5.3267244263817806E-2</v>
      </c>
      <c r="L6309" s="34">
        <v>0.15</v>
      </c>
      <c r="M6309" s="27">
        <v>0.24</v>
      </c>
      <c r="N6309" s="34">
        <v>0.1</v>
      </c>
      <c r="O6309" s="32">
        <v>0.08</v>
      </c>
      <c r="P6309" s="34">
        <v>0.03</v>
      </c>
      <c r="Q6309" s="34">
        <v>0</v>
      </c>
    </row>
    <row r="6310" spans="1:17" ht="14" customHeight="1">
      <c r="A6310" s="67">
        <v>6309</v>
      </c>
      <c r="B6310" s="26">
        <v>-80.741849999999999</v>
      </c>
      <c r="C6310" s="26">
        <v>24.792188333333332</v>
      </c>
      <c r="D6310" s="86">
        <v>8</v>
      </c>
      <c r="E6310" s="69" t="s">
        <v>129</v>
      </c>
      <c r="F6310" s="31">
        <v>41975</v>
      </c>
      <c r="G6310" s="62">
        <v>7.3611111111111113E-2</v>
      </c>
      <c r="H6310" s="32">
        <v>24.82</v>
      </c>
      <c r="I6310" s="32">
        <v>35.822000000000003</v>
      </c>
      <c r="J6310" s="85">
        <v>0.45394337222933251</v>
      </c>
      <c r="K6310" s="75">
        <v>9.8455510469653756E-2</v>
      </c>
      <c r="L6310" s="34">
        <v>0.14000000000000001</v>
      </c>
      <c r="M6310" s="27">
        <v>0.25</v>
      </c>
      <c r="N6310" s="34">
        <v>0.13</v>
      </c>
      <c r="O6310" s="32">
        <v>0.1</v>
      </c>
      <c r="P6310" s="34">
        <v>0.03</v>
      </c>
      <c r="Q6310" s="34">
        <v>0</v>
      </c>
    </row>
    <row r="6311" spans="1:17" ht="14" customHeight="1">
      <c r="A6311" s="67">
        <v>6310</v>
      </c>
      <c r="B6311" s="26">
        <v>-80.861333333333334</v>
      </c>
      <c r="C6311" s="26">
        <v>24.77535</v>
      </c>
      <c r="D6311" s="86">
        <v>10</v>
      </c>
      <c r="E6311" s="69" t="s">
        <v>129</v>
      </c>
      <c r="F6311" s="31">
        <v>41975</v>
      </c>
      <c r="G6311" s="62">
        <v>0.1125</v>
      </c>
      <c r="H6311" s="32">
        <v>22.831</v>
      </c>
      <c r="I6311" s="32">
        <v>36.04</v>
      </c>
      <c r="J6311" s="85">
        <v>1.4021039266449724</v>
      </c>
      <c r="K6311" s="75">
        <v>0</v>
      </c>
      <c r="L6311" s="34">
        <v>0.13</v>
      </c>
      <c r="M6311" s="27">
        <v>0.27</v>
      </c>
      <c r="N6311" s="34">
        <v>0.41</v>
      </c>
      <c r="O6311" s="32">
        <v>0.37</v>
      </c>
      <c r="P6311" s="34">
        <v>0.04</v>
      </c>
      <c r="Q6311" s="34">
        <v>0</v>
      </c>
    </row>
    <row r="6312" spans="1:17" ht="14" customHeight="1">
      <c r="A6312" s="67">
        <v>6311</v>
      </c>
      <c r="B6312" s="26">
        <v>-80.847696666666664</v>
      </c>
      <c r="C6312" s="26">
        <v>24.753881666666668</v>
      </c>
      <c r="D6312" s="86">
        <v>11</v>
      </c>
      <c r="E6312" s="69" t="s">
        <v>129</v>
      </c>
      <c r="F6312" s="31">
        <v>41975</v>
      </c>
      <c r="G6312" s="62">
        <v>0.125</v>
      </c>
      <c r="H6312" s="32">
        <v>24.259</v>
      </c>
      <c r="I6312" s="32">
        <v>36.042999999999999</v>
      </c>
      <c r="J6312" s="85">
        <v>0.54139507385019248</v>
      </c>
      <c r="K6312" s="75">
        <v>8.3994179214199688E-2</v>
      </c>
      <c r="L6312" s="34">
        <v>0.16</v>
      </c>
      <c r="M6312" s="27">
        <v>0.34</v>
      </c>
      <c r="N6312" s="34">
        <v>0.08</v>
      </c>
      <c r="O6312" s="32">
        <v>0.05</v>
      </c>
      <c r="P6312" s="34">
        <v>0.04</v>
      </c>
      <c r="Q6312" s="34">
        <v>0</v>
      </c>
    </row>
    <row r="6313" spans="1:17" ht="14" customHeight="1">
      <c r="A6313" s="67">
        <v>6312</v>
      </c>
      <c r="B6313" s="26">
        <v>-80.732275000000001</v>
      </c>
      <c r="C6313" s="26">
        <v>24.774166666666666</v>
      </c>
      <c r="D6313" s="86" t="s">
        <v>135</v>
      </c>
      <c r="E6313" s="69" t="s">
        <v>129</v>
      </c>
      <c r="F6313" s="31">
        <v>41975</v>
      </c>
      <c r="G6313" s="62">
        <v>0.1388888888888889</v>
      </c>
      <c r="H6313" s="32">
        <v>24.82</v>
      </c>
      <c r="I6313" s="32">
        <v>35.822000000000003</v>
      </c>
      <c r="J6313" s="85">
        <v>0.38432721501798994</v>
      </c>
      <c r="K6313" s="75">
        <v>5.8222372745684224E-2</v>
      </c>
      <c r="L6313" s="34">
        <v>0.46</v>
      </c>
      <c r="M6313" s="27">
        <v>0.28000000000000003</v>
      </c>
      <c r="N6313" s="34">
        <v>0.17</v>
      </c>
      <c r="O6313" s="32">
        <v>0.12</v>
      </c>
      <c r="P6313" s="34">
        <v>0.04</v>
      </c>
      <c r="Q6313" s="34">
        <v>0</v>
      </c>
    </row>
    <row r="6314" spans="1:17" ht="14" customHeight="1">
      <c r="A6314" s="67">
        <v>6313</v>
      </c>
      <c r="B6314" s="26">
        <v>-80.835686166666662</v>
      </c>
      <c r="C6314" s="26">
        <v>24.713168333333332</v>
      </c>
      <c r="D6314" s="86">
        <v>12</v>
      </c>
      <c r="E6314" s="69" t="s">
        <v>129</v>
      </c>
      <c r="F6314" s="31">
        <v>41975</v>
      </c>
      <c r="G6314" s="62">
        <v>0.14652777777777778</v>
      </c>
      <c r="H6314" s="32">
        <v>24.876999999999999</v>
      </c>
      <c r="I6314" s="32">
        <v>35.710999999999999</v>
      </c>
      <c r="J6314" s="85">
        <v>0.33254660221616494</v>
      </c>
      <c r="K6314" s="75">
        <v>4.0165023204529457E-2</v>
      </c>
      <c r="L6314" s="34">
        <v>0.12</v>
      </c>
      <c r="M6314" s="27">
        <v>0.28000000000000003</v>
      </c>
      <c r="N6314" s="34">
        <v>0.11</v>
      </c>
      <c r="O6314" s="32">
        <v>0.08</v>
      </c>
      <c r="P6314" s="34">
        <v>0.03</v>
      </c>
      <c r="Q6314" s="34">
        <v>0</v>
      </c>
    </row>
    <row r="6315" spans="1:17" ht="14" customHeight="1">
      <c r="A6315" s="67">
        <v>6314</v>
      </c>
      <c r="B6315" s="26">
        <v>-80.910529999999994</v>
      </c>
      <c r="C6315" s="26">
        <v>24.592449999999999</v>
      </c>
      <c r="D6315" s="86">
        <v>15.5</v>
      </c>
      <c r="E6315" s="69" t="s">
        <v>129</v>
      </c>
      <c r="F6315" s="31">
        <v>41975</v>
      </c>
      <c r="G6315" s="62">
        <v>0.20694444444444446</v>
      </c>
      <c r="H6315" s="32">
        <v>25.298999999999999</v>
      </c>
      <c r="I6315" s="32">
        <v>35.985999999999997</v>
      </c>
      <c r="J6315" s="85">
        <v>0.41395723234347875</v>
      </c>
      <c r="K6315" s="75">
        <v>8.4850713974262526E-2</v>
      </c>
      <c r="L6315" s="34">
        <v>0.17</v>
      </c>
      <c r="M6315" s="27">
        <v>0.28000000000000003</v>
      </c>
      <c r="N6315" s="34">
        <v>0.12</v>
      </c>
      <c r="O6315" s="32">
        <v>0.09</v>
      </c>
      <c r="P6315" s="34">
        <v>0.03</v>
      </c>
      <c r="Q6315" s="34">
        <v>0</v>
      </c>
    </row>
    <row r="6316" spans="1:17" ht="14" customHeight="1">
      <c r="A6316" s="67">
        <v>6315</v>
      </c>
      <c r="B6316" s="26">
        <v>-81.018268333333339</v>
      </c>
      <c r="C6316" s="26">
        <v>24.643528333333332</v>
      </c>
      <c r="D6316" s="86">
        <v>15</v>
      </c>
      <c r="E6316" s="69" t="s">
        <v>129</v>
      </c>
      <c r="F6316" s="31">
        <v>41975</v>
      </c>
      <c r="G6316" s="62">
        <v>0.22361111111111109</v>
      </c>
      <c r="H6316" s="32">
        <v>25.007000000000001</v>
      </c>
      <c r="I6316" s="32">
        <v>35.753</v>
      </c>
      <c r="J6316" s="85">
        <v>0.32276581979804253</v>
      </c>
      <c r="K6316" s="75">
        <v>3.9518609856165191E-2</v>
      </c>
      <c r="L6316" s="34">
        <v>0.16</v>
      </c>
      <c r="M6316" s="27">
        <v>0.26</v>
      </c>
      <c r="N6316" s="34">
        <v>0.11</v>
      </c>
      <c r="O6316" s="32">
        <v>0.08</v>
      </c>
      <c r="P6316" s="34">
        <v>0.03</v>
      </c>
      <c r="Q6316" s="34">
        <v>0</v>
      </c>
    </row>
    <row r="6317" spans="1:17" ht="14" customHeight="1">
      <c r="A6317" s="67">
        <v>6316</v>
      </c>
      <c r="B6317" s="26">
        <v>-81.02438166666667</v>
      </c>
      <c r="C6317" s="26">
        <v>24.675331666666665</v>
      </c>
      <c r="D6317" s="86">
        <v>14</v>
      </c>
      <c r="E6317" s="69" t="s">
        <v>129</v>
      </c>
      <c r="F6317" s="31">
        <v>41975</v>
      </c>
      <c r="G6317" s="62">
        <v>0.23333333333333331</v>
      </c>
      <c r="H6317" s="32">
        <v>24.001000000000001</v>
      </c>
      <c r="I6317" s="32">
        <v>36.112000000000002</v>
      </c>
      <c r="J6317" s="85">
        <v>0.84546233902535373</v>
      </c>
      <c r="K6317" s="75">
        <v>0.16452069277503167</v>
      </c>
      <c r="L6317" s="34">
        <v>0.17</v>
      </c>
      <c r="M6317" s="27">
        <v>0.26</v>
      </c>
      <c r="N6317" s="34">
        <v>0.12</v>
      </c>
      <c r="O6317" s="32">
        <v>0.1</v>
      </c>
      <c r="P6317" s="34">
        <v>0.02</v>
      </c>
      <c r="Q6317" s="34">
        <v>0</v>
      </c>
    </row>
    <row r="6318" spans="1:17" ht="14" customHeight="1">
      <c r="A6318" s="67">
        <v>6317</v>
      </c>
      <c r="B6318" s="26">
        <v>-81.029998333333339</v>
      </c>
      <c r="C6318" s="26">
        <v>24.700769999999999</v>
      </c>
      <c r="D6318" s="86">
        <v>13</v>
      </c>
      <c r="E6318" s="69" t="s">
        <v>129</v>
      </c>
      <c r="F6318" s="31">
        <v>41975</v>
      </c>
      <c r="G6318" s="62">
        <v>0.24097222222222223</v>
      </c>
      <c r="H6318" s="32">
        <v>22.013000000000002</v>
      </c>
      <c r="I6318" s="32">
        <v>35.838999999999999</v>
      </c>
      <c r="J6318" s="85">
        <v>0.85553079151459743</v>
      </c>
      <c r="K6318" s="75">
        <v>8.8251671814838104E-2</v>
      </c>
      <c r="L6318" s="34">
        <v>0.47</v>
      </c>
      <c r="M6318" s="27">
        <v>0.34</v>
      </c>
      <c r="N6318" s="34">
        <v>0.52</v>
      </c>
      <c r="O6318" s="32">
        <v>0.42</v>
      </c>
      <c r="P6318" s="34">
        <v>0.1</v>
      </c>
      <c r="Q6318" s="34">
        <v>0.9</v>
      </c>
    </row>
    <row r="6319" spans="1:17" ht="14" customHeight="1">
      <c r="A6319" s="67">
        <v>6318</v>
      </c>
      <c r="B6319" s="26">
        <v>-81.202866666666665</v>
      </c>
      <c r="C6319" s="26">
        <v>24.671933333333332</v>
      </c>
      <c r="D6319" s="86">
        <v>16</v>
      </c>
      <c r="E6319" s="69" t="s">
        <v>129</v>
      </c>
      <c r="F6319" s="31">
        <v>41975</v>
      </c>
      <c r="G6319" s="62">
        <v>0.29583333333333334</v>
      </c>
      <c r="H6319" s="32">
        <v>22.227</v>
      </c>
      <c r="I6319" s="32">
        <v>36.337000000000003</v>
      </c>
      <c r="J6319" s="85">
        <v>0.68235340869960504</v>
      </c>
      <c r="K6319" s="75">
        <v>0.28155596738839772</v>
      </c>
      <c r="L6319" s="34">
        <v>0.31</v>
      </c>
      <c r="M6319" s="27">
        <v>0.33</v>
      </c>
      <c r="N6319" s="34">
        <v>0.47</v>
      </c>
      <c r="O6319" s="32">
        <v>0.4</v>
      </c>
      <c r="P6319" s="34">
        <v>0.08</v>
      </c>
      <c r="Q6319" s="34">
        <v>2</v>
      </c>
    </row>
    <row r="6320" spans="1:17" ht="14" customHeight="1">
      <c r="A6320" s="67">
        <v>6319</v>
      </c>
      <c r="B6320" s="26">
        <v>-81.193451666666661</v>
      </c>
      <c r="C6320" s="26">
        <v>24.633996666666668</v>
      </c>
      <c r="D6320" s="86">
        <v>17</v>
      </c>
      <c r="E6320" s="69" t="s">
        <v>129</v>
      </c>
      <c r="F6320" s="31">
        <v>41975</v>
      </c>
      <c r="G6320" s="62">
        <v>0.31527777777777777</v>
      </c>
      <c r="H6320" s="32">
        <v>23.832999999999998</v>
      </c>
      <c r="I6320" s="32">
        <v>36.008000000000003</v>
      </c>
      <c r="J6320" s="85">
        <v>0.59432636693650243</v>
      </c>
      <c r="K6320" s="75">
        <v>0.15570424947612468</v>
      </c>
      <c r="L6320" s="34">
        <v>0.26</v>
      </c>
      <c r="M6320" s="27">
        <v>0.31</v>
      </c>
      <c r="N6320" s="34">
        <v>0.16</v>
      </c>
      <c r="O6320" s="32">
        <v>0.13</v>
      </c>
      <c r="P6320" s="34">
        <v>0.04</v>
      </c>
      <c r="Q6320" s="34">
        <v>0.4</v>
      </c>
    </row>
    <row r="6321" spans="1:17" ht="14" customHeight="1">
      <c r="A6321" s="67">
        <v>6320</v>
      </c>
      <c r="B6321" s="26">
        <v>-81.183173333333329</v>
      </c>
      <c r="C6321" s="26">
        <v>24.598585</v>
      </c>
      <c r="D6321" s="86">
        <v>18</v>
      </c>
      <c r="E6321" s="69" t="s">
        <v>129</v>
      </c>
      <c r="F6321" s="31">
        <v>41975</v>
      </c>
      <c r="G6321" s="62">
        <v>0.32916666666666666</v>
      </c>
      <c r="H6321" s="32">
        <v>24.986999999999998</v>
      </c>
      <c r="I6321" s="32">
        <v>35.74</v>
      </c>
      <c r="J6321" s="85">
        <v>0.34549175541662125</v>
      </c>
      <c r="K6321" s="75">
        <v>4.8074261537046366E-2</v>
      </c>
      <c r="L6321" s="34">
        <v>1.65</v>
      </c>
      <c r="M6321" s="27">
        <v>0.31</v>
      </c>
      <c r="N6321" s="34">
        <v>0.2</v>
      </c>
      <c r="O6321" s="32">
        <v>0.18</v>
      </c>
      <c r="P6321" s="34">
        <v>0.02</v>
      </c>
      <c r="Q6321" s="34">
        <v>0</v>
      </c>
    </row>
    <row r="6322" spans="1:17" ht="14" customHeight="1">
      <c r="A6322" s="67">
        <v>6321</v>
      </c>
      <c r="B6322" s="26">
        <v>-81.419606666666667</v>
      </c>
      <c r="C6322" s="26">
        <v>24.610498333333332</v>
      </c>
      <c r="D6322" s="86">
        <v>19</v>
      </c>
      <c r="E6322" s="69" t="s">
        <v>129</v>
      </c>
      <c r="F6322" s="31">
        <v>41975</v>
      </c>
      <c r="G6322" s="62">
        <v>0.39097222222222222</v>
      </c>
      <c r="H6322" s="32">
        <v>22.696000000000002</v>
      </c>
      <c r="I6322" s="32">
        <v>36.204999999999998</v>
      </c>
      <c r="J6322" s="85">
        <v>1.1949814754376724</v>
      </c>
      <c r="K6322" s="75">
        <v>0.25051884930712848</v>
      </c>
      <c r="L6322" s="34">
        <v>0.64</v>
      </c>
      <c r="M6322" s="27">
        <v>0.32</v>
      </c>
      <c r="N6322" s="34">
        <v>0.62</v>
      </c>
      <c r="O6322" s="32">
        <v>0.56000000000000005</v>
      </c>
      <c r="P6322" s="34">
        <v>7.0000000000000007E-2</v>
      </c>
      <c r="Q6322" s="34">
        <v>3.6</v>
      </c>
    </row>
    <row r="6323" spans="1:17" ht="14" customHeight="1">
      <c r="A6323" s="67">
        <v>6322</v>
      </c>
      <c r="B6323" s="26">
        <v>-81.418450000000007</v>
      </c>
      <c r="C6323" s="26">
        <v>24.574333333333332</v>
      </c>
      <c r="D6323" s="86">
        <v>20</v>
      </c>
      <c r="E6323" s="69" t="s">
        <v>129</v>
      </c>
      <c r="F6323" s="31">
        <v>41975</v>
      </c>
      <c r="G6323" s="62">
        <v>0.40208333333333335</v>
      </c>
      <c r="H6323" s="32">
        <v>23.63</v>
      </c>
      <c r="I6323" s="32">
        <v>35.994999999999997</v>
      </c>
      <c r="J6323" s="85">
        <v>0.90299635324960381</v>
      </c>
      <c r="K6323" s="75">
        <v>0.14190565972227143</v>
      </c>
      <c r="L6323" s="34">
        <v>0.98</v>
      </c>
      <c r="M6323" s="27">
        <v>0.27</v>
      </c>
      <c r="N6323" s="34">
        <v>0.33</v>
      </c>
      <c r="O6323" s="32">
        <v>0.27</v>
      </c>
      <c r="P6323" s="34">
        <v>0.06</v>
      </c>
      <c r="Q6323" s="34">
        <v>1.6</v>
      </c>
    </row>
    <row r="6324" spans="1:17" ht="14" customHeight="1">
      <c r="A6324" s="67">
        <v>6323</v>
      </c>
      <c r="B6324" s="26">
        <v>-81.413199333333338</v>
      </c>
      <c r="C6324" s="26">
        <v>24.537428333333335</v>
      </c>
      <c r="D6324" s="86">
        <v>21</v>
      </c>
      <c r="E6324" s="69" t="s">
        <v>129</v>
      </c>
      <c r="F6324" s="31">
        <v>41975</v>
      </c>
      <c r="G6324" s="62">
        <v>0.41388888888888892</v>
      </c>
      <c r="H6324" s="32">
        <v>24.969000000000001</v>
      </c>
      <c r="I6324" s="32">
        <v>35.695999999999998</v>
      </c>
      <c r="J6324" s="85">
        <v>0.38806692594256631</v>
      </c>
      <c r="K6324" s="75">
        <v>5.0360282099473672E-2</v>
      </c>
      <c r="L6324" s="34">
        <v>0.36</v>
      </c>
      <c r="M6324" s="27">
        <v>0.14000000000000001</v>
      </c>
      <c r="N6324" s="34">
        <v>0.25</v>
      </c>
      <c r="O6324" s="32">
        <v>0.25</v>
      </c>
      <c r="P6324" s="34">
        <v>0</v>
      </c>
      <c r="Q6324" s="34">
        <v>0</v>
      </c>
    </row>
    <row r="6325" spans="1:17" ht="14" customHeight="1">
      <c r="A6325" s="67">
        <v>6324</v>
      </c>
      <c r="B6325" s="26">
        <v>-81.39221666666667</v>
      </c>
      <c r="C6325" s="26">
        <v>24.483989166666667</v>
      </c>
      <c r="D6325" s="86">
        <v>21.5</v>
      </c>
      <c r="E6325" s="69" t="s">
        <v>129</v>
      </c>
      <c r="F6325" s="31">
        <v>41975</v>
      </c>
      <c r="G6325" s="62">
        <v>0.43124999999999997</v>
      </c>
      <c r="H6325" s="32">
        <v>24.902999999999999</v>
      </c>
      <c r="I6325" s="32">
        <v>35.83</v>
      </c>
      <c r="J6325" s="85">
        <v>0.38777925587144502</v>
      </c>
      <c r="K6325" s="75">
        <v>3.8523305930494398E-2</v>
      </c>
      <c r="L6325" s="34">
        <v>2.12</v>
      </c>
      <c r="M6325" s="27">
        <v>0.36</v>
      </c>
      <c r="N6325" s="34">
        <v>0.21</v>
      </c>
      <c r="O6325" s="32">
        <v>0.18</v>
      </c>
      <c r="P6325" s="34">
        <v>0.03</v>
      </c>
      <c r="Q6325" s="34">
        <v>0</v>
      </c>
    </row>
    <row r="6326" spans="1:17" ht="14" customHeight="1">
      <c r="A6326" s="67">
        <v>6325</v>
      </c>
      <c r="B6326" s="26">
        <v>-81.833926500000004</v>
      </c>
      <c r="C6326" s="26">
        <v>24.396106666666668</v>
      </c>
      <c r="D6326" s="86">
        <v>22.5</v>
      </c>
      <c r="E6326" s="69" t="s">
        <v>129</v>
      </c>
      <c r="F6326" s="31">
        <v>41975</v>
      </c>
      <c r="G6326" s="62">
        <v>0.54513888888888895</v>
      </c>
      <c r="H6326" s="32">
        <v>24.951000000000001</v>
      </c>
      <c r="I6326" s="32">
        <v>35.731999999999999</v>
      </c>
      <c r="J6326" s="85">
        <v>0.34117670434980241</v>
      </c>
      <c r="K6326" s="75">
        <v>3.7597244190942333E-2</v>
      </c>
      <c r="L6326" s="34">
        <v>1.51</v>
      </c>
      <c r="M6326" s="27">
        <v>0.27</v>
      </c>
      <c r="N6326" s="34">
        <v>0.19</v>
      </c>
      <c r="O6326" s="32">
        <v>0.17</v>
      </c>
      <c r="P6326" s="34">
        <v>0.02</v>
      </c>
      <c r="Q6326" s="34">
        <v>0</v>
      </c>
    </row>
    <row r="6327" spans="1:17" ht="14" customHeight="1">
      <c r="A6327" s="67">
        <v>6326</v>
      </c>
      <c r="B6327" s="26">
        <v>-81.828535000000002</v>
      </c>
      <c r="C6327" s="26">
        <v>24.455828333333333</v>
      </c>
      <c r="D6327" s="86">
        <v>22</v>
      </c>
      <c r="E6327" s="69" t="s">
        <v>129</v>
      </c>
      <c r="F6327" s="31">
        <v>41975</v>
      </c>
      <c r="G6327" s="62">
        <v>0.56597222222222221</v>
      </c>
      <c r="H6327" s="32">
        <v>24.956</v>
      </c>
      <c r="I6327" s="32">
        <v>35.68</v>
      </c>
      <c r="J6327" s="85">
        <v>0.69702458232678888</v>
      </c>
      <c r="K6327" s="75">
        <v>0</v>
      </c>
      <c r="L6327" s="34">
        <v>4.9000000000000004</v>
      </c>
      <c r="M6327" s="27">
        <v>0.23</v>
      </c>
      <c r="N6327" s="34">
        <v>0.17</v>
      </c>
      <c r="O6327" s="32">
        <v>0.16</v>
      </c>
      <c r="P6327" s="34">
        <v>0.01</v>
      </c>
      <c r="Q6327" s="34">
        <v>0</v>
      </c>
    </row>
    <row r="6328" spans="1:17" ht="14" customHeight="1">
      <c r="A6328" s="67">
        <v>6327</v>
      </c>
      <c r="B6328" s="26">
        <v>-81.829295000000002</v>
      </c>
      <c r="C6328" s="26">
        <v>24.484755</v>
      </c>
      <c r="D6328" s="86">
        <v>23</v>
      </c>
      <c r="E6328" s="69" t="s">
        <v>129</v>
      </c>
      <c r="F6328" s="31">
        <v>41975</v>
      </c>
      <c r="G6328" s="62">
        <v>0.5756944444444444</v>
      </c>
      <c r="H6328" s="32">
        <v>24.795000000000002</v>
      </c>
      <c r="I6328" s="32">
        <v>35.679000000000002</v>
      </c>
      <c r="J6328" s="85">
        <v>0.39554634779171882</v>
      </c>
      <c r="K6328" s="75">
        <v>5.8157914512848047E-2</v>
      </c>
      <c r="L6328" s="34">
        <v>2.2799999999999998</v>
      </c>
      <c r="M6328" s="27">
        <v>0.28999999999999998</v>
      </c>
      <c r="N6328" s="34">
        <v>0.2</v>
      </c>
      <c r="O6328" s="32">
        <v>0.17</v>
      </c>
      <c r="P6328" s="34">
        <v>0.03</v>
      </c>
      <c r="Q6328" s="34">
        <v>0</v>
      </c>
    </row>
    <row r="6329" spans="1:17" ht="14" customHeight="1">
      <c r="A6329" s="67">
        <v>6328</v>
      </c>
      <c r="B6329" s="26">
        <v>-81.829002833333334</v>
      </c>
      <c r="C6329" s="26">
        <v>24.537949999999999</v>
      </c>
      <c r="D6329" s="86">
        <v>24</v>
      </c>
      <c r="E6329" s="69" t="s">
        <v>129</v>
      </c>
      <c r="F6329" s="31">
        <v>41975</v>
      </c>
      <c r="G6329" s="62">
        <v>0.58888888888888891</v>
      </c>
      <c r="H6329" s="32">
        <v>22.713000000000001</v>
      </c>
      <c r="I6329" s="32">
        <v>36.201000000000001</v>
      </c>
      <c r="J6329" s="85">
        <v>1.1383104714267864</v>
      </c>
      <c r="K6329" s="75">
        <v>6.299947804238723E-2</v>
      </c>
      <c r="L6329" s="34">
        <v>0.96</v>
      </c>
      <c r="M6329" s="27">
        <v>0.34</v>
      </c>
      <c r="N6329" s="34">
        <v>0.01</v>
      </c>
      <c r="O6329" s="32">
        <v>-0.05</v>
      </c>
      <c r="P6329" s="34">
        <v>0.06</v>
      </c>
      <c r="Q6329" s="34">
        <v>1.4</v>
      </c>
    </row>
    <row r="6330" spans="1:17" ht="14" customHeight="1">
      <c r="A6330" s="67">
        <v>6329</v>
      </c>
      <c r="B6330" s="26">
        <v>-82.210033333333328</v>
      </c>
      <c r="C6330" s="26">
        <v>25.402366666666666</v>
      </c>
      <c r="D6330" s="86">
        <v>30</v>
      </c>
      <c r="E6330" s="69" t="s">
        <v>129</v>
      </c>
      <c r="F6330" s="31">
        <v>41975</v>
      </c>
      <c r="G6330" s="62">
        <v>0.89097222222222217</v>
      </c>
      <c r="H6330" s="32">
        <v>22.78</v>
      </c>
      <c r="I6330" s="32">
        <v>35.704000000000001</v>
      </c>
      <c r="J6330" s="85">
        <v>0.52164048239622507</v>
      </c>
      <c r="K6330" s="75">
        <v>5.6051340540040712E-2</v>
      </c>
      <c r="L6330" s="34">
        <v>0.8</v>
      </c>
      <c r="M6330" s="27">
        <v>0.32</v>
      </c>
      <c r="N6330" s="34">
        <v>0.25</v>
      </c>
      <c r="O6330" s="32">
        <v>0.22</v>
      </c>
      <c r="P6330" s="34">
        <v>0.03</v>
      </c>
      <c r="Q6330" s="34">
        <v>1.2</v>
      </c>
    </row>
    <row r="6331" spans="1:17" ht="14" customHeight="1">
      <c r="A6331" s="67">
        <v>6330</v>
      </c>
      <c r="B6331" s="26">
        <v>-82.075031666666661</v>
      </c>
      <c r="C6331" s="26">
        <v>25.571321666666666</v>
      </c>
      <c r="D6331" s="86">
        <v>30.5</v>
      </c>
      <c r="E6331" s="69" t="s">
        <v>129</v>
      </c>
      <c r="F6331" s="31">
        <v>41975</v>
      </c>
      <c r="G6331" s="62">
        <v>0.95972222222222225</v>
      </c>
      <c r="H6331" s="32">
        <v>21.893999999999998</v>
      </c>
      <c r="I6331" s="32">
        <v>35.9</v>
      </c>
      <c r="J6331" s="85">
        <v>0.53851837313897999</v>
      </c>
      <c r="K6331" s="75">
        <v>6.9896375189271151E-2</v>
      </c>
      <c r="L6331" s="34">
        <v>0.25</v>
      </c>
      <c r="M6331" s="27">
        <v>0.04</v>
      </c>
      <c r="N6331" s="34">
        <v>0.04</v>
      </c>
      <c r="O6331" s="32">
        <v>0.04</v>
      </c>
      <c r="P6331" s="34">
        <v>0</v>
      </c>
      <c r="Q6331" s="34">
        <v>0</v>
      </c>
    </row>
    <row r="6332" spans="1:17" ht="14" customHeight="1">
      <c r="A6332" s="67">
        <v>6331</v>
      </c>
      <c r="B6332" s="26">
        <v>-81.945066666666662</v>
      </c>
      <c r="C6332" s="26">
        <v>25.741533333333333</v>
      </c>
      <c r="D6332" s="86">
        <v>31</v>
      </c>
      <c r="E6332" s="69" t="s">
        <v>129</v>
      </c>
      <c r="F6332" s="31">
        <v>41976</v>
      </c>
      <c r="G6332" s="62">
        <v>4.0972222222222222E-2</v>
      </c>
      <c r="H6332" s="32">
        <v>21.088000000000001</v>
      </c>
      <c r="I6332" s="32">
        <v>35.584000000000003</v>
      </c>
      <c r="J6332" s="85">
        <v>0.72291488872770127</v>
      </c>
      <c r="K6332" s="75">
        <v>0.142784852815486</v>
      </c>
      <c r="L6332" s="34">
        <v>0.28000000000000003</v>
      </c>
      <c r="M6332" s="27">
        <v>0.11</v>
      </c>
      <c r="N6332" s="34">
        <v>0.05</v>
      </c>
      <c r="O6332" s="32">
        <v>0.05</v>
      </c>
      <c r="P6332" s="34">
        <v>0</v>
      </c>
      <c r="Q6332" s="34">
        <v>1.1000000000000001</v>
      </c>
    </row>
    <row r="6333" spans="1:17" ht="14" customHeight="1">
      <c r="A6333" s="67">
        <v>6332</v>
      </c>
      <c r="B6333" s="26">
        <v>-81.833641666666665</v>
      </c>
      <c r="C6333" s="26">
        <v>25.872598333333332</v>
      </c>
      <c r="D6333" s="86">
        <v>32</v>
      </c>
      <c r="E6333" s="69" t="s">
        <v>129</v>
      </c>
      <c r="F6333" s="31">
        <v>41976</v>
      </c>
      <c r="G6333" s="62">
        <v>9.6527777777777768E-2</v>
      </c>
      <c r="H6333" s="32">
        <v>20.184999999999999</v>
      </c>
      <c r="I6333" s="32">
        <v>34.854999999999997</v>
      </c>
      <c r="J6333" s="85">
        <v>0.35671088819035002</v>
      </c>
      <c r="K6333" s="75">
        <v>6.1589407093122869E-2</v>
      </c>
      <c r="L6333" s="34">
        <v>0.3</v>
      </c>
      <c r="M6333" s="27">
        <v>0.21</v>
      </c>
      <c r="N6333" s="34">
        <v>0.1</v>
      </c>
      <c r="O6333" s="32">
        <v>0.08</v>
      </c>
      <c r="P6333" s="34">
        <v>0.01</v>
      </c>
      <c r="Q6333" s="34">
        <v>6.8</v>
      </c>
    </row>
    <row r="6334" spans="1:17" ht="14" customHeight="1">
      <c r="A6334" s="67">
        <v>6333</v>
      </c>
      <c r="B6334" s="26">
        <v>-81.800816666666663</v>
      </c>
      <c r="C6334" s="26">
        <v>25.912433333333333</v>
      </c>
      <c r="D6334" s="86">
        <v>33</v>
      </c>
      <c r="E6334" s="69" t="s">
        <v>129</v>
      </c>
      <c r="F6334" s="31">
        <v>41976</v>
      </c>
      <c r="G6334" s="62">
        <v>0.11458333333333333</v>
      </c>
      <c r="H6334" s="32">
        <v>19.863</v>
      </c>
      <c r="I6334" s="32">
        <v>35.523000000000003</v>
      </c>
      <c r="J6334" s="85">
        <v>1.4258542553868141</v>
      </c>
      <c r="K6334" s="75">
        <v>4.0042099946365851E-2</v>
      </c>
      <c r="L6334" s="34">
        <v>0.34</v>
      </c>
      <c r="M6334" s="27">
        <v>0.33</v>
      </c>
      <c r="N6334" s="34">
        <v>0.13</v>
      </c>
      <c r="O6334" s="32">
        <v>0.08</v>
      </c>
      <c r="P6334" s="34">
        <v>0.04</v>
      </c>
      <c r="Q6334" s="34">
        <v>7.4</v>
      </c>
    </row>
    <row r="6335" spans="1:17" ht="14" customHeight="1">
      <c r="A6335" s="67">
        <v>6334</v>
      </c>
      <c r="B6335" s="26">
        <v>-81.767541666666673</v>
      </c>
      <c r="C6335" s="26">
        <v>25.949331666666666</v>
      </c>
      <c r="D6335" s="86">
        <v>34</v>
      </c>
      <c r="E6335" s="69" t="s">
        <v>129</v>
      </c>
      <c r="F6335" s="31">
        <v>41976</v>
      </c>
      <c r="G6335" s="62">
        <v>0.1361111111111111</v>
      </c>
      <c r="H6335" s="32">
        <v>20.010999999999999</v>
      </c>
      <c r="I6335" s="32">
        <v>34.174999999999997</v>
      </c>
      <c r="J6335" s="85">
        <v>0.4142449024146001</v>
      </c>
      <c r="K6335" s="75">
        <v>3.873188111556071E-2</v>
      </c>
      <c r="L6335" s="34">
        <v>0.67</v>
      </c>
      <c r="M6335" s="27">
        <v>0.32</v>
      </c>
      <c r="N6335" s="34">
        <v>0.1</v>
      </c>
      <c r="O6335" s="32">
        <v>0.04</v>
      </c>
      <c r="P6335" s="34">
        <v>0.06</v>
      </c>
      <c r="Q6335" s="34">
        <v>10.1</v>
      </c>
    </row>
    <row r="6336" spans="1:17" ht="14" customHeight="1">
      <c r="A6336" s="67">
        <v>6335</v>
      </c>
      <c r="B6336" s="26">
        <v>-81.718829999999997</v>
      </c>
      <c r="C6336" s="26">
        <v>25.652161666666668</v>
      </c>
      <c r="D6336" s="86">
        <v>42</v>
      </c>
      <c r="E6336" s="69" t="s">
        <v>129</v>
      </c>
      <c r="F6336" s="31">
        <v>41976</v>
      </c>
      <c r="G6336" s="62">
        <v>0.22708333333333333</v>
      </c>
      <c r="H6336" s="32">
        <v>20.295999999999999</v>
      </c>
      <c r="I6336" s="32">
        <v>35.253999999999998</v>
      </c>
      <c r="J6336" s="85">
        <v>1.8538598556534991</v>
      </c>
      <c r="K6336" s="75">
        <v>1.5940281827301818E-2</v>
      </c>
      <c r="L6336" s="34">
        <v>0.45</v>
      </c>
      <c r="M6336" s="27">
        <v>0.2</v>
      </c>
      <c r="N6336" s="34">
        <v>0.05</v>
      </c>
      <c r="O6336" s="32">
        <v>0</v>
      </c>
      <c r="P6336" s="34">
        <v>0.05</v>
      </c>
      <c r="Q6336" s="34">
        <v>0</v>
      </c>
    </row>
    <row r="6337" spans="1:17" ht="14" customHeight="1">
      <c r="A6337" s="67">
        <v>6336</v>
      </c>
      <c r="B6337" s="26">
        <v>-81.575100000000006</v>
      </c>
      <c r="C6337" s="26">
        <v>25.733416666666667</v>
      </c>
      <c r="D6337" s="86">
        <v>41</v>
      </c>
      <c r="E6337" s="69" t="s">
        <v>129</v>
      </c>
      <c r="F6337" s="31">
        <v>41976</v>
      </c>
      <c r="G6337" s="62">
        <v>0.28472222222222221</v>
      </c>
      <c r="H6337" s="32">
        <v>20.097999999999999</v>
      </c>
      <c r="I6337" s="32">
        <v>34.692</v>
      </c>
      <c r="J6337" s="85">
        <v>0.28508104048115879</v>
      </c>
      <c r="K6337" s="75">
        <v>4.5921801873589317E-2</v>
      </c>
      <c r="L6337" s="34">
        <v>0.45</v>
      </c>
      <c r="M6337" s="27">
        <v>0.21</v>
      </c>
      <c r="N6337" s="34">
        <v>0.05</v>
      </c>
      <c r="O6337" s="32">
        <v>0.01</v>
      </c>
      <c r="P6337" s="34">
        <v>0.05</v>
      </c>
      <c r="Q6337" s="34">
        <v>3.5</v>
      </c>
    </row>
    <row r="6338" spans="1:17" ht="14" customHeight="1">
      <c r="A6338" s="67">
        <v>6337</v>
      </c>
      <c r="B6338" s="26">
        <v>-81.520700000000005</v>
      </c>
      <c r="C6338" s="26">
        <v>25.756</v>
      </c>
      <c r="D6338" s="86">
        <v>40</v>
      </c>
      <c r="E6338" s="69" t="s">
        <v>129</v>
      </c>
      <c r="F6338" s="31">
        <v>41976</v>
      </c>
      <c r="G6338" s="62">
        <v>0.31041666666666667</v>
      </c>
      <c r="H6338" s="32">
        <v>20.052</v>
      </c>
      <c r="I6338" s="32">
        <v>34.670999999999999</v>
      </c>
      <c r="J6338" s="85">
        <v>2.411538206209439</v>
      </c>
      <c r="K6338" s="75">
        <v>0.29347036995701936</v>
      </c>
      <c r="L6338" s="34">
        <v>0.56000000000000005</v>
      </c>
      <c r="M6338" s="27">
        <v>0.15</v>
      </c>
      <c r="N6338" s="34">
        <v>0.06</v>
      </c>
      <c r="O6338" s="32">
        <v>0.01</v>
      </c>
      <c r="P6338" s="34">
        <v>0.06</v>
      </c>
      <c r="Q6338" s="34">
        <v>10.9</v>
      </c>
    </row>
    <row r="6339" spans="1:17" ht="14" customHeight="1">
      <c r="A6339" s="67">
        <v>6338</v>
      </c>
      <c r="B6339" s="26">
        <v>-81.503749999999997</v>
      </c>
      <c r="C6339" s="26">
        <v>25.768586666666668</v>
      </c>
      <c r="D6339" s="86">
        <v>39</v>
      </c>
      <c r="E6339" s="69" t="s">
        <v>129</v>
      </c>
      <c r="F6339" s="31">
        <v>41976</v>
      </c>
      <c r="G6339" s="62">
        <v>0.31805555555555554</v>
      </c>
      <c r="H6339" s="32">
        <v>20.196000000000002</v>
      </c>
      <c r="I6339" s="32">
        <v>34.707000000000001</v>
      </c>
      <c r="J6339" s="85">
        <v>3.8728273732868965</v>
      </c>
      <c r="K6339" s="75">
        <v>0.31490421590541401</v>
      </c>
      <c r="L6339" s="34">
        <v>0.64</v>
      </c>
      <c r="M6339" s="27">
        <v>0.05</v>
      </c>
      <c r="N6339" s="34">
        <v>0.02</v>
      </c>
      <c r="O6339" s="32">
        <v>0</v>
      </c>
      <c r="P6339" s="34">
        <v>0.02</v>
      </c>
      <c r="Q6339" s="34">
        <v>20.2</v>
      </c>
    </row>
    <row r="6340" spans="1:17" ht="14" customHeight="1">
      <c r="A6340" s="67">
        <v>6339</v>
      </c>
      <c r="B6340" s="26">
        <v>-81.472483333333329</v>
      </c>
      <c r="C6340" s="26">
        <v>25.583233333333332</v>
      </c>
      <c r="D6340" s="86">
        <v>45</v>
      </c>
      <c r="E6340" s="69" t="s">
        <v>129</v>
      </c>
      <c r="F6340" s="31">
        <v>41976</v>
      </c>
      <c r="G6340" s="62">
        <v>0.37708333333333338</v>
      </c>
      <c r="H6340" s="32">
        <v>20.131</v>
      </c>
      <c r="I6340" s="32">
        <v>34.701999999999998</v>
      </c>
      <c r="J6340" s="85">
        <v>2.4193052981297125</v>
      </c>
      <c r="K6340" s="75">
        <v>0.32668458232828601</v>
      </c>
      <c r="L6340" s="34">
        <v>1.32</v>
      </c>
      <c r="M6340" s="27">
        <v>0.12</v>
      </c>
      <c r="N6340" s="34">
        <v>0.06</v>
      </c>
      <c r="O6340" s="32">
        <v>0</v>
      </c>
      <c r="P6340" s="34">
        <v>0.06</v>
      </c>
      <c r="Q6340" s="34">
        <v>18.5</v>
      </c>
    </row>
    <row r="6341" spans="1:17" ht="14" customHeight="1">
      <c r="A6341" s="67">
        <v>6340</v>
      </c>
      <c r="B6341" s="26">
        <v>-81.407857500000006</v>
      </c>
      <c r="C6341" s="26">
        <v>25.584099666666667</v>
      </c>
      <c r="D6341" s="86">
        <v>46</v>
      </c>
      <c r="E6341" s="69" t="s">
        <v>129</v>
      </c>
      <c r="F6341" s="31">
        <v>41976</v>
      </c>
      <c r="G6341" s="62">
        <v>0.39999999999999997</v>
      </c>
      <c r="H6341" s="32">
        <v>20.114000000000001</v>
      </c>
      <c r="I6341" s="32">
        <v>34.741</v>
      </c>
      <c r="J6341" s="85">
        <v>0.79857211743258993</v>
      </c>
      <c r="K6341" s="75">
        <v>0</v>
      </c>
      <c r="L6341" s="34">
        <v>0.52</v>
      </c>
      <c r="M6341" s="27">
        <v>0.08</v>
      </c>
      <c r="N6341" s="34">
        <v>0.05</v>
      </c>
      <c r="O6341" s="32">
        <v>0</v>
      </c>
      <c r="P6341" s="34">
        <v>0.05</v>
      </c>
      <c r="Q6341" s="34">
        <v>18.399999999999999</v>
      </c>
    </row>
    <row r="6342" spans="1:17" ht="14" customHeight="1">
      <c r="A6342" s="67">
        <v>6341</v>
      </c>
      <c r="B6342" s="26">
        <v>-81.365356666666671</v>
      </c>
      <c r="C6342" s="26">
        <v>25.583333333333332</v>
      </c>
      <c r="D6342" s="86">
        <v>47</v>
      </c>
      <c r="E6342" s="69" t="s">
        <v>129</v>
      </c>
      <c r="F6342" s="31">
        <v>41976</v>
      </c>
      <c r="G6342" s="62">
        <v>0.41250000000000003</v>
      </c>
      <c r="H6342" s="32">
        <v>20.16</v>
      </c>
      <c r="I6342" s="32">
        <v>34.713000000000001</v>
      </c>
      <c r="J6342" s="85">
        <v>0.94798392499197159</v>
      </c>
      <c r="K6342" s="75">
        <v>0.15671543759524958</v>
      </c>
      <c r="L6342" s="34">
        <v>0.52</v>
      </c>
      <c r="M6342" s="27">
        <v>0.16</v>
      </c>
      <c r="N6342" s="34">
        <v>0.06</v>
      </c>
      <c r="O6342" s="32">
        <v>0</v>
      </c>
      <c r="P6342" s="34">
        <v>0.06</v>
      </c>
      <c r="Q6342" s="34">
        <v>21.4</v>
      </c>
    </row>
    <row r="6343" spans="1:17" ht="14" customHeight="1">
      <c r="A6343" s="67">
        <v>6342</v>
      </c>
      <c r="B6343" s="26">
        <v>-81.329464999999999</v>
      </c>
      <c r="C6343" s="26">
        <v>25.583423333333332</v>
      </c>
      <c r="D6343" s="86">
        <v>48</v>
      </c>
      <c r="E6343" s="69" t="s">
        <v>129</v>
      </c>
      <c r="F6343" s="31">
        <v>41976</v>
      </c>
      <c r="G6343" s="62">
        <v>0.42291666666666666</v>
      </c>
      <c r="H6343" s="32">
        <v>20.244</v>
      </c>
      <c r="I6343" s="32">
        <v>33.695999999999998</v>
      </c>
      <c r="J6343" s="85">
        <v>3.1276266841494333</v>
      </c>
      <c r="K6343" s="75">
        <v>0.18734256815019884</v>
      </c>
      <c r="L6343" s="34">
        <v>0.54</v>
      </c>
      <c r="M6343" s="27">
        <v>0.06</v>
      </c>
      <c r="N6343" s="34">
        <v>7.0000000000000007E-2</v>
      </c>
      <c r="O6343" s="32">
        <v>0</v>
      </c>
      <c r="P6343" s="34">
        <v>7.0000000000000007E-2</v>
      </c>
      <c r="Q6343" s="34">
        <v>30.8</v>
      </c>
    </row>
    <row r="6344" spans="1:17" ht="14" customHeight="1">
      <c r="A6344" s="67">
        <v>6343</v>
      </c>
      <c r="B6344" s="26">
        <v>-81.318719999999999</v>
      </c>
      <c r="C6344" s="26">
        <v>25.583056666666668</v>
      </c>
      <c r="D6344" s="86">
        <v>49</v>
      </c>
      <c r="E6344" s="69" t="s">
        <v>129</v>
      </c>
      <c r="F6344" s="31">
        <v>41976</v>
      </c>
      <c r="G6344" s="62">
        <v>0.42777777777777781</v>
      </c>
      <c r="H6344" s="32">
        <v>20.215</v>
      </c>
      <c r="I6344" s="32">
        <v>33.857999999999997</v>
      </c>
      <c r="J6344" s="85">
        <v>1.3287480585090536</v>
      </c>
      <c r="K6344" s="75">
        <v>0.14221402333995861</v>
      </c>
      <c r="L6344" s="34">
        <v>2.66</v>
      </c>
      <c r="M6344" s="27">
        <v>0.11</v>
      </c>
      <c r="N6344" s="34">
        <v>0.13</v>
      </c>
      <c r="O6344" s="32">
        <v>0.06</v>
      </c>
      <c r="P6344" s="34">
        <v>7.0000000000000007E-2</v>
      </c>
      <c r="Q6344" s="34">
        <v>29.6</v>
      </c>
    </row>
    <row r="6345" spans="1:17" ht="14" customHeight="1">
      <c r="A6345" s="67">
        <v>6344</v>
      </c>
      <c r="B6345" s="26">
        <v>-81.348646666666667</v>
      </c>
      <c r="C6345" s="26">
        <v>25.452845</v>
      </c>
      <c r="D6345" s="86">
        <v>50</v>
      </c>
      <c r="E6345" s="69" t="s">
        <v>129</v>
      </c>
      <c r="F6345" s="31">
        <v>41976</v>
      </c>
      <c r="G6345" s="62">
        <v>0.47222222222222227</v>
      </c>
      <c r="H6345" s="32">
        <v>20.215</v>
      </c>
      <c r="I6345" s="32">
        <v>34.936999999999998</v>
      </c>
      <c r="J6345" s="85">
        <v>0.88232869698989747</v>
      </c>
      <c r="K6345" s="75">
        <v>0.21328655561596341</v>
      </c>
      <c r="L6345" s="34">
        <v>3.57</v>
      </c>
      <c r="M6345" s="27">
        <v>0.09</v>
      </c>
      <c r="N6345" s="34">
        <v>0.16</v>
      </c>
      <c r="O6345" s="32">
        <v>0.09</v>
      </c>
      <c r="P6345" s="34">
        <v>7.0000000000000007E-2</v>
      </c>
      <c r="Q6345" s="34">
        <v>14.9</v>
      </c>
    </row>
    <row r="6346" spans="1:17" ht="14" customHeight="1">
      <c r="A6346" s="67">
        <v>6345</v>
      </c>
      <c r="B6346" s="26">
        <v>-81.307563333333334</v>
      </c>
      <c r="C6346" s="26">
        <v>25.452448333333333</v>
      </c>
      <c r="D6346" s="86">
        <v>51</v>
      </c>
      <c r="E6346" s="69" t="s">
        <v>129</v>
      </c>
      <c r="F6346" s="31">
        <v>41976</v>
      </c>
      <c r="G6346" s="62">
        <v>0.48472222222222222</v>
      </c>
      <c r="H6346" s="32">
        <v>20.265999999999998</v>
      </c>
      <c r="I6346" s="32">
        <v>34.935000000000002</v>
      </c>
      <c r="J6346" s="85">
        <v>2.8630665881917077</v>
      </c>
      <c r="K6346" s="75">
        <v>0</v>
      </c>
      <c r="L6346" s="34">
        <v>2.77</v>
      </c>
      <c r="M6346" s="27">
        <v>0</v>
      </c>
      <c r="N6346" s="34">
        <v>0.12</v>
      </c>
      <c r="O6346" s="32">
        <v>0.03</v>
      </c>
      <c r="P6346" s="34">
        <v>0.09</v>
      </c>
      <c r="Q6346" s="34">
        <v>25.7</v>
      </c>
    </row>
    <row r="6347" spans="1:17" ht="14" customHeight="1">
      <c r="A6347" s="67">
        <v>6346</v>
      </c>
      <c r="B6347" s="26">
        <v>-81.25982333333333</v>
      </c>
      <c r="C6347" s="26">
        <v>25.450633333333332</v>
      </c>
      <c r="D6347" s="86">
        <v>52</v>
      </c>
      <c r="E6347" s="69" t="s">
        <v>129</v>
      </c>
      <c r="F6347" s="31">
        <v>41976</v>
      </c>
      <c r="G6347" s="62">
        <v>0.50763888888888886</v>
      </c>
      <c r="H6347" s="32">
        <v>20.303000000000001</v>
      </c>
      <c r="I6347" s="32">
        <v>34.112000000000002</v>
      </c>
      <c r="J6347" s="85">
        <v>2.6925918656948999</v>
      </c>
      <c r="K6347" s="75">
        <v>0</v>
      </c>
      <c r="L6347" s="34">
        <v>1.0900000000000001</v>
      </c>
      <c r="M6347" s="27">
        <v>0</v>
      </c>
      <c r="N6347" s="34">
        <v>0.09</v>
      </c>
      <c r="O6347" s="32">
        <v>0.01</v>
      </c>
      <c r="P6347" s="34">
        <v>0.08</v>
      </c>
      <c r="Q6347" s="34">
        <v>27.2</v>
      </c>
    </row>
    <row r="6348" spans="1:17" ht="14" customHeight="1">
      <c r="A6348" s="67">
        <v>6347</v>
      </c>
      <c r="B6348" s="26">
        <v>-81.22745333333333</v>
      </c>
      <c r="C6348" s="26">
        <v>25.453890000000001</v>
      </c>
      <c r="D6348" s="86">
        <v>53</v>
      </c>
      <c r="E6348" s="69" t="s">
        <v>129</v>
      </c>
      <c r="F6348" s="31">
        <v>41976</v>
      </c>
      <c r="G6348" s="62">
        <v>0.52083333333333337</v>
      </c>
      <c r="H6348" s="32">
        <v>20.34</v>
      </c>
      <c r="I6348" s="32">
        <v>33.658000000000001</v>
      </c>
      <c r="J6348" s="85">
        <v>7.4256893949181162</v>
      </c>
      <c r="K6348" s="75">
        <v>0.2185078928928145</v>
      </c>
      <c r="L6348" s="34">
        <v>1.0900000000000001</v>
      </c>
      <c r="M6348" s="27">
        <v>0</v>
      </c>
      <c r="N6348" s="34">
        <v>0.08</v>
      </c>
      <c r="O6348" s="32">
        <v>0</v>
      </c>
      <c r="P6348" s="34">
        <v>0.09</v>
      </c>
      <c r="Q6348" s="34">
        <v>28.3</v>
      </c>
    </row>
    <row r="6349" spans="1:17" ht="14" customHeight="1">
      <c r="A6349" s="67">
        <v>6348</v>
      </c>
      <c r="B6349" s="26">
        <v>-81.152128333333337</v>
      </c>
      <c r="C6349" s="26">
        <v>25.345126666666665</v>
      </c>
      <c r="D6349" s="86">
        <v>54</v>
      </c>
      <c r="E6349" s="69" t="s">
        <v>129</v>
      </c>
      <c r="F6349" s="31">
        <v>41976</v>
      </c>
      <c r="G6349" s="62">
        <v>0.61527777777777781</v>
      </c>
      <c r="H6349" s="32">
        <v>20.603999999999999</v>
      </c>
      <c r="I6349" s="32">
        <v>31.158999999999999</v>
      </c>
      <c r="J6349" s="85">
        <v>0.98510544630960006</v>
      </c>
      <c r="K6349" s="75">
        <v>0</v>
      </c>
      <c r="L6349" s="34">
        <v>8.49</v>
      </c>
      <c r="M6349" s="27">
        <v>0</v>
      </c>
      <c r="N6349" s="34">
        <v>0.4</v>
      </c>
      <c r="O6349" s="32">
        <v>0.27</v>
      </c>
      <c r="P6349" s="34">
        <v>0.13</v>
      </c>
      <c r="Q6349" s="34">
        <v>31.8</v>
      </c>
    </row>
    <row r="6350" spans="1:17" ht="14" customHeight="1">
      <c r="A6350" s="67">
        <v>6349</v>
      </c>
      <c r="B6350" s="26">
        <v>-81.19359333333334</v>
      </c>
      <c r="C6350" s="26">
        <v>25.349981666666668</v>
      </c>
      <c r="D6350" s="86">
        <v>55</v>
      </c>
      <c r="E6350" s="69" t="s">
        <v>129</v>
      </c>
      <c r="F6350" s="31">
        <v>41976</v>
      </c>
      <c r="G6350" s="62">
        <v>0.65763888888888888</v>
      </c>
      <c r="H6350" s="32">
        <v>20.629000000000001</v>
      </c>
      <c r="I6350" s="32">
        <v>33.597000000000001</v>
      </c>
      <c r="J6350" s="85">
        <v>4.6609671355902744</v>
      </c>
      <c r="K6350" s="75">
        <v>0</v>
      </c>
      <c r="L6350" s="34">
        <v>3.99</v>
      </c>
      <c r="M6350" s="27">
        <v>0</v>
      </c>
      <c r="N6350" s="34">
        <v>0.21</v>
      </c>
      <c r="O6350" s="32">
        <v>0.11</v>
      </c>
      <c r="P6350" s="34">
        <v>0.1</v>
      </c>
      <c r="Q6350" s="34">
        <v>26.6</v>
      </c>
    </row>
    <row r="6351" spans="1:17" ht="14" customHeight="1">
      <c r="A6351" s="67">
        <v>6350</v>
      </c>
      <c r="B6351" s="26">
        <v>-81.228875000000002</v>
      </c>
      <c r="C6351" s="26">
        <v>25.349771666666665</v>
      </c>
      <c r="D6351" s="86">
        <v>56</v>
      </c>
      <c r="E6351" s="69" t="s">
        <v>129</v>
      </c>
      <c r="F6351" s="31">
        <v>41976</v>
      </c>
      <c r="G6351" s="62">
        <v>0.68194444444444446</v>
      </c>
      <c r="H6351" s="32">
        <v>20.753</v>
      </c>
      <c r="I6351" s="32">
        <v>34.279000000000003</v>
      </c>
      <c r="J6351" s="85">
        <v>5.8507950017038102</v>
      </c>
      <c r="K6351" s="75">
        <v>3.9345495207000841E-2</v>
      </c>
      <c r="L6351" s="34">
        <v>1.94</v>
      </c>
      <c r="M6351" s="27">
        <v>0</v>
      </c>
      <c r="N6351" s="34">
        <v>0.08</v>
      </c>
      <c r="O6351" s="32">
        <v>0.02</v>
      </c>
      <c r="P6351" s="34">
        <v>7.0000000000000007E-2</v>
      </c>
      <c r="Q6351" s="34">
        <v>24.8</v>
      </c>
    </row>
    <row r="6352" spans="1:17" ht="14" customHeight="1">
      <c r="A6352" s="67">
        <v>6351</v>
      </c>
      <c r="B6352" s="26">
        <v>-81.265621666666661</v>
      </c>
      <c r="C6352" s="26">
        <v>25.352171666666667</v>
      </c>
      <c r="D6352" s="86">
        <v>57</v>
      </c>
      <c r="E6352" s="69" t="s">
        <v>129</v>
      </c>
      <c r="F6352" s="31">
        <v>41976</v>
      </c>
      <c r="G6352" s="62">
        <v>0.70833333333333337</v>
      </c>
      <c r="H6352" s="32">
        <v>20.709</v>
      </c>
      <c r="I6352" s="32">
        <v>35.110999999999997</v>
      </c>
      <c r="J6352" s="85">
        <v>4.2432486170668859</v>
      </c>
      <c r="K6352" s="75">
        <v>0.5462776392826374</v>
      </c>
      <c r="L6352" s="34">
        <v>0.86</v>
      </c>
      <c r="M6352" s="27">
        <v>0</v>
      </c>
      <c r="N6352" s="34">
        <v>0.14000000000000001</v>
      </c>
      <c r="O6352" s="32">
        <v>0.04</v>
      </c>
      <c r="P6352" s="34">
        <v>0.1</v>
      </c>
      <c r="Q6352" s="34">
        <v>19</v>
      </c>
    </row>
    <row r="6353" spans="1:17" ht="14" customHeight="1">
      <c r="A6353" s="67">
        <v>6352</v>
      </c>
      <c r="B6353" s="26">
        <v>-81.336041666666674</v>
      </c>
      <c r="C6353" s="26">
        <v>25.351733333333332</v>
      </c>
      <c r="D6353" s="86">
        <v>57.1</v>
      </c>
      <c r="E6353" s="69" t="s">
        <v>129</v>
      </c>
      <c r="F6353" s="31">
        <v>41976</v>
      </c>
      <c r="G6353" s="62">
        <v>0.74236111111111114</v>
      </c>
      <c r="H6353" s="32">
        <v>20.882999999999999</v>
      </c>
      <c r="I6353" s="32">
        <v>35.067999999999998</v>
      </c>
      <c r="J6353" s="85">
        <v>5.1097497067436919</v>
      </c>
      <c r="K6353" s="75">
        <v>0</v>
      </c>
      <c r="L6353" s="34">
        <v>3.64</v>
      </c>
      <c r="M6353" s="27">
        <v>0</v>
      </c>
      <c r="N6353" s="34">
        <v>0.12</v>
      </c>
      <c r="O6353" s="32">
        <v>0.05</v>
      </c>
      <c r="P6353" s="34">
        <v>7.0000000000000007E-2</v>
      </c>
      <c r="Q6353" s="34">
        <v>6.8</v>
      </c>
    </row>
    <row r="6354" spans="1:17" ht="14" customHeight="1">
      <c r="A6354" s="67">
        <v>6353</v>
      </c>
      <c r="B6354" s="26">
        <v>-81.49043833333333</v>
      </c>
      <c r="C6354" s="26">
        <v>25.352944999999998</v>
      </c>
      <c r="D6354" s="86">
        <v>57.2</v>
      </c>
      <c r="E6354" s="69" t="s">
        <v>129</v>
      </c>
      <c r="F6354" s="31">
        <v>41976</v>
      </c>
      <c r="G6354" s="62">
        <v>0.79583333333333339</v>
      </c>
      <c r="H6354" s="32">
        <v>20.94</v>
      </c>
      <c r="I6354" s="32">
        <v>35.298999999999999</v>
      </c>
      <c r="J6354" s="85">
        <v>2.4519595909128986</v>
      </c>
      <c r="K6354" s="75">
        <v>0</v>
      </c>
      <c r="L6354" s="34">
        <v>1.52</v>
      </c>
      <c r="M6354" s="27">
        <v>0</v>
      </c>
      <c r="N6354" s="34">
        <v>0.21</v>
      </c>
      <c r="O6354" s="32">
        <v>0.11</v>
      </c>
      <c r="P6354" s="34">
        <v>0.1</v>
      </c>
      <c r="Q6354" s="34">
        <v>7</v>
      </c>
    </row>
    <row r="6355" spans="1:17" ht="14" customHeight="1">
      <c r="A6355" s="67">
        <v>6354</v>
      </c>
      <c r="B6355" s="26">
        <v>-81.653068333333337</v>
      </c>
      <c r="C6355" s="26">
        <v>25.351921666666666</v>
      </c>
      <c r="D6355" s="86">
        <v>57.3</v>
      </c>
      <c r="E6355" s="69" t="s">
        <v>129</v>
      </c>
      <c r="F6355" s="31">
        <v>41976</v>
      </c>
      <c r="G6355" s="62">
        <v>0.84791666666666676</v>
      </c>
      <c r="H6355" s="32">
        <v>21.216000000000001</v>
      </c>
      <c r="I6355" s="32">
        <v>35.905000000000001</v>
      </c>
      <c r="J6355" s="85">
        <v>3.0555998517420946</v>
      </c>
      <c r="K6355" s="75">
        <v>0</v>
      </c>
      <c r="L6355" s="34">
        <v>1.24</v>
      </c>
      <c r="M6355" s="27">
        <v>0</v>
      </c>
      <c r="N6355" s="34">
        <v>0.25</v>
      </c>
      <c r="O6355" s="32">
        <v>0.18</v>
      </c>
      <c r="P6355" s="34">
        <v>7.0000000000000007E-2</v>
      </c>
      <c r="Q6355" s="34">
        <v>1</v>
      </c>
    </row>
    <row r="6356" spans="1:17" ht="14" customHeight="1">
      <c r="A6356" s="67">
        <v>6355</v>
      </c>
      <c r="B6356" s="26">
        <v>-81.653633333333332</v>
      </c>
      <c r="C6356" s="26">
        <v>25.167033333333332</v>
      </c>
      <c r="D6356" s="86">
        <v>58</v>
      </c>
      <c r="E6356" s="69" t="s">
        <v>129</v>
      </c>
      <c r="F6356" s="31">
        <v>41976</v>
      </c>
      <c r="G6356" s="62">
        <v>0.91666666666666663</v>
      </c>
      <c r="H6356" s="32">
        <v>21.468</v>
      </c>
      <c r="I6356" s="32">
        <v>35.683</v>
      </c>
      <c r="J6356" s="85">
        <v>1.7978228764793633</v>
      </c>
      <c r="K6356" s="75">
        <v>0.16361509479119246</v>
      </c>
      <c r="L6356" s="34">
        <v>2.4500000000000002</v>
      </c>
      <c r="M6356" s="27">
        <v>0</v>
      </c>
      <c r="N6356" s="34">
        <v>0.2</v>
      </c>
      <c r="O6356" s="32">
        <v>0.09</v>
      </c>
      <c r="P6356" s="34">
        <v>0.11</v>
      </c>
      <c r="Q6356" s="34">
        <v>2.6</v>
      </c>
    </row>
    <row r="6357" spans="1:17" ht="14" customHeight="1">
      <c r="A6357" s="67">
        <v>6356</v>
      </c>
      <c r="B6357" s="26">
        <v>-81.338899999999995</v>
      </c>
      <c r="C6357" s="26">
        <v>25.166550000000001</v>
      </c>
      <c r="D6357" s="86">
        <v>59</v>
      </c>
      <c r="E6357" s="69" t="s">
        <v>129</v>
      </c>
      <c r="F6357" s="31">
        <v>41976</v>
      </c>
      <c r="G6357" s="62">
        <v>0.97291666666666676</v>
      </c>
      <c r="H6357" s="32">
        <v>21.152999999999999</v>
      </c>
      <c r="I6357" s="32">
        <v>35.67</v>
      </c>
      <c r="J6357" s="85">
        <v>3.2661398233943144</v>
      </c>
      <c r="K6357" s="75">
        <v>0</v>
      </c>
      <c r="L6357" s="34">
        <v>5.88</v>
      </c>
      <c r="M6357" s="27">
        <v>0</v>
      </c>
      <c r="N6357" s="34">
        <v>0.35</v>
      </c>
      <c r="O6357" s="32">
        <v>0.26</v>
      </c>
      <c r="P6357" s="34">
        <v>0.09</v>
      </c>
      <c r="Q6357" s="34">
        <v>6.5</v>
      </c>
    </row>
    <row r="6358" spans="1:17" ht="14" customHeight="1">
      <c r="A6358" s="67">
        <v>6357</v>
      </c>
      <c r="B6358" s="26">
        <v>-81.274966666666671</v>
      </c>
      <c r="C6358" s="26">
        <v>25.166583333333332</v>
      </c>
      <c r="D6358" s="86">
        <v>61</v>
      </c>
      <c r="E6358" s="69" t="s">
        <v>129</v>
      </c>
      <c r="F6358" s="31">
        <v>41977</v>
      </c>
      <c r="G6358" s="62">
        <v>4.1666666666666664E-2</v>
      </c>
      <c r="H6358" s="32">
        <v>20.853000000000002</v>
      </c>
      <c r="I6358" s="32">
        <v>35.466999999999999</v>
      </c>
      <c r="J6358" s="85">
        <v>6.9786457893446281</v>
      </c>
      <c r="K6358" s="75">
        <v>0</v>
      </c>
      <c r="L6358" s="34">
        <v>4.46</v>
      </c>
      <c r="M6358" s="27">
        <v>0.03</v>
      </c>
      <c r="N6358" s="34">
        <v>0.28000000000000003</v>
      </c>
      <c r="O6358" s="32">
        <v>0.14000000000000001</v>
      </c>
      <c r="P6358" s="34">
        <v>0.14000000000000001</v>
      </c>
      <c r="Q6358" s="34">
        <v>18.5</v>
      </c>
    </row>
    <row r="6359" spans="1:17" ht="14" customHeight="1">
      <c r="A6359" s="67">
        <v>6358</v>
      </c>
      <c r="B6359" s="26">
        <v>-81.23533333333333</v>
      </c>
      <c r="C6359" s="26">
        <v>25.166149999999998</v>
      </c>
      <c r="D6359" s="86">
        <v>62</v>
      </c>
      <c r="E6359" s="69" t="s">
        <v>129</v>
      </c>
      <c r="F6359" s="31">
        <v>41977</v>
      </c>
      <c r="G6359" s="62">
        <v>5.6944444444444443E-2</v>
      </c>
      <c r="H6359" s="32">
        <v>20.893999999999998</v>
      </c>
      <c r="I6359" s="32">
        <v>34.661000000000001</v>
      </c>
      <c r="J6359" s="85">
        <v>3.7954038503453233</v>
      </c>
      <c r="K6359" s="75">
        <v>0.16712453525941434</v>
      </c>
      <c r="L6359" s="34">
        <v>1.6</v>
      </c>
      <c r="M6359" s="27">
        <v>0</v>
      </c>
      <c r="N6359" s="34">
        <v>0.22</v>
      </c>
      <c r="O6359" s="32">
        <v>0.11</v>
      </c>
      <c r="P6359" s="34">
        <v>0.11</v>
      </c>
      <c r="Q6359" s="34">
        <v>15.8</v>
      </c>
    </row>
    <row r="6360" spans="1:17" ht="14" customHeight="1">
      <c r="A6360" s="67">
        <v>6359</v>
      </c>
      <c r="B6360" s="26">
        <v>-81.33741666666667</v>
      </c>
      <c r="C6360" s="26">
        <v>25.166650000000001</v>
      </c>
      <c r="D6360" s="86">
        <v>60</v>
      </c>
      <c r="E6360" s="69" t="s">
        <v>129</v>
      </c>
      <c r="F6360" s="31">
        <v>41977</v>
      </c>
      <c r="G6360" s="62">
        <v>6.25E-2</v>
      </c>
      <c r="H6360" s="32">
        <v>20.88</v>
      </c>
      <c r="I6360" s="32">
        <v>35.290999999999997</v>
      </c>
      <c r="J6360" s="85">
        <v>2.1461225794601999</v>
      </c>
      <c r="K6360" s="75">
        <v>0</v>
      </c>
      <c r="L6360" s="34">
        <v>2.58</v>
      </c>
      <c r="M6360" s="27">
        <v>0</v>
      </c>
      <c r="N6360" s="34">
        <v>0.27</v>
      </c>
      <c r="O6360" s="32">
        <v>0.15</v>
      </c>
      <c r="P6360" s="34">
        <v>0.12</v>
      </c>
      <c r="Q6360" s="34">
        <v>17.3</v>
      </c>
    </row>
    <row r="6361" spans="1:17" ht="14" customHeight="1">
      <c r="A6361" s="67">
        <v>6360</v>
      </c>
      <c r="B6361" s="26">
        <v>-81.199916666666667</v>
      </c>
      <c r="C6361" s="26">
        <v>25.166283333333332</v>
      </c>
      <c r="D6361" s="86">
        <v>63</v>
      </c>
      <c r="E6361" s="69" t="s">
        <v>129</v>
      </c>
      <c r="F6361" s="31">
        <v>41977</v>
      </c>
      <c r="G6361" s="62">
        <v>7.7777777777777779E-2</v>
      </c>
      <c r="H6361" s="32">
        <v>20.907</v>
      </c>
      <c r="I6361" s="32">
        <v>33.369</v>
      </c>
      <c r="J6361" s="85">
        <v>1.7491721140513383</v>
      </c>
      <c r="K6361" s="75">
        <v>0.51997967907598053</v>
      </c>
      <c r="L6361" s="34">
        <v>3.07</v>
      </c>
      <c r="M6361" s="27">
        <v>0</v>
      </c>
      <c r="N6361" s="34">
        <v>0.38</v>
      </c>
      <c r="O6361" s="32">
        <v>0.26</v>
      </c>
      <c r="P6361" s="34">
        <v>0.12</v>
      </c>
      <c r="Q6361" s="34">
        <v>18.8</v>
      </c>
    </row>
    <row r="6362" spans="1:17" ht="14" customHeight="1">
      <c r="A6362" s="67">
        <v>6361</v>
      </c>
      <c r="B6362" s="26">
        <v>-81.156199999999998</v>
      </c>
      <c r="C6362" s="26">
        <v>25.1661</v>
      </c>
      <c r="D6362" s="86">
        <v>64</v>
      </c>
      <c r="E6362" s="69" t="s">
        <v>129</v>
      </c>
      <c r="F6362" s="31">
        <v>41977</v>
      </c>
      <c r="G6362" s="62">
        <v>9.5833333333333326E-2</v>
      </c>
      <c r="H6362" s="32">
        <v>21.065999999999999</v>
      </c>
      <c r="I6362" s="32">
        <v>31.71</v>
      </c>
      <c r="J6362" s="85">
        <v>2.0378547838229344</v>
      </c>
      <c r="K6362" s="75">
        <v>0.9999025837568456</v>
      </c>
      <c r="L6362" s="34">
        <v>2.87</v>
      </c>
      <c r="M6362" s="27">
        <v>0</v>
      </c>
      <c r="N6362" s="34">
        <v>0.37</v>
      </c>
      <c r="O6362" s="32">
        <v>0.22</v>
      </c>
      <c r="P6362" s="34">
        <v>0.15</v>
      </c>
      <c r="Q6362" s="34">
        <v>20</v>
      </c>
    </row>
    <row r="6363" spans="1:17" ht="14" customHeight="1">
      <c r="A6363" s="67">
        <v>6362</v>
      </c>
      <c r="B6363" s="26">
        <v>-81.091366666666673</v>
      </c>
      <c r="C6363" s="26">
        <v>25.099266666666665</v>
      </c>
      <c r="D6363" s="86">
        <v>65</v>
      </c>
      <c r="E6363" s="69" t="s">
        <v>129</v>
      </c>
      <c r="F6363" s="31">
        <v>41977</v>
      </c>
      <c r="G6363" s="62">
        <v>0.14791666666666667</v>
      </c>
      <c r="H6363" s="32">
        <v>21.437999999999999</v>
      </c>
      <c r="I6363" s="32">
        <v>31.812000000000001</v>
      </c>
      <c r="J6363" s="85">
        <v>3.2686224161080908</v>
      </c>
      <c r="K6363" s="75">
        <v>2.0871733182390946</v>
      </c>
      <c r="L6363" s="34">
        <v>5.0599999999999996</v>
      </c>
      <c r="M6363" s="27">
        <v>0</v>
      </c>
      <c r="N6363" s="34">
        <v>0.36</v>
      </c>
      <c r="O6363" s="32">
        <v>0.22</v>
      </c>
      <c r="P6363" s="34">
        <v>0.14000000000000001</v>
      </c>
      <c r="Q6363" s="34">
        <v>5.3</v>
      </c>
    </row>
    <row r="6364" spans="1:17" ht="14" customHeight="1">
      <c r="A6364" s="67">
        <v>6363</v>
      </c>
      <c r="B6364" s="26">
        <v>-81.109650000000002</v>
      </c>
      <c r="C6364" s="26">
        <v>25.067983333333334</v>
      </c>
      <c r="D6364" s="86">
        <v>66</v>
      </c>
      <c r="E6364" s="69" t="s">
        <v>129</v>
      </c>
      <c r="F6364" s="31">
        <v>41977</v>
      </c>
      <c r="G6364" s="62">
        <v>0.16597222222222222</v>
      </c>
      <c r="H6364" s="32">
        <v>21.29</v>
      </c>
      <c r="I6364" s="32">
        <v>31.867000000000001</v>
      </c>
      <c r="J6364" s="85">
        <v>3.5167090854430558</v>
      </c>
      <c r="K6364" s="75">
        <v>0</v>
      </c>
      <c r="L6364" s="34">
        <v>1.8</v>
      </c>
      <c r="M6364" s="27">
        <v>0</v>
      </c>
      <c r="N6364" s="34">
        <v>0.5</v>
      </c>
      <c r="O6364" s="32">
        <v>0.33</v>
      </c>
      <c r="P6364" s="34">
        <v>0.17</v>
      </c>
      <c r="Q6364" s="34">
        <v>5.0999999999999996</v>
      </c>
    </row>
    <row r="6365" spans="1:17" ht="14" customHeight="1">
      <c r="A6365" s="67">
        <v>6364</v>
      </c>
      <c r="B6365" s="26">
        <v>-81.12703333333333</v>
      </c>
      <c r="C6365" s="26">
        <v>25.029283333333332</v>
      </c>
      <c r="D6365" s="86">
        <v>67</v>
      </c>
      <c r="E6365" s="69" t="s">
        <v>129</v>
      </c>
      <c r="F6365" s="31">
        <v>41977</v>
      </c>
      <c r="G6365" s="62">
        <v>0.1875</v>
      </c>
      <c r="H6365" s="32">
        <v>21.446000000000002</v>
      </c>
      <c r="I6365" s="32">
        <v>32.53</v>
      </c>
      <c r="J6365" s="85">
        <v>1.4179603009651758</v>
      </c>
      <c r="K6365" s="75">
        <v>0.19529662915765789</v>
      </c>
      <c r="L6365" s="34">
        <v>5.74</v>
      </c>
      <c r="M6365" s="27">
        <v>0</v>
      </c>
      <c r="N6365" s="34">
        <v>0.69</v>
      </c>
      <c r="O6365" s="32">
        <v>0.49</v>
      </c>
      <c r="P6365" s="34">
        <v>0.2</v>
      </c>
      <c r="Q6365" s="34">
        <v>9.1999999999999993</v>
      </c>
    </row>
    <row r="6366" spans="1:17" ht="14" customHeight="1">
      <c r="A6366" s="67">
        <v>6365</v>
      </c>
      <c r="B6366" s="26">
        <v>-81.167699999999996</v>
      </c>
      <c r="C6366" s="26">
        <v>24.927949999999999</v>
      </c>
      <c r="D6366" s="86">
        <v>68</v>
      </c>
      <c r="E6366" s="69" t="s">
        <v>129</v>
      </c>
      <c r="F6366" s="31">
        <v>41977</v>
      </c>
      <c r="G6366" s="62">
        <v>0.22847222222222222</v>
      </c>
      <c r="H6366" s="32">
        <v>21.510999999999999</v>
      </c>
      <c r="I6366" s="32">
        <v>33.804000000000002</v>
      </c>
      <c r="J6366" s="85">
        <v>1.012966868037835</v>
      </c>
      <c r="K6366" s="75">
        <v>0.24504762696704147</v>
      </c>
      <c r="L6366" s="34">
        <v>1.62</v>
      </c>
      <c r="M6366" s="27">
        <v>0</v>
      </c>
      <c r="N6366" s="34">
        <v>0.34</v>
      </c>
      <c r="O6366" s="32">
        <v>0.2</v>
      </c>
      <c r="P6366" s="34">
        <v>0.14000000000000001</v>
      </c>
      <c r="Q6366" s="34">
        <v>0.3</v>
      </c>
    </row>
    <row r="6367" spans="1:17" ht="14" customHeight="1">
      <c r="A6367" s="67">
        <v>6366</v>
      </c>
      <c r="B6367" s="26">
        <v>-81.094566666666665</v>
      </c>
      <c r="C6367" s="26">
        <v>24.929516666666668</v>
      </c>
      <c r="D6367" s="86">
        <v>69</v>
      </c>
      <c r="E6367" s="69" t="s">
        <v>129</v>
      </c>
      <c r="F6367" s="31">
        <v>41977</v>
      </c>
      <c r="G6367" s="62">
        <v>0.26180555555555557</v>
      </c>
      <c r="H6367" s="32">
        <v>21.622</v>
      </c>
      <c r="I6367" s="32">
        <v>34.110999999999997</v>
      </c>
      <c r="J6367" s="85">
        <v>0.53064771999310256</v>
      </c>
      <c r="K6367" s="75">
        <v>0.17277575627257749</v>
      </c>
      <c r="L6367" s="34">
        <v>9.15</v>
      </c>
      <c r="M6367" s="27">
        <v>0</v>
      </c>
      <c r="N6367" s="34">
        <v>0.63</v>
      </c>
      <c r="O6367" s="32">
        <v>0.47</v>
      </c>
      <c r="P6367" s="34">
        <v>0.17</v>
      </c>
      <c r="Q6367" s="34">
        <v>0.3</v>
      </c>
    </row>
    <row r="6368" spans="1:17" ht="14" customHeight="1">
      <c r="A6368" s="67">
        <v>6367</v>
      </c>
      <c r="B6368" s="26">
        <v>-81.024950000000004</v>
      </c>
      <c r="C6368" s="26">
        <v>24.929933333333334</v>
      </c>
      <c r="D6368" s="86">
        <v>70</v>
      </c>
      <c r="E6368" s="69" t="s">
        <v>129</v>
      </c>
      <c r="F6368" s="31">
        <v>41977</v>
      </c>
      <c r="G6368" s="62">
        <v>0.29375000000000001</v>
      </c>
      <c r="H6368" s="32">
        <v>21.622</v>
      </c>
      <c r="I6368" s="32">
        <v>32.987000000000002</v>
      </c>
      <c r="J6368" s="85">
        <v>1.2687861088845402</v>
      </c>
      <c r="K6368" s="75">
        <v>0.31486728497846339</v>
      </c>
      <c r="L6368" s="34">
        <v>1.1399999999999999</v>
      </c>
      <c r="M6368" s="27">
        <v>0</v>
      </c>
      <c r="N6368" s="34">
        <v>0.28000000000000003</v>
      </c>
      <c r="O6368" s="32">
        <v>0.15</v>
      </c>
      <c r="P6368" s="34">
        <v>0.13</v>
      </c>
      <c r="Q6368" s="34">
        <v>0</v>
      </c>
    </row>
    <row r="6369" spans="1:17" ht="14" customHeight="1">
      <c r="A6369" s="67">
        <v>6368</v>
      </c>
      <c r="B6369" s="26">
        <v>-80.969566666666665</v>
      </c>
      <c r="C6369" s="26">
        <v>24.930616666666666</v>
      </c>
      <c r="D6369" s="86">
        <v>71</v>
      </c>
      <c r="E6369" s="69" t="s">
        <v>129</v>
      </c>
      <c r="F6369" s="31">
        <v>41977</v>
      </c>
      <c r="G6369" s="62">
        <v>0.31805555555555554</v>
      </c>
      <c r="H6369" s="32">
        <v>21.568000000000001</v>
      </c>
      <c r="I6369" s="32">
        <v>32.975999999999999</v>
      </c>
      <c r="J6369" s="85">
        <v>0.63568181636089327</v>
      </c>
      <c r="K6369" s="75">
        <v>0.30837223904432082</v>
      </c>
      <c r="L6369" s="34">
        <v>0.68</v>
      </c>
      <c r="M6369" s="27">
        <v>0</v>
      </c>
      <c r="N6369" s="34">
        <v>0.31</v>
      </c>
      <c r="O6369" s="32">
        <v>0.17</v>
      </c>
      <c r="P6369" s="34">
        <v>0.14000000000000001</v>
      </c>
      <c r="Q6369" s="34">
        <v>5.7</v>
      </c>
    </row>
    <row r="6370" spans="1:17" ht="14" customHeight="1">
      <c r="A6370" s="67">
        <v>6369</v>
      </c>
      <c r="B6370" s="26">
        <v>-81.491268333333338</v>
      </c>
      <c r="C6370" s="26">
        <v>25.351776666666666</v>
      </c>
      <c r="D6370" s="86">
        <v>57.2</v>
      </c>
      <c r="E6370" s="69" t="s">
        <v>129</v>
      </c>
      <c r="F6370" s="31">
        <v>41977</v>
      </c>
      <c r="G6370" s="62">
        <v>0.52222222222222225</v>
      </c>
      <c r="H6370" s="32">
        <v>20.684999999999999</v>
      </c>
      <c r="I6370" s="32">
        <v>35.21</v>
      </c>
      <c r="J6370" s="85">
        <v>4.9740068302837077</v>
      </c>
      <c r="K6370" s="75">
        <v>0</v>
      </c>
      <c r="L6370" s="34">
        <v>0.59</v>
      </c>
      <c r="M6370" s="27">
        <v>0</v>
      </c>
      <c r="N6370" s="34">
        <v>0.22</v>
      </c>
      <c r="O6370" s="32">
        <v>0.13</v>
      </c>
      <c r="P6370" s="34">
        <v>0.1</v>
      </c>
      <c r="Q6370" s="34">
        <v>2.4</v>
      </c>
    </row>
    <row r="6371" spans="1:17" ht="14" customHeight="1">
      <c r="A6371" s="67">
        <v>6370</v>
      </c>
      <c r="B6371" s="26">
        <v>-81.334486666666663</v>
      </c>
      <c r="C6371" s="26">
        <v>25.349566666666668</v>
      </c>
      <c r="D6371" s="86">
        <v>57.1</v>
      </c>
      <c r="E6371" s="69" t="s">
        <v>129</v>
      </c>
      <c r="F6371" s="31">
        <v>41977</v>
      </c>
      <c r="G6371" s="62">
        <v>0.5756944444444444</v>
      </c>
      <c r="H6371" s="32">
        <v>20.655000000000001</v>
      </c>
      <c r="I6371" s="32">
        <v>35.087000000000003</v>
      </c>
      <c r="J6371" s="85">
        <v>3.3830000363858996</v>
      </c>
      <c r="K6371" s="75">
        <v>0.65285820967896679</v>
      </c>
      <c r="L6371" s="34">
        <v>0.56999999999999995</v>
      </c>
      <c r="M6371" s="27">
        <v>0</v>
      </c>
      <c r="N6371" s="34">
        <v>0.2</v>
      </c>
      <c r="O6371" s="32">
        <v>0.1</v>
      </c>
      <c r="P6371" s="34">
        <v>0.1</v>
      </c>
      <c r="Q6371" s="34">
        <v>8.1</v>
      </c>
    </row>
    <row r="6372" spans="1:17" ht="14" customHeight="1">
      <c r="A6372" s="67">
        <v>6371</v>
      </c>
      <c r="B6372" s="26">
        <v>-81.263418333333334</v>
      </c>
      <c r="C6372" s="26">
        <v>25.350560000000002</v>
      </c>
      <c r="D6372" s="86">
        <v>57</v>
      </c>
      <c r="E6372" s="69" t="s">
        <v>129</v>
      </c>
      <c r="F6372" s="31">
        <v>41977</v>
      </c>
      <c r="G6372" s="62">
        <v>0.60138888888888886</v>
      </c>
      <c r="H6372" s="32">
        <v>20.84</v>
      </c>
      <c r="I6372" s="32">
        <v>34.692999999999998</v>
      </c>
      <c r="J6372" s="85">
        <v>4.4865024292070146</v>
      </c>
      <c r="K6372" s="75">
        <v>0.31524547055253166</v>
      </c>
      <c r="L6372" s="34">
        <v>1.48</v>
      </c>
      <c r="M6372" s="27">
        <v>0</v>
      </c>
      <c r="N6372" s="34">
        <v>0.32</v>
      </c>
      <c r="O6372" s="32">
        <v>0.21</v>
      </c>
      <c r="P6372" s="34">
        <v>0.11</v>
      </c>
      <c r="Q6372" s="34">
        <v>16.399999999999999</v>
      </c>
    </row>
    <row r="6373" spans="1:17" ht="14" customHeight="1">
      <c r="A6373" s="67">
        <v>6372</v>
      </c>
      <c r="B6373" s="26">
        <v>-81.224766666666667</v>
      </c>
      <c r="C6373" s="26">
        <v>25.349013333333332</v>
      </c>
      <c r="D6373" s="86">
        <v>56</v>
      </c>
      <c r="E6373" s="69" t="s">
        <v>129</v>
      </c>
      <c r="F6373" s="31">
        <v>41977</v>
      </c>
      <c r="G6373" s="62">
        <v>0.62847222222222221</v>
      </c>
      <c r="H6373" s="32">
        <v>20.85</v>
      </c>
      <c r="I6373" s="32">
        <v>33.945</v>
      </c>
      <c r="J6373" s="85">
        <v>1.6077304934824417</v>
      </c>
      <c r="K6373" s="75">
        <v>1.2548499852203641</v>
      </c>
      <c r="L6373" s="34">
        <v>0.54</v>
      </c>
      <c r="M6373" s="27">
        <v>0</v>
      </c>
      <c r="N6373" s="34">
        <v>0.3</v>
      </c>
      <c r="O6373" s="32">
        <v>0.23</v>
      </c>
      <c r="P6373" s="34">
        <v>7.0000000000000007E-2</v>
      </c>
      <c r="Q6373" s="34">
        <v>18.100000000000001</v>
      </c>
    </row>
    <row r="6374" spans="1:17" ht="14" customHeight="1">
      <c r="A6374" s="67">
        <v>6373</v>
      </c>
      <c r="B6374" s="26">
        <v>-81.197408333333328</v>
      </c>
      <c r="C6374" s="26">
        <v>25.348796666666665</v>
      </c>
      <c r="D6374" s="86">
        <v>55</v>
      </c>
      <c r="E6374" s="69" t="s">
        <v>129</v>
      </c>
      <c r="F6374" s="31">
        <v>41977</v>
      </c>
      <c r="G6374" s="62">
        <v>0.64236111111111105</v>
      </c>
      <c r="H6374" s="32">
        <v>20.811</v>
      </c>
      <c r="I6374" s="32">
        <v>33.073</v>
      </c>
      <c r="J6374" s="85">
        <v>3.2766771780994857</v>
      </c>
      <c r="K6374" s="75">
        <v>0</v>
      </c>
      <c r="L6374" s="34">
        <v>1.79</v>
      </c>
      <c r="M6374" s="27">
        <v>0</v>
      </c>
      <c r="N6374" s="34">
        <v>0.51</v>
      </c>
      <c r="O6374" s="32">
        <v>0.41</v>
      </c>
      <c r="P6374" s="34">
        <v>0.1</v>
      </c>
      <c r="Q6374" s="34">
        <v>18.899999999999999</v>
      </c>
    </row>
    <row r="6375" spans="1:17" ht="14" customHeight="1">
      <c r="A6375" s="67">
        <v>6374</v>
      </c>
      <c r="B6375" s="26">
        <v>-81.153499999999994</v>
      </c>
      <c r="C6375" s="26">
        <v>25.342500000000001</v>
      </c>
      <c r="D6375" s="86">
        <v>54</v>
      </c>
      <c r="E6375" s="69" t="s">
        <v>129</v>
      </c>
      <c r="F6375" s="31">
        <v>41977</v>
      </c>
      <c r="G6375" s="62">
        <v>0.67152777777777783</v>
      </c>
      <c r="H6375" s="32">
        <v>21.253</v>
      </c>
      <c r="I6375" s="32">
        <v>31.082999999999998</v>
      </c>
      <c r="J6375" s="85">
        <v>3.8952828990386212</v>
      </c>
      <c r="K6375" s="75">
        <v>0.47191767947571578</v>
      </c>
      <c r="L6375" s="34">
        <v>1.08</v>
      </c>
      <c r="M6375" s="27">
        <v>0</v>
      </c>
      <c r="N6375" s="34">
        <v>0.41</v>
      </c>
      <c r="O6375" s="32">
        <v>0.3</v>
      </c>
      <c r="P6375" s="34">
        <v>0.1</v>
      </c>
      <c r="Q6375" s="34">
        <v>21.1</v>
      </c>
    </row>
    <row r="6376" spans="1:17" ht="14" customHeight="1">
      <c r="A6376" s="67">
        <v>6375</v>
      </c>
      <c r="B6376" s="26">
        <v>-80.288233333333338</v>
      </c>
      <c r="C6376" s="26">
        <v>25.048683333333333</v>
      </c>
      <c r="D6376" s="86">
        <v>6.5</v>
      </c>
      <c r="E6376" s="69" t="s">
        <v>129</v>
      </c>
      <c r="F6376" s="31">
        <v>41978</v>
      </c>
      <c r="G6376" s="62">
        <v>5.0694444444444452E-2</v>
      </c>
      <c r="H6376" s="32">
        <v>25.727</v>
      </c>
      <c r="I6376" s="32">
        <v>36.142000000000003</v>
      </c>
      <c r="J6376" s="85">
        <v>0.3959720994969782</v>
      </c>
      <c r="K6376" s="75">
        <v>0.16486553698511805</v>
      </c>
      <c r="L6376" s="34">
        <v>1.1000000000000001</v>
      </c>
      <c r="M6376" s="27">
        <v>0</v>
      </c>
      <c r="N6376" s="34">
        <v>1.32</v>
      </c>
      <c r="O6376" s="32">
        <v>1.24</v>
      </c>
      <c r="P6376" s="34">
        <v>0.08</v>
      </c>
      <c r="Q6376" s="34">
        <v>0</v>
      </c>
    </row>
    <row r="6377" spans="1:17" ht="14" customHeight="1">
      <c r="A6377" s="67">
        <v>6376</v>
      </c>
      <c r="B6377" s="26">
        <v>-80.314783333333338</v>
      </c>
      <c r="C6377" s="26">
        <v>25.065716666666667</v>
      </c>
      <c r="D6377" s="86">
        <v>6</v>
      </c>
      <c r="E6377" s="69" t="s">
        <v>129</v>
      </c>
      <c r="F6377" s="31">
        <v>41978</v>
      </c>
      <c r="G6377" s="62">
        <v>6.1111111111111116E-2</v>
      </c>
      <c r="H6377" s="32">
        <v>24.989000000000001</v>
      </c>
      <c r="I6377" s="32">
        <v>35.872</v>
      </c>
      <c r="J6377" s="85">
        <v>0.41884762355253996</v>
      </c>
      <c r="K6377" s="75">
        <v>0.11727513403373513</v>
      </c>
      <c r="L6377" s="34">
        <v>1.1499999999999999</v>
      </c>
      <c r="M6377" s="27">
        <v>0</v>
      </c>
      <c r="N6377" s="34">
        <v>0.21</v>
      </c>
      <c r="O6377" s="32">
        <v>0.15</v>
      </c>
      <c r="P6377" s="34">
        <v>7.0000000000000007E-2</v>
      </c>
      <c r="Q6377" s="34">
        <v>0</v>
      </c>
    </row>
    <row r="6378" spans="1:17" ht="14" customHeight="1">
      <c r="A6378" s="67">
        <v>6377</v>
      </c>
      <c r="B6378" s="26">
        <v>-80.333583333333337</v>
      </c>
      <c r="C6378" s="26">
        <v>25.078399999999998</v>
      </c>
      <c r="D6378" s="86">
        <v>5.5</v>
      </c>
      <c r="E6378" s="69" t="s">
        <v>129</v>
      </c>
      <c r="F6378" s="31">
        <v>41978</v>
      </c>
      <c r="G6378" s="62">
        <v>6.805555555555555E-2</v>
      </c>
      <c r="H6378" s="32">
        <v>24.501000000000001</v>
      </c>
      <c r="I6378" s="32">
        <v>36.095999999999997</v>
      </c>
      <c r="J6378" s="85">
        <v>0.43946781425051118</v>
      </c>
      <c r="K6378" s="75">
        <v>0.1210982301558067</v>
      </c>
      <c r="L6378" s="34">
        <v>1.41</v>
      </c>
      <c r="M6378" s="27">
        <v>0</v>
      </c>
      <c r="N6378" s="34">
        <v>1.37</v>
      </c>
      <c r="O6378" s="32">
        <v>1.28</v>
      </c>
      <c r="P6378" s="34">
        <v>0.09</v>
      </c>
      <c r="Q6378" s="34">
        <v>0</v>
      </c>
    </row>
    <row r="6379" spans="1:17" ht="14" customHeight="1">
      <c r="A6379" s="67">
        <v>6378</v>
      </c>
      <c r="B6379" s="26">
        <v>-80.162499999999994</v>
      </c>
      <c r="C6379" s="26">
        <v>25.293366666666667</v>
      </c>
      <c r="D6379" s="86" t="s">
        <v>136</v>
      </c>
      <c r="E6379" s="69" t="s">
        <v>129</v>
      </c>
      <c r="F6379" s="31">
        <v>41978</v>
      </c>
      <c r="G6379" s="62">
        <v>0.16874999999999998</v>
      </c>
      <c r="H6379" s="32">
        <v>25.087</v>
      </c>
      <c r="I6379" s="32">
        <v>35.939</v>
      </c>
      <c r="J6379" s="85">
        <v>0.49809324872459515</v>
      </c>
      <c r="K6379" s="75">
        <v>2.8534255196476982E-2</v>
      </c>
      <c r="L6379" s="34">
        <v>1.42</v>
      </c>
      <c r="M6379" s="27">
        <v>0</v>
      </c>
      <c r="N6379" s="34">
        <v>0.15</v>
      </c>
      <c r="O6379" s="32">
        <v>0.1</v>
      </c>
      <c r="P6379" s="34">
        <v>0.06</v>
      </c>
      <c r="Q6379" s="34">
        <v>0</v>
      </c>
    </row>
    <row r="6380" spans="1:17" ht="14" customHeight="1">
      <c r="A6380" s="67">
        <v>6379</v>
      </c>
      <c r="B6380" s="26">
        <v>-80.122</v>
      </c>
      <c r="C6380" s="26">
        <v>25.639833333333332</v>
      </c>
      <c r="D6380" s="86">
        <v>1</v>
      </c>
      <c r="E6380" s="69" t="s">
        <v>129</v>
      </c>
      <c r="F6380" s="31">
        <v>42107</v>
      </c>
      <c r="G6380" s="62">
        <v>0.53125</v>
      </c>
      <c r="H6380" s="32">
        <v>26.709</v>
      </c>
      <c r="I6380" s="32">
        <v>36.718000000000004</v>
      </c>
      <c r="J6380" s="84"/>
      <c r="K6380" s="84"/>
      <c r="L6380" s="34">
        <v>0.57099999999999995</v>
      </c>
      <c r="M6380" s="27">
        <v>4.3999999999999997E-2</v>
      </c>
      <c r="N6380" s="34">
        <v>7.2290000000000001</v>
      </c>
      <c r="O6380" s="32">
        <v>6.7910000000000004</v>
      </c>
      <c r="P6380" s="34">
        <v>0.438</v>
      </c>
      <c r="Q6380" s="34">
        <v>0.40500000000000003</v>
      </c>
    </row>
    <row r="6381" spans="1:17" ht="14" customHeight="1">
      <c r="A6381" s="67">
        <v>6380</v>
      </c>
      <c r="B6381" s="26">
        <v>-80.099666666666664</v>
      </c>
      <c r="C6381" s="26">
        <v>25.643383333333333</v>
      </c>
      <c r="D6381" s="86">
        <v>2</v>
      </c>
      <c r="E6381" s="69" t="s">
        <v>129</v>
      </c>
      <c r="F6381" s="31">
        <v>42107</v>
      </c>
      <c r="G6381" s="62">
        <v>0.54027777777777786</v>
      </c>
      <c r="H6381" s="32">
        <v>26.690999999999999</v>
      </c>
      <c r="I6381" s="32">
        <v>36.387999999999998</v>
      </c>
      <c r="J6381" s="84">
        <v>0.44703929052242247</v>
      </c>
      <c r="K6381" s="84">
        <v>6.8015681757053748E-2</v>
      </c>
      <c r="L6381" s="34">
        <v>0.503</v>
      </c>
      <c r="M6381" s="27">
        <v>5.5E-2</v>
      </c>
      <c r="N6381" s="34">
        <v>8.3629999999999995</v>
      </c>
      <c r="O6381" s="32">
        <v>7.8419999999999996</v>
      </c>
      <c r="P6381" s="34">
        <v>0.52100000000000002</v>
      </c>
      <c r="Q6381" s="34">
        <v>0.17799999999999999</v>
      </c>
    </row>
    <row r="6382" spans="1:17" ht="14" customHeight="1">
      <c r="A6382" s="67">
        <v>6381</v>
      </c>
      <c r="B6382" s="26">
        <v>-80.085333333333338</v>
      </c>
      <c r="C6382" s="26">
        <v>25.645283333333332</v>
      </c>
      <c r="D6382" s="86">
        <v>3</v>
      </c>
      <c r="E6382" s="69" t="s">
        <v>129</v>
      </c>
      <c r="F6382" s="31">
        <v>42107</v>
      </c>
      <c r="G6382" s="62">
        <v>0.55277777777777781</v>
      </c>
      <c r="H6382" s="32">
        <v>25.972000000000001</v>
      </c>
      <c r="I6382" s="32">
        <v>36.305999999999997</v>
      </c>
      <c r="J6382" s="84">
        <v>0.19446496807796501</v>
      </c>
      <c r="K6382" s="84">
        <v>0</v>
      </c>
      <c r="L6382" s="34">
        <v>0.14199999999999999</v>
      </c>
      <c r="M6382" s="27">
        <v>3.5999999999999997E-2</v>
      </c>
      <c r="N6382" s="34">
        <v>1.1910000000000001</v>
      </c>
      <c r="O6382" s="32">
        <v>1.131</v>
      </c>
      <c r="P6382" s="34">
        <v>0.06</v>
      </c>
      <c r="Q6382" s="34">
        <v>0.307</v>
      </c>
    </row>
    <row r="6383" spans="1:17" ht="14" customHeight="1">
      <c r="A6383" s="67">
        <v>6382</v>
      </c>
      <c r="B6383" s="26">
        <v>-80.224166666666662</v>
      </c>
      <c r="C6383" s="26">
        <v>25.333483333333334</v>
      </c>
      <c r="D6383" s="86" t="s">
        <v>130</v>
      </c>
      <c r="E6383" s="69" t="s">
        <v>129</v>
      </c>
      <c r="F6383" s="31">
        <v>42107</v>
      </c>
      <c r="G6383" s="62">
        <v>0.67986111111111114</v>
      </c>
      <c r="H6383" s="32">
        <v>27.47</v>
      </c>
      <c r="I6383" s="32">
        <v>37.29</v>
      </c>
      <c r="J6383" s="84">
        <v>0.28277967991218877</v>
      </c>
      <c r="K6383" s="84">
        <v>7.2714947847562661E-2</v>
      </c>
      <c r="L6383" s="34">
        <v>0.433</v>
      </c>
      <c r="M6383" s="27">
        <v>0.03</v>
      </c>
      <c r="N6383" s="34">
        <v>0.90800000000000003</v>
      </c>
      <c r="O6383" s="32">
        <v>0.84299999999999997</v>
      </c>
      <c r="P6383" s="34">
        <v>6.5000000000000002E-2</v>
      </c>
      <c r="Q6383" s="34">
        <v>8.7999999999999995E-2</v>
      </c>
    </row>
    <row r="6384" spans="1:17" ht="14" customHeight="1">
      <c r="A6384" s="67">
        <v>6383</v>
      </c>
      <c r="B6384" s="26">
        <v>-80.194299999999998</v>
      </c>
      <c r="C6384" s="26">
        <v>25.312850000000001</v>
      </c>
      <c r="D6384" s="86" t="s">
        <v>131</v>
      </c>
      <c r="E6384" s="69" t="s">
        <v>129</v>
      </c>
      <c r="F6384" s="31">
        <v>42107</v>
      </c>
      <c r="G6384" s="62">
        <v>0.68541666666666667</v>
      </c>
      <c r="H6384" s="32">
        <v>26.960999999999999</v>
      </c>
      <c r="I6384" s="32">
        <v>36.58</v>
      </c>
      <c r="J6384" s="84">
        <v>0.34577942548774254</v>
      </c>
      <c r="K6384" s="84">
        <v>4.1481775421072668E-2</v>
      </c>
      <c r="L6384" s="34">
        <v>0.621</v>
      </c>
      <c r="M6384" s="27">
        <v>4.2999999999999997E-2</v>
      </c>
      <c r="N6384" s="34">
        <v>0.70399999999999996</v>
      </c>
      <c r="O6384" s="32">
        <v>0.66299999999999992</v>
      </c>
      <c r="P6384" s="34">
        <v>4.1000000000000002E-2</v>
      </c>
      <c r="Q6384" s="34">
        <v>3.3000000000000002E-2</v>
      </c>
    </row>
    <row r="6385" spans="1:17" ht="14" customHeight="1">
      <c r="A6385" s="67">
        <v>6384</v>
      </c>
      <c r="B6385" s="26">
        <v>-80.378316666666663</v>
      </c>
      <c r="C6385" s="26">
        <v>25.109633333333335</v>
      </c>
      <c r="D6385" s="86">
        <v>4</v>
      </c>
      <c r="E6385" s="69" t="s">
        <v>129</v>
      </c>
      <c r="F6385" s="31">
        <v>42107</v>
      </c>
      <c r="G6385" s="62">
        <v>0.70972222222222225</v>
      </c>
      <c r="H6385" s="32">
        <v>27.669</v>
      </c>
      <c r="I6385" s="32">
        <v>37.314999999999998</v>
      </c>
      <c r="J6385" s="84">
        <v>0.24106751959960748</v>
      </c>
      <c r="K6385" s="84">
        <v>1.1598988157491146E-2</v>
      </c>
      <c r="L6385" s="34">
        <v>0.68100000000000005</v>
      </c>
      <c r="M6385" s="27">
        <v>0.03</v>
      </c>
      <c r="N6385" s="34">
        <v>1.2350000000000001</v>
      </c>
      <c r="O6385" s="32">
        <v>1.153</v>
      </c>
      <c r="P6385" s="34">
        <v>8.2000000000000003E-2</v>
      </c>
      <c r="Q6385" s="34">
        <v>0.182</v>
      </c>
    </row>
    <row r="6386" spans="1:17" ht="14" customHeight="1">
      <c r="A6386" s="67">
        <v>6385</v>
      </c>
      <c r="B6386" s="26">
        <v>-80.359866666666662</v>
      </c>
      <c r="C6386" s="26">
        <v>25.095733333333332</v>
      </c>
      <c r="D6386" s="86">
        <v>5</v>
      </c>
      <c r="E6386" s="69" t="s">
        <v>129</v>
      </c>
      <c r="F6386" s="31">
        <v>42107</v>
      </c>
      <c r="G6386" s="62">
        <v>0.75833333333333341</v>
      </c>
      <c r="H6386" s="32">
        <v>27.427</v>
      </c>
      <c r="I6386" s="32">
        <v>36.712000000000003</v>
      </c>
      <c r="J6386" s="84"/>
      <c r="K6386" s="84"/>
      <c r="L6386" s="34">
        <v>0.38400000000000001</v>
      </c>
      <c r="M6386" s="27">
        <v>3.1E-2</v>
      </c>
      <c r="N6386" s="34">
        <v>0.71</v>
      </c>
      <c r="O6386" s="32">
        <v>0.65999999999999992</v>
      </c>
      <c r="P6386" s="34">
        <v>0.05</v>
      </c>
      <c r="Q6386" s="34">
        <v>0</v>
      </c>
    </row>
    <row r="6387" spans="1:17" ht="14" customHeight="1">
      <c r="A6387" s="67">
        <v>6386</v>
      </c>
      <c r="B6387" s="26">
        <v>-80.333749999999995</v>
      </c>
      <c r="C6387" s="26">
        <v>25.079599999999999</v>
      </c>
      <c r="D6387" s="86">
        <v>5.5</v>
      </c>
      <c r="E6387" s="69" t="s">
        <v>129</v>
      </c>
      <c r="F6387" s="31">
        <v>42107</v>
      </c>
      <c r="G6387" s="62">
        <v>0.76458333333333339</v>
      </c>
      <c r="H6387" s="32">
        <v>27.253</v>
      </c>
      <c r="I6387" s="32">
        <v>36.506</v>
      </c>
      <c r="J6387" s="84">
        <v>0.27098520699621753</v>
      </c>
      <c r="K6387" s="84">
        <v>5.686522733610444E-2</v>
      </c>
      <c r="L6387" s="34">
        <v>0.71199999999999997</v>
      </c>
      <c r="M6387" s="27">
        <v>2.4E-2</v>
      </c>
      <c r="N6387" s="34">
        <v>7.1340000000000003</v>
      </c>
      <c r="O6387" s="32">
        <v>6.7040000000000006</v>
      </c>
      <c r="P6387" s="34">
        <v>0.43</v>
      </c>
      <c r="Q6387" s="34">
        <v>0</v>
      </c>
    </row>
    <row r="6388" spans="1:17" ht="14" customHeight="1">
      <c r="A6388" s="67">
        <v>6387</v>
      </c>
      <c r="B6388" s="26">
        <v>-80.314633333333333</v>
      </c>
      <c r="C6388" s="26">
        <v>25.065633333333334</v>
      </c>
      <c r="D6388" s="86">
        <v>6</v>
      </c>
      <c r="E6388" s="69" t="s">
        <v>129</v>
      </c>
      <c r="F6388" s="31">
        <v>42107</v>
      </c>
      <c r="G6388" s="62">
        <v>0.77500000000000002</v>
      </c>
      <c r="H6388" s="32">
        <v>26.17</v>
      </c>
      <c r="I6388" s="32">
        <v>36.377000000000002</v>
      </c>
      <c r="J6388" s="84">
        <v>0.26120442457809501</v>
      </c>
      <c r="K6388" s="84">
        <v>0</v>
      </c>
      <c r="L6388" s="34">
        <v>0.626</v>
      </c>
      <c r="M6388" s="27">
        <v>3.4000000000000002E-2</v>
      </c>
      <c r="N6388" s="34">
        <v>0.90900000000000003</v>
      </c>
      <c r="O6388" s="32">
        <v>0.86899999999999999</v>
      </c>
      <c r="P6388" s="34">
        <v>0.04</v>
      </c>
      <c r="Q6388" s="34">
        <v>0.16</v>
      </c>
    </row>
    <row r="6389" spans="1:17" ht="14" customHeight="1">
      <c r="A6389" s="67">
        <v>6388</v>
      </c>
      <c r="B6389" s="26">
        <v>-80.286166666666674</v>
      </c>
      <c r="C6389" s="26">
        <v>25.048133333333332</v>
      </c>
      <c r="D6389" s="86">
        <v>6.5</v>
      </c>
      <c r="E6389" s="69" t="s">
        <v>129</v>
      </c>
      <c r="F6389" s="31">
        <v>42107</v>
      </c>
      <c r="G6389" s="62">
        <v>0.78541666666666676</v>
      </c>
      <c r="H6389" s="32">
        <v>26.152999999999999</v>
      </c>
      <c r="I6389" s="32">
        <v>36.356999999999999</v>
      </c>
      <c r="J6389" s="84"/>
      <c r="K6389" s="84"/>
      <c r="L6389" s="34">
        <v>0.71599999999999997</v>
      </c>
      <c r="M6389" s="27">
        <v>2.9000000000000001E-2</v>
      </c>
      <c r="N6389" s="34">
        <v>1.006</v>
      </c>
      <c r="O6389" s="32">
        <v>0.94300000000000006</v>
      </c>
      <c r="P6389" s="34">
        <v>6.3E-2</v>
      </c>
      <c r="Q6389" s="34">
        <v>0.30299999999999999</v>
      </c>
    </row>
    <row r="6390" spans="1:17" ht="14" customHeight="1">
      <c r="A6390" s="67">
        <v>6389</v>
      </c>
      <c r="B6390" s="26">
        <v>-80.378866666666667</v>
      </c>
      <c r="C6390" s="26">
        <v>25.004983333333332</v>
      </c>
      <c r="D6390" s="86" t="s">
        <v>137</v>
      </c>
      <c r="E6390" s="69" t="s">
        <v>129</v>
      </c>
      <c r="F6390" s="31">
        <v>42107</v>
      </c>
      <c r="G6390" s="62">
        <v>0.81944444444444453</v>
      </c>
      <c r="H6390" s="32">
        <v>26.111000000000001</v>
      </c>
      <c r="I6390" s="32">
        <v>36.340000000000003</v>
      </c>
      <c r="J6390" s="84">
        <v>0.12715017143559249</v>
      </c>
      <c r="K6390" s="84">
        <v>0</v>
      </c>
      <c r="L6390" s="34">
        <v>0.63300000000000001</v>
      </c>
      <c r="M6390" s="27">
        <v>2.3E-2</v>
      </c>
      <c r="N6390" s="34">
        <v>7.7590000000000003</v>
      </c>
      <c r="O6390" s="32">
        <v>7.25</v>
      </c>
      <c r="P6390" s="34">
        <v>0.50900000000000001</v>
      </c>
      <c r="Q6390" s="34">
        <v>0.30499999999999999</v>
      </c>
    </row>
    <row r="6391" spans="1:17" ht="14" customHeight="1">
      <c r="A6391" s="67">
        <v>6390</v>
      </c>
      <c r="B6391" s="26">
        <v>-80.530346666666674</v>
      </c>
      <c r="C6391" s="26">
        <v>24.898208333333333</v>
      </c>
      <c r="D6391" s="86" t="s">
        <v>134</v>
      </c>
      <c r="E6391" s="69" t="s">
        <v>129</v>
      </c>
      <c r="F6391" s="31">
        <v>42107</v>
      </c>
      <c r="G6391" s="62">
        <v>0.91875000000000007</v>
      </c>
      <c r="H6391" s="32">
        <v>26.082000000000001</v>
      </c>
      <c r="I6391" s="32">
        <v>36.420999999999999</v>
      </c>
      <c r="J6391" s="84">
        <v>0.18382117544647877</v>
      </c>
      <c r="K6391" s="84">
        <v>1.817543091359828E-2</v>
      </c>
    </row>
    <row r="6392" spans="1:17" ht="14" customHeight="1">
      <c r="A6392" s="67">
        <v>6391</v>
      </c>
      <c r="B6392" s="26">
        <v>-80.547266666666673</v>
      </c>
      <c r="C6392" s="26">
        <v>24.920633333333335</v>
      </c>
      <c r="D6392" s="86" t="s">
        <v>133</v>
      </c>
      <c r="E6392" s="69" t="s">
        <v>129</v>
      </c>
      <c r="F6392" s="31">
        <v>42107</v>
      </c>
      <c r="G6392" s="62">
        <v>0.92500000000000004</v>
      </c>
      <c r="H6392" s="32">
        <v>26.55</v>
      </c>
      <c r="I6392" s="32">
        <v>36.383000000000003</v>
      </c>
      <c r="J6392" s="84">
        <v>0.24825927137763878</v>
      </c>
      <c r="K6392" s="84">
        <v>8.111059024313385E-3</v>
      </c>
      <c r="L6392" s="34">
        <v>0.61299999999999999</v>
      </c>
      <c r="M6392" s="27">
        <v>2.9000000000000001E-2</v>
      </c>
      <c r="N6392" s="34">
        <v>0.41199999999999998</v>
      </c>
      <c r="O6392" s="32">
        <v>0.38699999999999996</v>
      </c>
      <c r="P6392" s="34">
        <v>2.5000000000000001E-2</v>
      </c>
      <c r="Q6392" s="34">
        <v>0.127</v>
      </c>
    </row>
    <row r="6393" spans="1:17" ht="14" customHeight="1">
      <c r="A6393" s="67">
        <v>6392</v>
      </c>
      <c r="B6393" s="26">
        <v>-80.57031666666667</v>
      </c>
      <c r="C6393" s="26">
        <v>24.94</v>
      </c>
      <c r="D6393" s="86" t="s">
        <v>132</v>
      </c>
      <c r="E6393" s="69" t="s">
        <v>129</v>
      </c>
      <c r="F6393" s="31">
        <v>42107</v>
      </c>
      <c r="G6393" s="62">
        <v>0.93263888888888891</v>
      </c>
      <c r="H6393" s="32">
        <v>28.052</v>
      </c>
      <c r="I6393" s="32">
        <v>36.966999999999999</v>
      </c>
      <c r="J6393" s="84">
        <v>0.24336888016857749</v>
      </c>
      <c r="K6393" s="84">
        <v>2.7495716835271369E-2</v>
      </c>
      <c r="L6393" s="34">
        <v>1.341</v>
      </c>
      <c r="M6393" s="27">
        <v>1.6E-2</v>
      </c>
      <c r="N6393" s="34">
        <v>0.13700000000000001</v>
      </c>
      <c r="O6393" s="32">
        <v>0.11100000000000002</v>
      </c>
      <c r="P6393" s="34">
        <v>2.5999999999999999E-2</v>
      </c>
      <c r="Q6393" s="34">
        <v>0</v>
      </c>
    </row>
    <row r="6394" spans="1:17" ht="14" customHeight="1">
      <c r="A6394" s="67">
        <v>6393</v>
      </c>
      <c r="B6394" s="26">
        <v>-80.753799999999998</v>
      </c>
      <c r="C6394" s="26">
        <v>24.820616666666666</v>
      </c>
      <c r="D6394" s="86">
        <v>7</v>
      </c>
      <c r="E6394" s="69" t="s">
        <v>129</v>
      </c>
      <c r="F6394" s="31">
        <v>42107</v>
      </c>
      <c r="G6394" s="62">
        <v>0.98888888888888904</v>
      </c>
      <c r="H6394" s="32">
        <v>27.398</v>
      </c>
      <c r="I6394" s="32">
        <v>36.628999999999998</v>
      </c>
      <c r="J6394" s="84">
        <v>0.30205357467731253</v>
      </c>
      <c r="K6394" s="84">
        <v>5.5904276970326454E-3</v>
      </c>
      <c r="L6394" s="34">
        <v>0.72199999999999998</v>
      </c>
      <c r="M6394" s="27">
        <v>2.7E-2</v>
      </c>
      <c r="N6394" s="34">
        <v>7.0000000000000007E-2</v>
      </c>
      <c r="O6394" s="32">
        <v>6.3E-2</v>
      </c>
      <c r="P6394" s="34">
        <v>7.0000000000000001E-3</v>
      </c>
      <c r="Q6394" s="34">
        <v>0.121</v>
      </c>
    </row>
    <row r="6395" spans="1:17" ht="14" customHeight="1">
      <c r="A6395" s="67">
        <v>6394</v>
      </c>
      <c r="B6395" s="26">
        <v>-80.741366666666664</v>
      </c>
      <c r="C6395" s="26">
        <v>24.791416666666667</v>
      </c>
      <c r="D6395" s="86">
        <v>8</v>
      </c>
      <c r="E6395" s="69" t="s">
        <v>129</v>
      </c>
      <c r="F6395" s="31">
        <v>42107</v>
      </c>
      <c r="G6395" s="62">
        <v>4.8611111111111112E-3</v>
      </c>
      <c r="H6395" s="32">
        <v>27.216000000000001</v>
      </c>
      <c r="I6395" s="32">
        <v>36.558999999999997</v>
      </c>
      <c r="J6395" s="84">
        <v>0.15131445740977753</v>
      </c>
      <c r="K6395" s="84">
        <v>0.17896090617056451</v>
      </c>
      <c r="L6395" s="34">
        <v>0.64800000000000002</v>
      </c>
      <c r="M6395" s="27">
        <v>1.4E-2</v>
      </c>
      <c r="N6395" s="34">
        <v>2.9000000000000001E-2</v>
      </c>
      <c r="O6395" s="32">
        <v>1.0000000000000002E-2</v>
      </c>
      <c r="P6395" s="34">
        <v>1.9E-2</v>
      </c>
      <c r="Q6395" s="34">
        <v>6.0000000000000001E-3</v>
      </c>
    </row>
    <row r="6396" spans="1:17" ht="14" customHeight="1">
      <c r="A6396" s="67">
        <v>6395</v>
      </c>
      <c r="B6396" s="26">
        <v>-80.724149999999995</v>
      </c>
      <c r="C6396" s="26">
        <v>24.762383333333332</v>
      </c>
      <c r="D6396" s="86">
        <v>9</v>
      </c>
      <c r="E6396" s="69" t="s">
        <v>129</v>
      </c>
      <c r="F6396" s="31">
        <v>42107</v>
      </c>
      <c r="G6396" s="62">
        <v>2.7083333333333334E-2</v>
      </c>
      <c r="H6396" s="32">
        <v>27</v>
      </c>
      <c r="I6396" s="32">
        <v>36.463000000000001</v>
      </c>
      <c r="J6396" s="84"/>
      <c r="K6396" s="84"/>
      <c r="L6396" s="34">
        <v>0.67400000000000004</v>
      </c>
      <c r="M6396" s="27">
        <v>2.3E-2</v>
      </c>
      <c r="N6396" s="34">
        <v>0.02</v>
      </c>
      <c r="O6396" s="32">
        <v>9.0000000000000011E-3</v>
      </c>
      <c r="P6396" s="34">
        <v>1.0999999999999999E-2</v>
      </c>
      <c r="Q6396" s="34">
        <v>0</v>
      </c>
    </row>
    <row r="6397" spans="1:17" ht="14" customHeight="1">
      <c r="A6397" s="67">
        <v>6396</v>
      </c>
      <c r="B6397" s="26">
        <v>-80.688699999999997</v>
      </c>
      <c r="C6397" s="26">
        <v>24.717133333333333</v>
      </c>
      <c r="D6397" s="86">
        <v>9.5</v>
      </c>
      <c r="E6397" s="69" t="s">
        <v>129</v>
      </c>
      <c r="F6397" s="31">
        <v>42107</v>
      </c>
      <c r="G6397" s="62">
        <v>4.9999999999999996E-2</v>
      </c>
      <c r="H6397" s="32">
        <v>26.187999999999999</v>
      </c>
      <c r="I6397" s="32">
        <v>36.298000000000002</v>
      </c>
      <c r="J6397" s="84">
        <v>0.10499957595925624</v>
      </c>
      <c r="K6397" s="84">
        <v>0</v>
      </c>
      <c r="L6397" s="34">
        <v>0.77200000000000002</v>
      </c>
      <c r="M6397" s="27">
        <v>1.2999999999999999E-2</v>
      </c>
      <c r="N6397" s="34">
        <v>2.5000000000000001E-2</v>
      </c>
      <c r="O6397" s="32">
        <v>0</v>
      </c>
      <c r="P6397" s="34">
        <v>2.5000000000000001E-2</v>
      </c>
      <c r="Q6397" s="34">
        <v>0.25</v>
      </c>
    </row>
    <row r="6398" spans="1:17" ht="14" customHeight="1">
      <c r="A6398" s="67">
        <v>6397</v>
      </c>
      <c r="B6398" s="26">
        <v>-80.86333333333333</v>
      </c>
      <c r="C6398" s="26">
        <v>24.782983333333334</v>
      </c>
      <c r="D6398" s="86">
        <v>10</v>
      </c>
      <c r="E6398" s="69" t="s">
        <v>129</v>
      </c>
      <c r="F6398" s="31">
        <v>42107</v>
      </c>
      <c r="G6398" s="62">
        <v>0.13194444444444445</v>
      </c>
      <c r="H6398" s="32">
        <v>27.332000000000001</v>
      </c>
      <c r="I6398" s="32">
        <v>36.722999999999999</v>
      </c>
      <c r="J6398" s="84">
        <v>0.28393036019667378</v>
      </c>
      <c r="K6398" s="84">
        <v>0.10381582656174543</v>
      </c>
      <c r="L6398" s="34">
        <v>0.94499999999999995</v>
      </c>
      <c r="M6398" s="27">
        <v>0.09</v>
      </c>
      <c r="N6398" s="34">
        <v>0.223</v>
      </c>
      <c r="O6398" s="32">
        <v>0.20100000000000001</v>
      </c>
      <c r="P6398" s="34">
        <v>2.1999999999999999E-2</v>
      </c>
      <c r="Q6398" s="34">
        <v>1.0069999999999999</v>
      </c>
    </row>
    <row r="6399" spans="1:17" ht="14" customHeight="1">
      <c r="A6399" s="67">
        <v>6398</v>
      </c>
      <c r="B6399" s="26">
        <v>-80.845933333333335</v>
      </c>
      <c r="C6399" s="26">
        <v>24.753316666666667</v>
      </c>
      <c r="D6399" s="86">
        <v>11</v>
      </c>
      <c r="E6399" s="69" t="s">
        <v>129</v>
      </c>
      <c r="F6399" s="31">
        <v>42107</v>
      </c>
      <c r="G6399" s="62">
        <v>0.15</v>
      </c>
      <c r="H6399" s="32">
        <v>27.07</v>
      </c>
      <c r="I6399" s="32">
        <v>36.761000000000003</v>
      </c>
      <c r="J6399" s="84">
        <v>0.28134132955658248</v>
      </c>
      <c r="K6399" s="84">
        <v>7.9245649624011233E-2</v>
      </c>
      <c r="L6399" s="34">
        <v>0.72899999999999998</v>
      </c>
      <c r="M6399" s="27">
        <v>2.4E-2</v>
      </c>
      <c r="N6399" s="34">
        <v>6.9000000000000006E-2</v>
      </c>
      <c r="O6399" s="32">
        <v>6.9000000000000006E-2</v>
      </c>
      <c r="P6399" s="34">
        <v>0</v>
      </c>
      <c r="Q6399" s="34">
        <v>1.53</v>
      </c>
    </row>
    <row r="6400" spans="1:17" ht="14" customHeight="1">
      <c r="A6400" s="67">
        <v>6399</v>
      </c>
      <c r="B6400" s="26">
        <v>-80.830083333333334</v>
      </c>
      <c r="C6400" s="26">
        <v>24.711533333333332</v>
      </c>
      <c r="D6400" s="86">
        <v>12</v>
      </c>
      <c r="E6400" s="69" t="s">
        <v>129</v>
      </c>
      <c r="F6400" s="31">
        <v>42108</v>
      </c>
      <c r="G6400" s="62">
        <v>0.17083333333333336</v>
      </c>
      <c r="H6400" s="32">
        <v>25.876000000000001</v>
      </c>
      <c r="I6400" s="32">
        <v>36.331000000000003</v>
      </c>
      <c r="J6400" s="84">
        <v>0.12830085172007749</v>
      </c>
      <c r="K6400" s="84">
        <v>0</v>
      </c>
      <c r="L6400" s="34">
        <v>0.81200000000000006</v>
      </c>
      <c r="M6400" s="27">
        <v>3.2000000000000001E-2</v>
      </c>
      <c r="N6400" s="34">
        <v>4.2000000000000003E-2</v>
      </c>
      <c r="O6400" s="32">
        <v>4.2000000000000003E-2</v>
      </c>
      <c r="P6400" s="34">
        <v>0</v>
      </c>
      <c r="Q6400" s="34">
        <v>0.182</v>
      </c>
    </row>
    <row r="6401" spans="1:17" ht="14" customHeight="1">
      <c r="A6401" s="67">
        <v>6400</v>
      </c>
      <c r="B6401" s="26">
        <v>-81.030433333333335</v>
      </c>
      <c r="C6401" s="26">
        <v>24.701599999999999</v>
      </c>
      <c r="D6401" s="86">
        <v>13</v>
      </c>
      <c r="E6401" s="69" t="s">
        <v>129</v>
      </c>
      <c r="F6401" s="31">
        <v>42108</v>
      </c>
      <c r="G6401" s="62">
        <v>0.24583333333333332</v>
      </c>
      <c r="H6401" s="32">
        <v>27.547000000000001</v>
      </c>
      <c r="I6401" s="32">
        <v>37.027999999999999</v>
      </c>
      <c r="J6401" s="84">
        <v>0.40734082070769007</v>
      </c>
      <c r="K6401" s="84">
        <v>0.16566996059946729</v>
      </c>
      <c r="L6401" s="34">
        <v>1.0900000000000001</v>
      </c>
      <c r="M6401" s="27">
        <v>5.1999999999999998E-2</v>
      </c>
      <c r="N6401" s="34">
        <v>5.3999999999999999E-2</v>
      </c>
      <c r="O6401" s="32">
        <v>5.3999999999999999E-2</v>
      </c>
      <c r="P6401" s="34">
        <v>0</v>
      </c>
      <c r="Q6401" s="34">
        <v>1.2450000000000001</v>
      </c>
    </row>
    <row r="6402" spans="1:17" ht="14" customHeight="1">
      <c r="A6402" s="67">
        <v>6401</v>
      </c>
      <c r="B6402" s="26">
        <v>-81.023516666666666</v>
      </c>
      <c r="C6402" s="26">
        <v>24.675283333333333</v>
      </c>
      <c r="D6402" s="86">
        <v>14</v>
      </c>
      <c r="E6402" s="69" t="s">
        <v>129</v>
      </c>
      <c r="F6402" s="31">
        <v>42108</v>
      </c>
      <c r="G6402" s="62">
        <v>0.25624999999999998</v>
      </c>
      <c r="H6402" s="32">
        <v>26.138999999999999</v>
      </c>
      <c r="I6402" s="32">
        <v>36.375999999999998</v>
      </c>
      <c r="J6402" s="84">
        <v>0.33599864306962002</v>
      </c>
      <c r="K6402" s="84">
        <v>8.7636496559497207E-2</v>
      </c>
      <c r="L6402" s="34">
        <v>2.1920000000000002</v>
      </c>
      <c r="M6402" s="27">
        <v>2.7E-2</v>
      </c>
      <c r="N6402" s="34">
        <v>4.2000000000000003E-2</v>
      </c>
      <c r="O6402" s="32">
        <v>3.9E-2</v>
      </c>
      <c r="P6402" s="34">
        <v>3.0000000000000001E-3</v>
      </c>
      <c r="Q6402" s="34">
        <v>0.13300000000000001</v>
      </c>
    </row>
    <row r="6403" spans="1:17" ht="14" customHeight="1">
      <c r="A6403" s="67">
        <v>6402</v>
      </c>
      <c r="B6403" s="26">
        <v>-81.016000000000005</v>
      </c>
      <c r="C6403" s="26">
        <v>24.643616666666667</v>
      </c>
      <c r="D6403" s="86">
        <v>15</v>
      </c>
      <c r="E6403" s="69" t="s">
        <v>129</v>
      </c>
      <c r="F6403" s="31">
        <v>42108</v>
      </c>
      <c r="G6403" s="62">
        <v>0.26874999999999999</v>
      </c>
      <c r="H6403" s="32">
        <v>25.88</v>
      </c>
      <c r="I6403" s="32">
        <v>36.411000000000001</v>
      </c>
      <c r="J6403" s="84">
        <v>0.12197211015541001</v>
      </c>
      <c r="K6403" s="84">
        <v>2.6161938865568663E-3</v>
      </c>
      <c r="L6403" s="34">
        <v>0.88500000000000001</v>
      </c>
      <c r="M6403" s="27">
        <v>1.7999999999999999E-2</v>
      </c>
      <c r="N6403" s="34">
        <v>3.4000000000000002E-2</v>
      </c>
      <c r="O6403" s="32">
        <v>3.4000000000000002E-2</v>
      </c>
      <c r="P6403" s="34">
        <v>0</v>
      </c>
      <c r="Q6403" s="34">
        <v>0.182</v>
      </c>
    </row>
    <row r="6404" spans="1:17" ht="14" customHeight="1">
      <c r="A6404" s="67">
        <v>6403</v>
      </c>
      <c r="B6404" s="26">
        <v>-80.991900000000001</v>
      </c>
      <c r="C6404" s="26">
        <v>24.591816666666666</v>
      </c>
      <c r="D6404" s="86">
        <v>15.5</v>
      </c>
      <c r="E6404" s="69" t="s">
        <v>129</v>
      </c>
      <c r="F6404" s="31">
        <v>42108</v>
      </c>
      <c r="G6404" s="62">
        <v>0.29097222222222224</v>
      </c>
      <c r="H6404" s="32">
        <v>26.015000000000001</v>
      </c>
      <c r="I6404" s="32">
        <v>36.372999999999998</v>
      </c>
      <c r="J6404" s="84"/>
      <c r="K6404" s="84"/>
      <c r="L6404" s="34">
        <v>0.84</v>
      </c>
      <c r="M6404" s="27">
        <v>1.7999999999999999E-2</v>
      </c>
      <c r="N6404" s="34">
        <v>0.23799999999999999</v>
      </c>
      <c r="O6404" s="32">
        <v>0.22499999999999998</v>
      </c>
      <c r="P6404" s="34">
        <v>1.2999999999999999E-2</v>
      </c>
      <c r="Q6404" s="34">
        <v>0.21099999999999999</v>
      </c>
    </row>
    <row r="6405" spans="1:17" ht="14" customHeight="1">
      <c r="A6405" s="67">
        <v>6404</v>
      </c>
      <c r="B6405" s="26">
        <v>-81.206400000000002</v>
      </c>
      <c r="C6405" s="26">
        <v>24.676266666666667</v>
      </c>
      <c r="D6405" s="86">
        <v>16</v>
      </c>
      <c r="E6405" s="69" t="s">
        <v>129</v>
      </c>
      <c r="F6405" s="31">
        <v>42108</v>
      </c>
      <c r="G6405" s="62">
        <v>0.38541666666666669</v>
      </c>
      <c r="H6405" s="32">
        <v>27.38</v>
      </c>
      <c r="I6405" s="32">
        <v>37.000999999999998</v>
      </c>
      <c r="J6405" s="84">
        <v>0.61877832298180868</v>
      </c>
      <c r="K6405" s="84">
        <v>8.808855281606004E-2</v>
      </c>
      <c r="L6405" s="34">
        <v>0.89700000000000002</v>
      </c>
      <c r="M6405" s="27">
        <v>8.0000000000000002E-3</v>
      </c>
      <c r="N6405" s="34">
        <v>1.3120000000000001</v>
      </c>
      <c r="O6405" s="32">
        <v>1.2270000000000001</v>
      </c>
      <c r="P6405" s="34">
        <v>8.5000000000000006E-2</v>
      </c>
      <c r="Q6405" s="34">
        <v>1.478</v>
      </c>
    </row>
    <row r="6406" spans="1:17" ht="14" customHeight="1">
      <c r="A6406" s="67">
        <v>6405</v>
      </c>
      <c r="B6406" s="26">
        <v>-81.194333333333333</v>
      </c>
      <c r="C6406" s="26">
        <v>24.638583333333333</v>
      </c>
      <c r="D6406" s="86">
        <v>17</v>
      </c>
      <c r="E6406" s="69" t="s">
        <v>129</v>
      </c>
      <c r="F6406" s="31">
        <v>42108</v>
      </c>
      <c r="G6406" s="62">
        <v>0.41041666666666665</v>
      </c>
      <c r="H6406" s="32">
        <v>26.279</v>
      </c>
      <c r="I6406" s="32">
        <v>36.482999999999997</v>
      </c>
      <c r="J6406" s="84">
        <v>0.41050519149002374</v>
      </c>
      <c r="K6406" s="84">
        <v>0.19063476909416718</v>
      </c>
      <c r="L6406" s="34">
        <v>0.7</v>
      </c>
      <c r="M6406" s="27">
        <v>1.7000000000000001E-2</v>
      </c>
      <c r="N6406" s="34">
        <v>8.9169999999999998</v>
      </c>
      <c r="O6406" s="32">
        <v>8.363999999999999</v>
      </c>
      <c r="P6406" s="34">
        <v>0.55300000000000005</v>
      </c>
      <c r="Q6406" s="34">
        <v>0.80500000000000005</v>
      </c>
    </row>
    <row r="6407" spans="1:17" ht="14" customHeight="1">
      <c r="A6407" s="67">
        <v>6406</v>
      </c>
      <c r="B6407" s="26">
        <v>-81.184966666666668</v>
      </c>
      <c r="C6407" s="26">
        <v>24.600516666666667</v>
      </c>
      <c r="D6407" s="86">
        <v>18</v>
      </c>
      <c r="E6407" s="69" t="s">
        <v>129</v>
      </c>
      <c r="F6407" s="31">
        <v>42108</v>
      </c>
      <c r="G6407" s="62">
        <v>0.42916666666666664</v>
      </c>
      <c r="H6407" s="32">
        <v>25.8</v>
      </c>
      <c r="I6407" s="32">
        <v>36.387999999999998</v>
      </c>
      <c r="J6407" s="84">
        <v>0.15073911726753503</v>
      </c>
      <c r="K6407" s="84">
        <v>6.313964240784066E-2</v>
      </c>
      <c r="L6407" s="34">
        <v>0.90800000000000003</v>
      </c>
      <c r="M6407" s="27">
        <v>2.5999999999999999E-2</v>
      </c>
      <c r="N6407" s="34">
        <v>8.859</v>
      </c>
      <c r="O6407" s="32">
        <v>8.3460000000000001</v>
      </c>
      <c r="P6407" s="34">
        <v>0.51300000000000001</v>
      </c>
      <c r="Q6407" s="34">
        <v>0.25800000000000001</v>
      </c>
    </row>
    <row r="6408" spans="1:17" ht="14" customHeight="1">
      <c r="A6408" s="67">
        <v>6407</v>
      </c>
      <c r="B6408" s="26">
        <v>-81.420966666666672</v>
      </c>
      <c r="C6408" s="26">
        <v>24.592833333333335</v>
      </c>
      <c r="D6408" s="86">
        <v>19</v>
      </c>
      <c r="E6408" s="69" t="s">
        <v>129</v>
      </c>
      <c r="F6408" s="31">
        <v>42108</v>
      </c>
      <c r="G6408" s="62">
        <v>0.54027777777777786</v>
      </c>
      <c r="H6408" s="32">
        <v>26.706</v>
      </c>
      <c r="I6408" s="32">
        <v>36.601999999999997</v>
      </c>
      <c r="J6408" s="84">
        <v>0.67947670798839255</v>
      </c>
      <c r="K6408" s="84">
        <v>0.21871708547826457</v>
      </c>
      <c r="L6408" s="34">
        <v>0.82199999999999995</v>
      </c>
      <c r="M6408" s="27">
        <v>1E-3</v>
      </c>
      <c r="N6408" s="34">
        <v>8.5489999999999995</v>
      </c>
      <c r="O6408" s="32">
        <v>8.0030000000000001</v>
      </c>
      <c r="P6408" s="34">
        <v>0.54600000000000004</v>
      </c>
      <c r="Q6408" s="34">
        <v>2.1640000000000001</v>
      </c>
    </row>
    <row r="6409" spans="1:17" ht="14" customHeight="1">
      <c r="A6409" s="67">
        <v>6408</v>
      </c>
      <c r="B6409" s="26">
        <v>-81.418733333333336</v>
      </c>
      <c r="C6409" s="26">
        <v>24.573116666666667</v>
      </c>
      <c r="D6409" s="86">
        <v>20</v>
      </c>
      <c r="E6409" s="69" t="s">
        <v>129</v>
      </c>
      <c r="F6409" s="31">
        <v>42108</v>
      </c>
      <c r="G6409" s="62">
        <v>0.54236111111111118</v>
      </c>
      <c r="H6409" s="32">
        <v>26.713999999999999</v>
      </c>
      <c r="I6409" s="32">
        <v>36.591999999999999</v>
      </c>
      <c r="J6409" s="84">
        <v>0.54283342420579861</v>
      </c>
      <c r="K6409" s="84">
        <v>0.20210484078598606</v>
      </c>
      <c r="L6409" s="34">
        <v>0.77400000000000002</v>
      </c>
      <c r="M6409" s="27">
        <v>1.4999999999999999E-2</v>
      </c>
      <c r="N6409" s="34">
        <v>7.63</v>
      </c>
      <c r="O6409" s="32">
        <v>7.157</v>
      </c>
      <c r="P6409" s="34">
        <v>0.47299999999999998</v>
      </c>
      <c r="Q6409" s="34">
        <v>1.5109999999999999</v>
      </c>
    </row>
    <row r="6410" spans="1:17" ht="14" customHeight="1">
      <c r="A6410" s="67">
        <v>6409</v>
      </c>
      <c r="B6410" s="26">
        <v>-81.418333333333337</v>
      </c>
      <c r="C6410" s="26">
        <v>24.537233333333333</v>
      </c>
      <c r="D6410" s="86" t="s">
        <v>138</v>
      </c>
      <c r="E6410" s="69" t="s">
        <v>129</v>
      </c>
      <c r="F6410" s="31">
        <v>42108</v>
      </c>
      <c r="G6410" s="62">
        <v>0.55555555555555558</v>
      </c>
      <c r="H6410" s="32">
        <v>25.805</v>
      </c>
      <c r="I6410" s="32">
        <v>36.383000000000003</v>
      </c>
      <c r="J6410" s="84">
        <v>0.13405425314250249</v>
      </c>
      <c r="K6410" s="84">
        <v>2.9143485249252418E-2</v>
      </c>
      <c r="L6410" s="34">
        <v>0.79600000000000004</v>
      </c>
      <c r="M6410" s="27">
        <v>4.4999999999999998E-2</v>
      </c>
      <c r="N6410" s="34">
        <v>0.78100000000000003</v>
      </c>
      <c r="O6410" s="32">
        <v>0.73399999999999999</v>
      </c>
      <c r="P6410" s="34">
        <v>4.7E-2</v>
      </c>
      <c r="Q6410" s="34">
        <v>0.125</v>
      </c>
    </row>
    <row r="6411" spans="1:17" ht="14" customHeight="1">
      <c r="A6411" s="67">
        <v>6410</v>
      </c>
      <c r="B6411" s="26">
        <v>-81.390333333333331</v>
      </c>
      <c r="C6411" s="26">
        <v>24.483216666666667</v>
      </c>
      <c r="D6411" s="86">
        <v>21.5</v>
      </c>
      <c r="E6411" s="69" t="s">
        <v>129</v>
      </c>
      <c r="F6411" s="31">
        <v>42108</v>
      </c>
      <c r="G6411" s="62">
        <v>0.65138888888888891</v>
      </c>
      <c r="H6411" s="32">
        <v>25.640999999999998</v>
      </c>
      <c r="I6411" s="32">
        <v>36.402000000000001</v>
      </c>
      <c r="J6411" s="84">
        <v>0.23905382910175879</v>
      </c>
      <c r="K6411" s="84">
        <v>0</v>
      </c>
      <c r="L6411" s="34">
        <v>0.86499999999999999</v>
      </c>
      <c r="M6411" s="27">
        <v>1.6E-2</v>
      </c>
      <c r="N6411" s="34">
        <v>0.93</v>
      </c>
      <c r="O6411" s="32">
        <v>0.878</v>
      </c>
      <c r="P6411" s="34">
        <v>5.1999999999999998E-2</v>
      </c>
      <c r="Q6411" s="34">
        <v>8.2000000000000003E-2</v>
      </c>
    </row>
    <row r="6412" spans="1:17" ht="14" customHeight="1">
      <c r="A6412" s="67">
        <v>6411</v>
      </c>
      <c r="B6412" s="26">
        <v>-81.716666666666669</v>
      </c>
      <c r="C6412" s="26">
        <v>24.475866666666668</v>
      </c>
      <c r="D6412" s="86" t="s">
        <v>139</v>
      </c>
      <c r="E6412" s="69" t="s">
        <v>129</v>
      </c>
      <c r="F6412" s="31">
        <v>42108</v>
      </c>
      <c r="G6412" s="62">
        <v>0.74305555555555569</v>
      </c>
      <c r="H6412" s="32">
        <v>26.05</v>
      </c>
      <c r="I6412" s="32">
        <v>36.375999999999998</v>
      </c>
      <c r="J6412" s="84">
        <v>0.12082142987092499</v>
      </c>
      <c r="K6412" s="84">
        <v>0</v>
      </c>
      <c r="L6412" s="34">
        <v>0.85699999999999998</v>
      </c>
      <c r="M6412" s="27">
        <v>1.2E-2</v>
      </c>
      <c r="N6412" s="34">
        <v>8.8789999999999996</v>
      </c>
      <c r="O6412" s="32">
        <v>8.3739999999999988</v>
      </c>
      <c r="P6412" s="34">
        <v>0.505</v>
      </c>
      <c r="Q6412" s="34">
        <v>0.19</v>
      </c>
    </row>
    <row r="6413" spans="1:17" ht="14" customHeight="1">
      <c r="A6413" s="67">
        <v>6412</v>
      </c>
      <c r="B6413" s="26">
        <v>-81.830133333333336</v>
      </c>
      <c r="C6413" s="26">
        <v>24.396566666666665</v>
      </c>
      <c r="D6413" s="86">
        <v>22.5</v>
      </c>
      <c r="E6413" s="69" t="s">
        <v>129</v>
      </c>
      <c r="F6413" s="31">
        <v>42108</v>
      </c>
      <c r="G6413" s="62">
        <v>0.79513888888888895</v>
      </c>
      <c r="H6413" s="32">
        <v>26.128</v>
      </c>
      <c r="I6413" s="32">
        <v>36.479999999999997</v>
      </c>
      <c r="J6413" s="84">
        <v>0.11564336859074249</v>
      </c>
      <c r="K6413" s="84">
        <v>5.7519947157772125E-3</v>
      </c>
      <c r="L6413" s="34">
        <v>0.88500000000000001</v>
      </c>
      <c r="M6413" s="27">
        <v>3.0000000000000001E-3</v>
      </c>
      <c r="N6413" s="34">
        <v>1.133</v>
      </c>
      <c r="O6413" s="32">
        <v>1.077</v>
      </c>
      <c r="P6413" s="34">
        <v>5.6000000000000001E-2</v>
      </c>
      <c r="Q6413" s="34">
        <v>1.4E-2</v>
      </c>
    </row>
    <row r="6414" spans="1:17" ht="14" customHeight="1">
      <c r="A6414" s="67">
        <v>6413</v>
      </c>
      <c r="B6414" s="26">
        <v>-81.828366666666668</v>
      </c>
      <c r="C6414" s="26">
        <v>24.455133333333333</v>
      </c>
      <c r="D6414" s="86">
        <v>22</v>
      </c>
      <c r="E6414" s="69" t="s">
        <v>129</v>
      </c>
      <c r="F6414" s="31">
        <v>42108</v>
      </c>
      <c r="G6414" s="62">
        <v>0.80972222222222234</v>
      </c>
      <c r="H6414" s="32">
        <v>26.234000000000002</v>
      </c>
      <c r="I6414" s="32">
        <v>36.735999999999997</v>
      </c>
      <c r="J6414" s="84">
        <v>0.11161598759504499</v>
      </c>
      <c r="K6414" s="84">
        <v>0</v>
      </c>
      <c r="L6414" s="34">
        <v>0.78100000000000003</v>
      </c>
      <c r="M6414" s="27">
        <v>1.4999999999999999E-2</v>
      </c>
      <c r="N6414" s="34">
        <v>0.372</v>
      </c>
      <c r="O6414" s="32">
        <v>0.35799999999999998</v>
      </c>
      <c r="P6414" s="34">
        <v>1.4E-2</v>
      </c>
      <c r="Q6414" s="34">
        <v>6.8000000000000005E-2</v>
      </c>
    </row>
    <row r="6415" spans="1:17" ht="14" customHeight="1">
      <c r="A6415" s="67">
        <v>6414</v>
      </c>
      <c r="B6415" s="26">
        <v>-81.82856666666666</v>
      </c>
      <c r="C6415" s="26">
        <v>24.48875</v>
      </c>
      <c r="D6415" s="86">
        <v>23</v>
      </c>
      <c r="E6415" s="69" t="s">
        <v>129</v>
      </c>
      <c r="F6415" s="31">
        <v>42108</v>
      </c>
      <c r="G6415" s="62">
        <v>0.81805555555555565</v>
      </c>
      <c r="H6415" s="32">
        <v>26.728999999999999</v>
      </c>
      <c r="I6415" s="32">
        <v>36.465000000000003</v>
      </c>
      <c r="J6415" s="84">
        <v>0.18180748494863</v>
      </c>
      <c r="K6415" s="84">
        <v>0</v>
      </c>
      <c r="L6415" s="34">
        <v>0.78500000000000003</v>
      </c>
      <c r="M6415" s="27">
        <v>5.0000000000000001E-3</v>
      </c>
      <c r="N6415" s="34">
        <v>0.66600000000000004</v>
      </c>
      <c r="O6415" s="32">
        <v>0.63500000000000001</v>
      </c>
      <c r="P6415" s="34">
        <v>3.1E-2</v>
      </c>
      <c r="Q6415" s="34">
        <v>0.17799999999999999</v>
      </c>
    </row>
    <row r="6416" spans="1:17" ht="14" customHeight="1">
      <c r="A6416" s="67">
        <v>6415</v>
      </c>
      <c r="B6416" s="26">
        <v>-81.811916666666662</v>
      </c>
      <c r="C6416" s="26">
        <v>24.532483333333332</v>
      </c>
      <c r="D6416" s="86">
        <v>24</v>
      </c>
      <c r="E6416" s="69" t="s">
        <v>129</v>
      </c>
      <c r="F6416" s="31">
        <v>42108</v>
      </c>
      <c r="G6416" s="62">
        <v>0.82916666666666672</v>
      </c>
      <c r="H6416" s="32">
        <v>28.047999999999998</v>
      </c>
      <c r="I6416" s="32">
        <v>36.981999999999999</v>
      </c>
      <c r="J6416" s="84">
        <v>0.71457245666518499</v>
      </c>
      <c r="K6416" s="84">
        <v>5.5827565430811146E-2</v>
      </c>
      <c r="L6416" s="34">
        <v>0.93500000000000005</v>
      </c>
      <c r="M6416" s="27">
        <v>1.4E-2</v>
      </c>
      <c r="N6416" s="34">
        <v>1.141</v>
      </c>
      <c r="O6416" s="32">
        <v>1.052</v>
      </c>
      <c r="P6416" s="34">
        <v>8.8999999999999996E-2</v>
      </c>
      <c r="Q6416" s="34">
        <v>3.819</v>
      </c>
    </row>
    <row r="6417" spans="1:17" ht="14" customHeight="1">
      <c r="A6417" s="67">
        <v>6416</v>
      </c>
      <c r="B6417" s="26">
        <v>-82.211699999999993</v>
      </c>
      <c r="C6417" s="26">
        <v>25.404150000000001</v>
      </c>
      <c r="D6417" s="86">
        <v>30</v>
      </c>
      <c r="E6417" s="69" t="s">
        <v>129</v>
      </c>
      <c r="F6417" s="31">
        <v>42108</v>
      </c>
      <c r="G6417" s="62">
        <v>6.8749999999999992E-2</v>
      </c>
      <c r="H6417" s="32">
        <v>25.904</v>
      </c>
      <c r="I6417" s="32">
        <v>36.046999999999997</v>
      </c>
      <c r="J6417" s="84">
        <v>0.22179362483448373</v>
      </c>
      <c r="K6417" s="84">
        <v>5.1253408492583218E-2</v>
      </c>
      <c r="L6417" s="34">
        <v>0.60399999999999998</v>
      </c>
      <c r="M6417" s="27">
        <v>1.7000000000000001E-2</v>
      </c>
      <c r="N6417" s="34">
        <v>0.36</v>
      </c>
      <c r="O6417" s="32">
        <v>0.35199999999999998</v>
      </c>
      <c r="P6417" s="34">
        <v>8.0000000000000002E-3</v>
      </c>
      <c r="Q6417" s="34">
        <v>0.52200000000000002</v>
      </c>
    </row>
    <row r="6418" spans="1:17" ht="14" customHeight="1">
      <c r="A6418" s="67">
        <v>6417</v>
      </c>
      <c r="B6418" s="26">
        <v>-82.078433333333336</v>
      </c>
      <c r="C6418" s="26">
        <v>25.577816666666667</v>
      </c>
      <c r="D6418" s="86">
        <v>30.5</v>
      </c>
      <c r="E6418" s="69" t="s">
        <v>129</v>
      </c>
      <c r="F6418" s="31">
        <v>42108</v>
      </c>
      <c r="G6418" s="62">
        <v>0.13055555555555556</v>
      </c>
      <c r="H6418" s="32">
        <v>25.797000000000001</v>
      </c>
      <c r="I6418" s="32">
        <v>35.793999999999997</v>
      </c>
      <c r="J6418" s="84">
        <v>0.60497015956798883</v>
      </c>
      <c r="K6418" s="84">
        <v>3.7466496705267242E-2</v>
      </c>
      <c r="L6418" s="34">
        <v>1.1000000000000001</v>
      </c>
      <c r="M6418" s="27">
        <v>1.0999999999999999E-2</v>
      </c>
      <c r="N6418" s="34">
        <v>3.1E-2</v>
      </c>
      <c r="O6418" s="32">
        <v>0.02</v>
      </c>
      <c r="P6418" s="34">
        <v>1.0999999999999999E-2</v>
      </c>
      <c r="Q6418" s="34">
        <v>0</v>
      </c>
    </row>
    <row r="6419" spans="1:17" ht="14" customHeight="1">
      <c r="A6419" s="67">
        <v>6418</v>
      </c>
      <c r="B6419" s="26">
        <v>-81.945066666666662</v>
      </c>
      <c r="C6419" s="26">
        <v>25.744033333333334</v>
      </c>
      <c r="D6419" s="86">
        <v>31</v>
      </c>
      <c r="E6419" s="69" t="s">
        <v>129</v>
      </c>
      <c r="F6419" s="31">
        <v>42109</v>
      </c>
      <c r="G6419" s="62">
        <v>0.18750000000000003</v>
      </c>
      <c r="H6419" s="32">
        <v>25.753</v>
      </c>
      <c r="I6419" s="32">
        <v>35.643999999999998</v>
      </c>
      <c r="J6419" s="84">
        <v>0.27817695877424875</v>
      </c>
      <c r="K6419" s="84">
        <v>5.4280841129311468E-2</v>
      </c>
      <c r="L6419" s="34">
        <v>0.94799999999999995</v>
      </c>
      <c r="M6419" s="27">
        <v>1.0999999999999999E-2</v>
      </c>
      <c r="N6419" s="34">
        <v>2.5999999999999999E-2</v>
      </c>
      <c r="O6419" s="32">
        <v>1.6E-2</v>
      </c>
      <c r="P6419" s="34">
        <v>0.01</v>
      </c>
      <c r="Q6419" s="34">
        <v>0.45300000000000001</v>
      </c>
    </row>
    <row r="6420" spans="1:17" ht="14" customHeight="1">
      <c r="A6420" s="67">
        <v>6419</v>
      </c>
      <c r="B6420" s="26">
        <v>-81.833116666666669</v>
      </c>
      <c r="C6420" s="26">
        <v>25.8734</v>
      </c>
      <c r="D6420" s="86">
        <v>32</v>
      </c>
      <c r="E6420" s="69" t="s">
        <v>129</v>
      </c>
      <c r="F6420" s="31">
        <v>42109</v>
      </c>
      <c r="G6420" s="62">
        <v>0.24236111111111111</v>
      </c>
      <c r="H6420" s="32">
        <v>26.751999999999999</v>
      </c>
      <c r="I6420" s="32">
        <v>35.073999999999998</v>
      </c>
      <c r="J6420" s="84">
        <v>0.68465476926857494</v>
      </c>
      <c r="K6420" s="84">
        <v>6.7315790542468279E-2</v>
      </c>
      <c r="L6420" s="34">
        <v>0.84499999999999997</v>
      </c>
      <c r="M6420" s="27">
        <v>5.8000000000000003E-2</v>
      </c>
      <c r="N6420" s="34">
        <v>1.9E-2</v>
      </c>
      <c r="O6420" s="32">
        <v>0</v>
      </c>
      <c r="P6420" s="34">
        <v>1.9E-2</v>
      </c>
      <c r="Q6420" s="34">
        <v>0</v>
      </c>
    </row>
    <row r="6421" spans="1:17" ht="14" customHeight="1">
      <c r="A6421" s="67">
        <v>6420</v>
      </c>
      <c r="B6421" s="26">
        <v>-81.800250000000005</v>
      </c>
      <c r="C6421" s="26">
        <v>25.913833333333333</v>
      </c>
      <c r="D6421" s="86">
        <v>33</v>
      </c>
      <c r="E6421" s="69" t="s">
        <v>129</v>
      </c>
      <c r="F6421" s="31">
        <v>42109</v>
      </c>
      <c r="G6421" s="62">
        <v>0.2590277777777778</v>
      </c>
      <c r="H6421" s="32">
        <v>27.859000000000002</v>
      </c>
      <c r="I6421" s="32">
        <v>35.155000000000001</v>
      </c>
      <c r="J6421" s="84">
        <v>0.59950442821668493</v>
      </c>
      <c r="K6421" s="84">
        <v>0.22691145950857622</v>
      </c>
      <c r="L6421" s="34">
        <v>0.78400000000000003</v>
      </c>
      <c r="M6421" s="27">
        <v>0.18099999999999999</v>
      </c>
      <c r="N6421" s="34">
        <v>1.2E-2</v>
      </c>
      <c r="O6421" s="32">
        <v>1.0000000000000009E-3</v>
      </c>
      <c r="P6421" s="34">
        <v>1.0999999999999999E-2</v>
      </c>
      <c r="Q6421" s="34">
        <v>13.818</v>
      </c>
    </row>
    <row r="6422" spans="1:17" ht="14" customHeight="1">
      <c r="A6422" s="67">
        <v>6421</v>
      </c>
      <c r="B6422" s="26">
        <v>-81.76691666666666</v>
      </c>
      <c r="C6422" s="26">
        <v>25.949666666666666</v>
      </c>
      <c r="D6422" s="86">
        <v>34</v>
      </c>
      <c r="E6422" s="69" t="s">
        <v>129</v>
      </c>
      <c r="F6422" s="31">
        <v>42109</v>
      </c>
      <c r="G6422" s="62">
        <v>0.27777777777777773</v>
      </c>
      <c r="H6422" s="32">
        <v>28.18</v>
      </c>
      <c r="I6422" s="32">
        <v>34.972000000000001</v>
      </c>
      <c r="J6422" s="84">
        <v>1.5114185536710476</v>
      </c>
      <c r="K6422" s="84">
        <v>0.66495544642702165</v>
      </c>
      <c r="L6422" s="34">
        <v>0.77700000000000002</v>
      </c>
      <c r="M6422" s="27">
        <v>0.2</v>
      </c>
      <c r="N6422" s="34">
        <v>1.6E-2</v>
      </c>
      <c r="O6422" s="32">
        <v>0.01</v>
      </c>
      <c r="P6422" s="34">
        <v>6.0000000000000001E-3</v>
      </c>
      <c r="Q6422" s="34">
        <v>10.491</v>
      </c>
    </row>
    <row r="6423" spans="1:17" ht="14" customHeight="1">
      <c r="A6423" s="67">
        <v>6422</v>
      </c>
      <c r="B6423" s="26">
        <v>-81.720699999999994</v>
      </c>
      <c r="C6423" s="26">
        <v>25.655999999999999</v>
      </c>
      <c r="D6423" s="86">
        <v>42</v>
      </c>
      <c r="E6423" s="69" t="s">
        <v>129</v>
      </c>
      <c r="F6423" s="31">
        <v>42109</v>
      </c>
      <c r="G6423" s="62">
        <v>0.35902777777777778</v>
      </c>
      <c r="H6423" s="32">
        <v>27.154</v>
      </c>
      <c r="I6423" s="32">
        <v>33.343000000000004</v>
      </c>
      <c r="J6423" s="84">
        <v>0.91910587723239379</v>
      </c>
      <c r="K6423" s="84">
        <v>6.4930411614176092E-2</v>
      </c>
      <c r="L6423" s="34">
        <v>0.625</v>
      </c>
      <c r="M6423" s="27">
        <v>4.3999999999999997E-2</v>
      </c>
      <c r="N6423" s="34">
        <v>0.78300000000000003</v>
      </c>
      <c r="O6423" s="32">
        <v>0.74099999999999999</v>
      </c>
      <c r="P6423" s="34">
        <v>4.2000000000000003E-2</v>
      </c>
      <c r="Q6423" s="34">
        <v>0</v>
      </c>
    </row>
    <row r="6424" spans="1:17" ht="14" customHeight="1">
      <c r="A6424" s="67">
        <v>6423</v>
      </c>
      <c r="B6424" s="26">
        <v>-81.576966666666664</v>
      </c>
      <c r="C6424" s="26">
        <v>25.734200000000001</v>
      </c>
      <c r="D6424" s="86">
        <v>41</v>
      </c>
      <c r="E6424" s="69" t="s">
        <v>129</v>
      </c>
      <c r="F6424" s="31">
        <v>42109</v>
      </c>
      <c r="G6424" s="62">
        <v>0.40625</v>
      </c>
      <c r="H6424" s="32">
        <v>27.837</v>
      </c>
      <c r="I6424" s="32">
        <v>35.840000000000003</v>
      </c>
      <c r="J6424" s="84">
        <v>1.4498571584511</v>
      </c>
      <c r="K6424" s="84">
        <v>0.52064034849005969</v>
      </c>
      <c r="L6424" s="34">
        <v>0.57599999999999996</v>
      </c>
      <c r="M6424" s="27">
        <v>6.3E-2</v>
      </c>
      <c r="N6424" s="34">
        <v>0.65300000000000002</v>
      </c>
      <c r="O6424" s="32">
        <v>0.61899999999999999</v>
      </c>
      <c r="P6424" s="34">
        <v>3.4000000000000002E-2</v>
      </c>
      <c r="Q6424" s="34">
        <v>4.6710000000000003</v>
      </c>
    </row>
    <row r="6425" spans="1:17" ht="14" customHeight="1">
      <c r="A6425" s="67">
        <v>6424</v>
      </c>
      <c r="B6425" s="26">
        <v>-81.522818333333333</v>
      </c>
      <c r="C6425" s="26">
        <v>25.758133333333333</v>
      </c>
      <c r="D6425" s="86">
        <v>40</v>
      </c>
      <c r="E6425" s="69" t="s">
        <v>129</v>
      </c>
      <c r="F6425" s="31">
        <v>42109</v>
      </c>
      <c r="G6425" s="62">
        <v>0.42986111111111108</v>
      </c>
      <c r="H6425" s="32">
        <v>27.693000000000001</v>
      </c>
      <c r="I6425" s="32">
        <v>36.39</v>
      </c>
      <c r="J6425" s="84">
        <v>1.2694880238580764</v>
      </c>
      <c r="K6425" s="84">
        <v>0.85014263183632155</v>
      </c>
      <c r="L6425" s="34">
        <v>0.71</v>
      </c>
      <c r="M6425" s="27">
        <v>8.5999999999999993E-2</v>
      </c>
      <c r="N6425" s="34">
        <v>0.63600000000000001</v>
      </c>
      <c r="O6425" s="32">
        <v>0.59299999999999997</v>
      </c>
      <c r="P6425" s="34">
        <v>4.2999999999999997E-2</v>
      </c>
      <c r="Q6425" s="34">
        <v>13.98</v>
      </c>
    </row>
    <row r="6426" spans="1:17" ht="14" customHeight="1">
      <c r="A6426" s="67">
        <v>6425</v>
      </c>
      <c r="B6426" s="26">
        <v>-81.471033333333338</v>
      </c>
      <c r="C6426" s="26">
        <v>25.583033333333333</v>
      </c>
      <c r="D6426" s="86">
        <v>45</v>
      </c>
      <c r="E6426" s="69" t="s">
        <v>129</v>
      </c>
      <c r="F6426" s="31">
        <v>42109</v>
      </c>
      <c r="G6426" s="62">
        <v>0.49166666666666664</v>
      </c>
      <c r="H6426" s="32">
        <v>27.332000000000001</v>
      </c>
      <c r="I6426" s="32">
        <v>35.534999999999997</v>
      </c>
      <c r="J6426" s="84">
        <v>0.75772296733337252</v>
      </c>
      <c r="K6426" s="84">
        <v>0.18217960919923093</v>
      </c>
      <c r="L6426" s="34">
        <v>0.83099999999999996</v>
      </c>
      <c r="M6426" s="27">
        <v>6.7000000000000004E-2</v>
      </c>
      <c r="N6426" s="34">
        <v>1.1830000000000001</v>
      </c>
      <c r="O6426" s="32">
        <v>1.111</v>
      </c>
      <c r="P6426" s="34">
        <v>7.1999999999999995E-2</v>
      </c>
      <c r="Q6426" s="34">
        <v>5.5250000000000004</v>
      </c>
    </row>
    <row r="6427" spans="1:17" ht="14" customHeight="1">
      <c r="A6427" s="67">
        <v>6426</v>
      </c>
      <c r="B6427" s="26">
        <v>-81.404933333333332</v>
      </c>
      <c r="C6427" s="26">
        <v>25.583678333333332</v>
      </c>
      <c r="D6427" s="86">
        <v>46</v>
      </c>
      <c r="E6427" s="69" t="s">
        <v>129</v>
      </c>
      <c r="F6427" s="31">
        <v>42109</v>
      </c>
      <c r="G6427" s="62">
        <v>0.5083333333333333</v>
      </c>
      <c r="H6427" s="32">
        <v>27.36</v>
      </c>
      <c r="I6427" s="32">
        <v>35.716000000000001</v>
      </c>
      <c r="J6427" s="84">
        <v>1.578445680242299</v>
      </c>
      <c r="K6427" s="84">
        <v>0</v>
      </c>
      <c r="L6427" s="34">
        <v>0.82199999999999995</v>
      </c>
      <c r="M6427" s="27">
        <v>6.7000000000000004E-2</v>
      </c>
      <c r="N6427" s="34">
        <v>0.873</v>
      </c>
      <c r="O6427" s="32">
        <v>0.82699999999999996</v>
      </c>
      <c r="P6427" s="34">
        <v>4.5999999999999999E-2</v>
      </c>
      <c r="Q6427" s="34">
        <v>1.851</v>
      </c>
    </row>
    <row r="6428" spans="1:17" ht="14" customHeight="1">
      <c r="A6428" s="67">
        <v>6427</v>
      </c>
      <c r="B6428" s="26">
        <v>-81.36781666666667</v>
      </c>
      <c r="C6428" s="26">
        <v>25.583816666666667</v>
      </c>
      <c r="D6428" s="86">
        <v>47</v>
      </c>
      <c r="E6428" s="69" t="s">
        <v>129</v>
      </c>
      <c r="F6428" s="31">
        <v>42109</v>
      </c>
      <c r="G6428" s="62">
        <v>0.51666666666666672</v>
      </c>
      <c r="H6428" s="32">
        <v>27.465</v>
      </c>
      <c r="I6428" s="32">
        <v>35.976999999999997</v>
      </c>
      <c r="J6428" s="84">
        <v>0.8256131041179875</v>
      </c>
      <c r="K6428" s="84">
        <v>0.16836539464546507</v>
      </c>
      <c r="L6428" s="34">
        <v>1.855</v>
      </c>
      <c r="M6428" s="27">
        <v>0.19700000000000001</v>
      </c>
      <c r="N6428" s="34">
        <v>0.47899999999999998</v>
      </c>
      <c r="O6428" s="32">
        <v>0.438</v>
      </c>
      <c r="P6428" s="34">
        <v>4.1000000000000002E-2</v>
      </c>
      <c r="Q6428" s="34">
        <v>17.251999999999999</v>
      </c>
    </row>
    <row r="6429" spans="1:17" ht="14" customHeight="1">
      <c r="A6429" s="67">
        <v>6428</v>
      </c>
      <c r="B6429" s="26">
        <v>-81.328400000000002</v>
      </c>
      <c r="C6429" s="26">
        <v>25.583366666666667</v>
      </c>
      <c r="D6429" s="86">
        <v>48</v>
      </c>
      <c r="E6429" s="69" t="s">
        <v>129</v>
      </c>
      <c r="F6429" s="31">
        <v>42109</v>
      </c>
      <c r="G6429" s="62">
        <v>0.52638888888888891</v>
      </c>
      <c r="H6429" s="32">
        <v>27.61</v>
      </c>
      <c r="I6429" s="32">
        <v>36.429000000000002</v>
      </c>
      <c r="J6429" s="84">
        <v>0.73902441271049124</v>
      </c>
      <c r="K6429" s="84">
        <v>0.18050875813874301</v>
      </c>
      <c r="L6429" s="34">
        <v>0.66</v>
      </c>
      <c r="M6429" s="27">
        <v>0.122</v>
      </c>
      <c r="N6429" s="34">
        <v>0.432</v>
      </c>
      <c r="O6429" s="32">
        <v>0.40899999999999997</v>
      </c>
      <c r="P6429" s="34">
        <v>2.3E-2</v>
      </c>
      <c r="Q6429" s="34">
        <v>21.873999999999999</v>
      </c>
    </row>
    <row r="6430" spans="1:17" ht="14" customHeight="1">
      <c r="A6430" s="67">
        <v>6429</v>
      </c>
      <c r="B6430" s="26">
        <v>-81.350466666666662</v>
      </c>
      <c r="C6430" s="26">
        <v>25.451383333333332</v>
      </c>
      <c r="D6430" s="86">
        <v>50</v>
      </c>
      <c r="E6430" s="69" t="s">
        <v>129</v>
      </c>
      <c r="F6430" s="31">
        <v>42109</v>
      </c>
      <c r="G6430" s="62">
        <v>0.56944444444444442</v>
      </c>
      <c r="H6430" s="32">
        <v>27.326000000000001</v>
      </c>
      <c r="I6430" s="32">
        <v>36.018999999999998</v>
      </c>
      <c r="J6430" s="84">
        <v>0.63747687760469007</v>
      </c>
      <c r="K6430" s="84">
        <v>0.16129481669314155</v>
      </c>
      <c r="L6430" s="34">
        <v>0.91500000000000004</v>
      </c>
      <c r="M6430" s="27">
        <v>8.4000000000000005E-2</v>
      </c>
      <c r="N6430" s="34">
        <v>0.58899999999999997</v>
      </c>
      <c r="O6430" s="32">
        <v>0.54799999999999993</v>
      </c>
      <c r="P6430" s="34">
        <v>4.1000000000000002E-2</v>
      </c>
      <c r="Q6430" s="34">
        <v>0.74099999999999999</v>
      </c>
    </row>
    <row r="6431" spans="1:17" ht="14" customHeight="1">
      <c r="A6431" s="67">
        <v>6430</v>
      </c>
      <c r="B6431" s="26">
        <v>-81.305933333333329</v>
      </c>
      <c r="C6431" s="26">
        <v>25.453383333333335</v>
      </c>
      <c r="D6431" s="86">
        <v>51</v>
      </c>
      <c r="E6431" s="69" t="s">
        <v>129</v>
      </c>
      <c r="F6431" s="31">
        <v>42109</v>
      </c>
      <c r="G6431" s="62">
        <v>0.5805555555555556</v>
      </c>
      <c r="H6431" s="32">
        <v>27.385000000000002</v>
      </c>
      <c r="I6431" s="32">
        <v>36.11</v>
      </c>
      <c r="J6431" s="84">
        <v>0.66912058542802755</v>
      </c>
      <c r="K6431" s="84">
        <v>0.1335309956666364</v>
      </c>
      <c r="L6431" s="34">
        <v>0.91200000000000003</v>
      </c>
      <c r="M6431" s="27">
        <v>0.06</v>
      </c>
      <c r="N6431" s="34">
        <v>1.069</v>
      </c>
      <c r="O6431" s="32">
        <v>1.006</v>
      </c>
      <c r="P6431" s="34">
        <v>6.3E-2</v>
      </c>
      <c r="Q6431" s="34">
        <v>7.2590000000000003</v>
      </c>
    </row>
    <row r="6432" spans="1:17" ht="14" customHeight="1">
      <c r="A6432" s="67">
        <v>6431</v>
      </c>
      <c r="B6432" s="26">
        <v>-81.256416666666667</v>
      </c>
      <c r="C6432" s="26">
        <v>25.453283333333335</v>
      </c>
      <c r="D6432" s="86">
        <v>52</v>
      </c>
      <c r="E6432" s="69" t="s">
        <v>129</v>
      </c>
      <c r="F6432" s="31">
        <v>42109</v>
      </c>
      <c r="G6432" s="62">
        <v>0.5986111111111112</v>
      </c>
      <c r="H6432" s="32">
        <v>27.553999999999998</v>
      </c>
      <c r="I6432" s="32">
        <v>36.454999999999998</v>
      </c>
      <c r="J6432" s="84">
        <v>0.31758775851786003</v>
      </c>
      <c r="K6432" s="84">
        <v>0.29325191905841147</v>
      </c>
      <c r="L6432" s="34">
        <v>1.1120000000000001</v>
      </c>
      <c r="M6432" s="27">
        <v>8.7999999999999995E-2</v>
      </c>
      <c r="N6432" s="34">
        <v>9.3610000000000007</v>
      </c>
      <c r="O6432" s="32">
        <v>8.6460000000000008</v>
      </c>
      <c r="P6432" s="34">
        <v>0.71499999999999997</v>
      </c>
      <c r="Q6432" s="34">
        <v>16.172999999999998</v>
      </c>
    </row>
    <row r="6433" spans="1:17" ht="14" customHeight="1">
      <c r="A6433" s="67">
        <v>6432</v>
      </c>
      <c r="B6433" s="26">
        <v>-81.224599999999995</v>
      </c>
      <c r="C6433" s="26">
        <v>25.453566666666667</v>
      </c>
      <c r="D6433" s="86">
        <v>53</v>
      </c>
      <c r="E6433" s="69" t="s">
        <v>129</v>
      </c>
      <c r="F6433" s="31">
        <v>42109</v>
      </c>
      <c r="G6433" s="62">
        <v>0.60694444444444451</v>
      </c>
      <c r="H6433" s="32">
        <v>27.7</v>
      </c>
      <c r="I6433" s="32">
        <v>36.463000000000001</v>
      </c>
      <c r="J6433" s="84">
        <v>0.69501089182893994</v>
      </c>
      <c r="K6433" s="84">
        <v>2.7133038231455645E-2</v>
      </c>
      <c r="L6433" s="34">
        <v>0.60099999999999998</v>
      </c>
      <c r="M6433" s="27">
        <v>0.11600000000000001</v>
      </c>
      <c r="N6433" s="34">
        <v>0.50600000000000001</v>
      </c>
      <c r="O6433" s="32">
        <v>0.47099999999999997</v>
      </c>
      <c r="P6433" s="34">
        <v>3.5000000000000003E-2</v>
      </c>
      <c r="Q6433" s="34">
        <v>24.669</v>
      </c>
    </row>
    <row r="6434" spans="1:17" ht="14" customHeight="1">
      <c r="A6434" s="67">
        <v>6433</v>
      </c>
      <c r="B6434" s="26">
        <v>-81.154366666666661</v>
      </c>
      <c r="C6434" s="26">
        <v>25.341616666666667</v>
      </c>
      <c r="D6434" s="86">
        <v>54</v>
      </c>
      <c r="E6434" s="69" t="s">
        <v>129</v>
      </c>
      <c r="F6434" s="31">
        <v>42109</v>
      </c>
      <c r="G6434" s="62">
        <v>0.67013888888888895</v>
      </c>
      <c r="H6434" s="32">
        <v>27.831</v>
      </c>
      <c r="I6434" s="32">
        <v>35.585000000000001</v>
      </c>
      <c r="J6434" s="84">
        <v>1.5496786731301739</v>
      </c>
      <c r="K6434" s="84">
        <v>6.5081713126432322E-2</v>
      </c>
      <c r="L6434" s="34">
        <v>0.872</v>
      </c>
      <c r="M6434" s="27">
        <v>4.1000000000000002E-2</v>
      </c>
      <c r="N6434" s="34">
        <v>0.51500000000000001</v>
      </c>
      <c r="O6434" s="32">
        <v>0.47300000000000003</v>
      </c>
      <c r="P6434" s="34">
        <v>4.2000000000000003E-2</v>
      </c>
      <c r="Q6434" s="34">
        <v>21.792000000000002</v>
      </c>
    </row>
    <row r="6435" spans="1:17" ht="14" customHeight="1">
      <c r="A6435" s="67">
        <v>6434</v>
      </c>
      <c r="B6435" s="26">
        <v>-81.193399999999997</v>
      </c>
      <c r="C6435" s="26">
        <v>25.350133333333332</v>
      </c>
      <c r="D6435" s="86">
        <v>55</v>
      </c>
      <c r="E6435" s="69" t="s">
        <v>129</v>
      </c>
      <c r="F6435" s="31">
        <v>42109</v>
      </c>
      <c r="G6435" s="62">
        <v>0.69652777777777786</v>
      </c>
      <c r="H6435" s="32">
        <v>27.87</v>
      </c>
      <c r="I6435" s="32">
        <v>35.89</v>
      </c>
      <c r="J6435" s="84">
        <v>0.94269482306433638</v>
      </c>
      <c r="K6435" s="84">
        <v>1.7334666226834106E-2</v>
      </c>
      <c r="L6435" s="34">
        <v>0.73899999999999999</v>
      </c>
      <c r="M6435" s="27">
        <v>0.02</v>
      </c>
      <c r="N6435" s="34">
        <v>0.93500000000000005</v>
      </c>
      <c r="O6435" s="32">
        <v>0.8660000000000001</v>
      </c>
      <c r="P6435" s="34">
        <v>6.9000000000000006E-2</v>
      </c>
      <c r="Q6435" s="34">
        <v>13.351000000000001</v>
      </c>
    </row>
    <row r="6436" spans="1:17" ht="14" customHeight="1">
      <c r="A6436" s="67">
        <v>6435</v>
      </c>
      <c r="B6436" s="26">
        <v>-81.228316666666672</v>
      </c>
      <c r="C6436" s="26">
        <v>25.350966666666668</v>
      </c>
      <c r="D6436" s="86">
        <v>56</v>
      </c>
      <c r="E6436" s="69" t="s">
        <v>129</v>
      </c>
      <c r="F6436" s="31">
        <v>42109</v>
      </c>
      <c r="G6436" s="62">
        <v>0.71944444444444455</v>
      </c>
      <c r="H6436" s="32">
        <v>27.791</v>
      </c>
      <c r="I6436" s="32">
        <v>35.759</v>
      </c>
      <c r="J6436" s="84">
        <v>0.72722993979452</v>
      </c>
      <c r="K6436" s="84">
        <v>5.0202377120734595E-2</v>
      </c>
      <c r="L6436" s="34">
        <v>0.65600000000000003</v>
      </c>
      <c r="M6436" s="27">
        <v>0.04</v>
      </c>
      <c r="N6436" s="34">
        <v>0.95899999999999996</v>
      </c>
      <c r="O6436" s="32">
        <v>0.85899999999999999</v>
      </c>
      <c r="P6436" s="34">
        <v>0.1</v>
      </c>
      <c r="Q6436" s="34">
        <v>18.798999999999999</v>
      </c>
    </row>
    <row r="6437" spans="1:17" ht="14" customHeight="1">
      <c r="A6437" s="67">
        <v>6436</v>
      </c>
      <c r="B6437" s="26">
        <v>-81.266383333333337</v>
      </c>
      <c r="C6437" s="26">
        <v>25.351299999999998</v>
      </c>
      <c r="D6437" s="86">
        <v>57</v>
      </c>
      <c r="E6437" s="69" t="s">
        <v>129</v>
      </c>
      <c r="F6437" s="31">
        <v>42109</v>
      </c>
      <c r="G6437" s="62">
        <v>0.73958333333333337</v>
      </c>
      <c r="H6437" s="32">
        <v>27.827999999999999</v>
      </c>
      <c r="I6437" s="32">
        <v>35.820999999999998</v>
      </c>
      <c r="J6437" s="84">
        <v>0.63805221774693255</v>
      </c>
      <c r="K6437" s="84">
        <v>5.8872448134053582E-2</v>
      </c>
      <c r="L6437" s="34">
        <v>0.58499999999999996</v>
      </c>
      <c r="M6437" s="27">
        <v>2.9000000000000001E-2</v>
      </c>
      <c r="N6437" s="34">
        <v>7.77</v>
      </c>
      <c r="O6437" s="32">
        <v>7.0839999999999996</v>
      </c>
      <c r="P6437" s="34">
        <v>0.68600000000000005</v>
      </c>
      <c r="Q6437" s="34">
        <v>17.138999999999999</v>
      </c>
    </row>
    <row r="6438" spans="1:17" ht="14" customHeight="1">
      <c r="A6438" s="67">
        <v>6437</v>
      </c>
      <c r="B6438" s="26">
        <v>-81.337366666666668</v>
      </c>
      <c r="C6438" s="26">
        <v>25.351883333333333</v>
      </c>
      <c r="D6438" s="86">
        <v>57.1</v>
      </c>
      <c r="E6438" s="69" t="s">
        <v>129</v>
      </c>
      <c r="F6438" s="31">
        <v>42109</v>
      </c>
      <c r="G6438" s="62">
        <v>0.77083333333333337</v>
      </c>
      <c r="H6438" s="32">
        <v>27.7</v>
      </c>
      <c r="I6438" s="32">
        <v>36.07</v>
      </c>
      <c r="J6438" s="84">
        <v>0.89350324090260258</v>
      </c>
      <c r="K6438" s="84">
        <v>0.15309622254288691</v>
      </c>
      <c r="L6438" s="34">
        <v>0.81699999999999995</v>
      </c>
      <c r="M6438" s="27">
        <v>3.9E-2</v>
      </c>
      <c r="N6438" s="34">
        <v>0.52300000000000002</v>
      </c>
      <c r="O6438" s="32">
        <v>0.49299999999999999</v>
      </c>
      <c r="P6438" s="34">
        <v>0.03</v>
      </c>
      <c r="Q6438" s="34">
        <v>4.0659999999999998</v>
      </c>
    </row>
    <row r="6439" spans="1:17" ht="14" customHeight="1">
      <c r="A6439" s="67">
        <v>6438</v>
      </c>
      <c r="B6439" s="26">
        <v>-81.491833333333332</v>
      </c>
      <c r="C6439" s="26">
        <v>25.351649999999999</v>
      </c>
      <c r="D6439" s="86">
        <v>57.2</v>
      </c>
      <c r="E6439" s="69" t="s">
        <v>129</v>
      </c>
      <c r="F6439" s="31">
        <v>42109</v>
      </c>
      <c r="G6439" s="62">
        <v>0.81875000000000009</v>
      </c>
      <c r="H6439" s="32">
        <v>27.370999999999999</v>
      </c>
      <c r="I6439" s="32">
        <v>35.926000000000002</v>
      </c>
      <c r="J6439" s="84">
        <v>0.47235425678109255</v>
      </c>
      <c r="K6439" s="84">
        <v>0.14648768731364531</v>
      </c>
      <c r="L6439" s="34">
        <v>0.70099999999999996</v>
      </c>
      <c r="M6439" s="27">
        <v>7.9000000000000001E-2</v>
      </c>
      <c r="N6439" s="34">
        <v>0.56899999999999995</v>
      </c>
      <c r="O6439" s="32">
        <v>0.5179999999999999</v>
      </c>
      <c r="P6439" s="34">
        <v>5.0999999999999997E-2</v>
      </c>
      <c r="Q6439" s="34">
        <v>0.88600000000000001</v>
      </c>
    </row>
    <row r="6440" spans="1:17" ht="14" customHeight="1">
      <c r="A6440" s="67">
        <v>6439</v>
      </c>
      <c r="B6440" s="26">
        <v>-81.653383333333338</v>
      </c>
      <c r="C6440" s="26">
        <v>25.351316666666666</v>
      </c>
      <c r="D6440" s="86">
        <v>57.3</v>
      </c>
      <c r="E6440" s="69" t="s">
        <v>129</v>
      </c>
      <c r="F6440" s="31">
        <v>42109</v>
      </c>
      <c r="G6440" s="62">
        <v>0.82430555555555562</v>
      </c>
      <c r="H6440" s="32">
        <v>26.97</v>
      </c>
      <c r="I6440" s="32">
        <v>35.97</v>
      </c>
      <c r="J6440" s="84">
        <v>0.69932594289575878</v>
      </c>
      <c r="K6440" s="84">
        <v>0.18577323263158962</v>
      </c>
      <c r="L6440" s="34">
        <v>0.64100000000000001</v>
      </c>
      <c r="M6440" s="27">
        <v>3.3000000000000002E-2</v>
      </c>
      <c r="N6440" s="34">
        <v>0.33400000000000002</v>
      </c>
      <c r="O6440" s="32">
        <v>0.307</v>
      </c>
      <c r="P6440" s="34">
        <v>2.7E-2</v>
      </c>
      <c r="Q6440" s="34">
        <v>0</v>
      </c>
    </row>
    <row r="6441" spans="1:17" ht="14" customHeight="1">
      <c r="A6441" s="67">
        <v>6440</v>
      </c>
      <c r="B6441" s="26">
        <v>-81.655799999999999</v>
      </c>
      <c r="C6441" s="26">
        <v>25.167349999999999</v>
      </c>
      <c r="D6441" s="86">
        <v>58</v>
      </c>
      <c r="E6441" s="69" t="s">
        <v>129</v>
      </c>
      <c r="F6441" s="31">
        <v>42109</v>
      </c>
      <c r="G6441" s="62">
        <v>0.92847222222222237</v>
      </c>
      <c r="H6441" s="32">
        <v>26.928000000000001</v>
      </c>
      <c r="I6441" s="32">
        <v>35.921999999999997</v>
      </c>
      <c r="J6441" s="84">
        <v>0.86042118272365886</v>
      </c>
      <c r="K6441" s="84">
        <v>0.12870745754375323</v>
      </c>
      <c r="L6441" s="34">
        <v>0.60799999999999998</v>
      </c>
      <c r="M6441" s="27">
        <v>2.5999999999999999E-2</v>
      </c>
      <c r="N6441" s="34">
        <v>0.25900000000000001</v>
      </c>
      <c r="O6441" s="32">
        <v>0.23800000000000002</v>
      </c>
      <c r="P6441" s="34">
        <v>2.1000000000000001E-2</v>
      </c>
      <c r="Q6441" s="34">
        <v>0</v>
      </c>
    </row>
    <row r="6442" spans="1:17" ht="14" customHeight="1">
      <c r="A6442" s="67">
        <v>6441</v>
      </c>
      <c r="B6442" s="26">
        <v>-81.494600000000005</v>
      </c>
      <c r="C6442" s="26">
        <v>25.168383333333335</v>
      </c>
      <c r="D6442" s="86">
        <v>59</v>
      </c>
      <c r="E6442" s="69" t="s">
        <v>129</v>
      </c>
      <c r="F6442" s="31">
        <v>42109</v>
      </c>
      <c r="G6442" s="62">
        <v>0.9819444444444444</v>
      </c>
      <c r="H6442" s="32">
        <v>27.388000000000002</v>
      </c>
      <c r="I6442" s="32">
        <v>35.944000000000003</v>
      </c>
      <c r="J6442" s="84">
        <v>0.72924363029236872</v>
      </c>
      <c r="K6442" s="84">
        <v>0.10856942489858699</v>
      </c>
      <c r="L6442" s="34">
        <v>0.78800000000000003</v>
      </c>
      <c r="M6442" s="27">
        <v>4.2000000000000003E-2</v>
      </c>
      <c r="N6442" s="34">
        <v>0.29299999999999998</v>
      </c>
      <c r="O6442" s="32">
        <v>0.26499999999999996</v>
      </c>
      <c r="P6442" s="34">
        <v>2.8000000000000001E-2</v>
      </c>
      <c r="Q6442" s="34">
        <v>0.84099999999999997</v>
      </c>
    </row>
    <row r="6443" spans="1:17" ht="14" customHeight="1">
      <c r="A6443" s="67">
        <v>6442</v>
      </c>
      <c r="B6443" s="26">
        <v>-81.333349999999996</v>
      </c>
      <c r="C6443" s="26">
        <v>25.166466666666668</v>
      </c>
      <c r="D6443" s="86">
        <v>60</v>
      </c>
      <c r="E6443" s="69" t="s">
        <v>129</v>
      </c>
      <c r="F6443" s="31">
        <v>42109</v>
      </c>
      <c r="G6443" s="62">
        <v>2.9861111111111113E-2</v>
      </c>
      <c r="H6443" s="32">
        <v>27.699000000000002</v>
      </c>
      <c r="I6443" s="32">
        <v>36.393000000000001</v>
      </c>
      <c r="J6443" s="84">
        <v>0.6417919286715088</v>
      </c>
      <c r="K6443" s="84">
        <v>0.14364265476221205</v>
      </c>
      <c r="L6443" s="34">
        <v>1.9890000000000001</v>
      </c>
      <c r="M6443" s="27">
        <v>3.5000000000000003E-2</v>
      </c>
      <c r="N6443" s="34">
        <v>0.64600000000000002</v>
      </c>
      <c r="O6443" s="32">
        <v>0.56500000000000006</v>
      </c>
      <c r="P6443" s="34">
        <v>8.1000000000000003E-2</v>
      </c>
      <c r="Q6443" s="34">
        <v>0.48099999999999998</v>
      </c>
    </row>
    <row r="6444" spans="1:17" ht="14" customHeight="1">
      <c r="A6444" s="67">
        <v>6443</v>
      </c>
      <c r="B6444" s="26">
        <v>-81.273833333333329</v>
      </c>
      <c r="C6444" s="26">
        <v>25.166516666666666</v>
      </c>
      <c r="D6444" s="86">
        <v>61</v>
      </c>
      <c r="E6444" s="69" t="s">
        <v>129</v>
      </c>
      <c r="F6444" s="31">
        <v>42109</v>
      </c>
      <c r="G6444" s="62">
        <v>5.1388888888888894E-2</v>
      </c>
      <c r="H6444" s="32">
        <v>27.736999999999998</v>
      </c>
      <c r="I6444" s="32">
        <v>36.332999999999998</v>
      </c>
      <c r="J6444" s="84">
        <v>0.89609227154269377</v>
      </c>
      <c r="K6444" s="84">
        <v>0.39154515915599664</v>
      </c>
      <c r="L6444" s="34">
        <v>0.58199999999999996</v>
      </c>
      <c r="M6444" s="27">
        <v>3.4000000000000002E-2</v>
      </c>
      <c r="N6444" s="34">
        <v>0.35799999999999998</v>
      </c>
      <c r="O6444" s="32">
        <v>0.32699999999999996</v>
      </c>
      <c r="P6444" s="34">
        <v>3.1E-2</v>
      </c>
      <c r="Q6444" s="34">
        <v>1.206</v>
      </c>
    </row>
    <row r="6445" spans="1:17" ht="14" customHeight="1">
      <c r="A6445" s="67">
        <v>6444</v>
      </c>
      <c r="B6445" s="26">
        <v>-81.232283333333328</v>
      </c>
      <c r="C6445" s="26">
        <v>25.167083333333334</v>
      </c>
      <c r="D6445" s="86">
        <v>62</v>
      </c>
      <c r="E6445" s="69" t="s">
        <v>129</v>
      </c>
      <c r="F6445" s="31">
        <v>42109</v>
      </c>
      <c r="G6445" s="62">
        <v>7.2916666666666671E-2</v>
      </c>
      <c r="H6445" s="32">
        <v>27.844999999999999</v>
      </c>
      <c r="I6445" s="32">
        <v>36.46</v>
      </c>
      <c r="J6445" s="84">
        <v>0.91881820716127272</v>
      </c>
      <c r="K6445" s="84">
        <v>0.45878409863896469</v>
      </c>
      <c r="L6445" s="34">
        <v>0.73299999999999998</v>
      </c>
      <c r="M6445" s="27">
        <v>2.1000000000000001E-2</v>
      </c>
      <c r="N6445" s="34">
        <v>0.28499999999999998</v>
      </c>
      <c r="O6445" s="32">
        <v>0.25599999999999995</v>
      </c>
      <c r="P6445" s="34">
        <v>2.9000000000000001E-2</v>
      </c>
      <c r="Q6445" s="34">
        <v>1.7230000000000001</v>
      </c>
    </row>
    <row r="6446" spans="1:17" ht="14" customHeight="1">
      <c r="A6446" s="67">
        <v>6445</v>
      </c>
      <c r="B6446" s="26">
        <v>-81.1982</v>
      </c>
      <c r="C6446" s="26">
        <v>25.165333333333333</v>
      </c>
      <c r="D6446" s="86">
        <v>63</v>
      </c>
      <c r="E6446" s="69" t="s">
        <v>129</v>
      </c>
      <c r="F6446" s="31">
        <v>42109</v>
      </c>
      <c r="G6446" s="62">
        <v>9.375E-2</v>
      </c>
      <c r="H6446" s="32">
        <v>27.934999999999999</v>
      </c>
      <c r="I6446" s="32">
        <v>36.764000000000003</v>
      </c>
      <c r="J6446" s="84">
        <v>1.0042562182842838</v>
      </c>
      <c r="K6446" s="84">
        <v>0.31805770066109473</v>
      </c>
      <c r="L6446" s="34">
        <v>0.46800000000000003</v>
      </c>
      <c r="M6446" s="27">
        <v>3.1E-2</v>
      </c>
      <c r="N6446" s="34">
        <v>0.184</v>
      </c>
      <c r="O6446" s="32">
        <v>0.161</v>
      </c>
      <c r="P6446" s="34">
        <v>2.3E-2</v>
      </c>
      <c r="Q6446" s="34">
        <v>4.5309999999999997</v>
      </c>
    </row>
    <row r="6447" spans="1:17" ht="14" customHeight="1">
      <c r="A6447" s="67">
        <v>6446</v>
      </c>
      <c r="B6447" s="26">
        <v>-81.156649999999999</v>
      </c>
      <c r="C6447" s="26">
        <v>25.164933333333334</v>
      </c>
      <c r="D6447" s="86">
        <v>64</v>
      </c>
      <c r="E6447" s="69" t="s">
        <v>129</v>
      </c>
      <c r="F6447" s="31">
        <v>42109</v>
      </c>
      <c r="G6447" s="62">
        <v>0.11041666666666666</v>
      </c>
      <c r="H6447" s="32">
        <v>28.175000000000001</v>
      </c>
      <c r="I6447" s="32">
        <v>37.567999999999998</v>
      </c>
      <c r="J6447" s="84">
        <v>0.98037960238122013</v>
      </c>
      <c r="K6447" s="84">
        <v>0.27937114196523866</v>
      </c>
      <c r="L6447" s="34">
        <v>0.80400000000000005</v>
      </c>
      <c r="M6447" s="27">
        <v>2.3E-2</v>
      </c>
      <c r="N6447" s="34">
        <v>0.51800000000000002</v>
      </c>
      <c r="O6447" s="32">
        <v>0.46900000000000003</v>
      </c>
      <c r="P6447" s="34">
        <v>4.9000000000000002E-2</v>
      </c>
      <c r="Q6447" s="34">
        <v>4.0860000000000003</v>
      </c>
    </row>
    <row r="6448" spans="1:17" ht="14" customHeight="1">
      <c r="A6448" s="67">
        <v>6447</v>
      </c>
      <c r="B6448" s="26">
        <v>-81.093050000000005</v>
      </c>
      <c r="C6448" s="26">
        <v>25.101199999999999</v>
      </c>
      <c r="D6448" s="86">
        <v>65</v>
      </c>
      <c r="E6448" s="69" t="s">
        <v>129</v>
      </c>
      <c r="F6448" s="31">
        <v>42109</v>
      </c>
      <c r="G6448" s="62">
        <v>0.15486111111111112</v>
      </c>
      <c r="H6448" s="32">
        <v>28.059000000000001</v>
      </c>
      <c r="I6448" s="32">
        <v>37.384</v>
      </c>
      <c r="J6448" s="84">
        <v>0.96398240832730875</v>
      </c>
      <c r="K6448" s="84">
        <v>0.2167156425336938</v>
      </c>
      <c r="L6448" s="34">
        <v>0.622</v>
      </c>
      <c r="M6448" s="27">
        <v>8.9999999999999993E-3</v>
      </c>
      <c r="N6448" s="34">
        <v>0.28499999999999998</v>
      </c>
      <c r="O6448" s="32">
        <v>0.25799999999999995</v>
      </c>
      <c r="P6448" s="34">
        <v>2.7E-2</v>
      </c>
      <c r="Q6448" s="34">
        <v>2.4329999999999998</v>
      </c>
    </row>
    <row r="6449" spans="1:17" ht="14" customHeight="1">
      <c r="A6449" s="67">
        <v>6448</v>
      </c>
      <c r="B6449" s="26">
        <v>-81.107633333333339</v>
      </c>
      <c r="C6449" s="26">
        <v>25.06615</v>
      </c>
      <c r="D6449" s="86">
        <v>66</v>
      </c>
      <c r="E6449" s="69" t="s">
        <v>129</v>
      </c>
      <c r="F6449" s="31">
        <v>42110</v>
      </c>
      <c r="G6449" s="62">
        <v>0.17361111111111113</v>
      </c>
      <c r="H6449" s="32">
        <v>27.861000000000001</v>
      </c>
      <c r="I6449" s="32">
        <v>37.130000000000003</v>
      </c>
      <c r="J6449" s="84">
        <v>0.88055808770214627</v>
      </c>
      <c r="K6449" s="84">
        <v>0.20605270833567529</v>
      </c>
      <c r="L6449" s="34">
        <v>0.92700000000000005</v>
      </c>
      <c r="M6449" s="27">
        <v>3.1E-2</v>
      </c>
      <c r="N6449" s="34">
        <v>0.08</v>
      </c>
      <c r="O6449" s="32">
        <v>6.2E-2</v>
      </c>
      <c r="P6449" s="34">
        <v>1.7999999999999999E-2</v>
      </c>
      <c r="Q6449" s="34">
        <v>1.994</v>
      </c>
    </row>
    <row r="6450" spans="1:17" ht="14" customHeight="1">
      <c r="A6450" s="67">
        <v>6449</v>
      </c>
      <c r="B6450" s="26">
        <v>-81.127350000000007</v>
      </c>
      <c r="C6450" s="26">
        <v>25.029416666666666</v>
      </c>
      <c r="D6450" s="86">
        <v>67</v>
      </c>
      <c r="E6450" s="69" t="s">
        <v>129</v>
      </c>
      <c r="F6450" s="31">
        <v>42110</v>
      </c>
      <c r="G6450" s="62">
        <v>0.19097222222222224</v>
      </c>
      <c r="H6450" s="32">
        <v>27.823</v>
      </c>
      <c r="I6450" s="32">
        <v>37.006</v>
      </c>
      <c r="J6450" s="84">
        <v>0.67516165692157371</v>
      </c>
      <c r="K6450" s="84">
        <v>0.25601117431815723</v>
      </c>
      <c r="L6450" s="34">
        <v>0.83499999999999996</v>
      </c>
      <c r="M6450" s="27">
        <v>3.7999999999999999E-2</v>
      </c>
      <c r="N6450" s="34">
        <v>7.6999999999999999E-2</v>
      </c>
      <c r="O6450" s="32">
        <v>6.3E-2</v>
      </c>
      <c r="P6450" s="34">
        <v>1.4E-2</v>
      </c>
      <c r="Q6450" s="34">
        <v>4.383</v>
      </c>
    </row>
    <row r="6451" spans="1:17" ht="14" customHeight="1">
      <c r="A6451" s="67">
        <v>6450</v>
      </c>
      <c r="B6451" s="26">
        <v>-81.168300000000002</v>
      </c>
      <c r="C6451" s="26">
        <v>24.929266666666667</v>
      </c>
      <c r="D6451" s="86">
        <v>68</v>
      </c>
      <c r="E6451" s="69" t="s">
        <v>129</v>
      </c>
      <c r="F6451" s="31">
        <v>42110</v>
      </c>
      <c r="G6451" s="62">
        <v>0.22361111111111112</v>
      </c>
      <c r="H6451" s="32">
        <v>27.689</v>
      </c>
      <c r="I6451" s="32">
        <v>36.648000000000003</v>
      </c>
      <c r="J6451" s="84">
        <v>0.68781914005090872</v>
      </c>
      <c r="K6451" s="84">
        <v>0.20043244349886596</v>
      </c>
      <c r="L6451" s="34">
        <v>0.75800000000000001</v>
      </c>
      <c r="M6451" s="27">
        <v>5.0000000000000001E-3</v>
      </c>
      <c r="N6451" s="34">
        <v>2.7E-2</v>
      </c>
      <c r="O6451" s="32">
        <v>1.6E-2</v>
      </c>
      <c r="P6451" s="34">
        <v>1.0999999999999999E-2</v>
      </c>
      <c r="Q6451" s="34">
        <v>3.3740000000000001</v>
      </c>
    </row>
    <row r="6452" spans="1:17" ht="14" customHeight="1">
      <c r="A6452" s="67">
        <v>6451</v>
      </c>
      <c r="B6452" s="26">
        <v>-81.093983333333327</v>
      </c>
      <c r="C6452" s="26">
        <v>24.929866666666666</v>
      </c>
      <c r="D6452" s="86">
        <v>69</v>
      </c>
      <c r="E6452" s="69" t="s">
        <v>129</v>
      </c>
      <c r="F6452" s="31">
        <v>42110</v>
      </c>
      <c r="G6452" s="62">
        <v>0.24722222222222226</v>
      </c>
      <c r="H6452" s="32">
        <v>27.843</v>
      </c>
      <c r="I6452" s="32">
        <v>37.058</v>
      </c>
      <c r="J6452" s="84">
        <v>0.47897066841688118</v>
      </c>
      <c r="K6452" s="84">
        <v>0.13865881105384653</v>
      </c>
      <c r="L6452" s="34">
        <v>0.92700000000000005</v>
      </c>
      <c r="M6452" s="27">
        <v>7.0000000000000001E-3</v>
      </c>
      <c r="N6452" s="34">
        <v>0.44600000000000001</v>
      </c>
      <c r="O6452" s="32">
        <v>0.39900000000000002</v>
      </c>
      <c r="P6452" s="34">
        <v>4.7E-2</v>
      </c>
      <c r="Q6452" s="34">
        <v>3.617</v>
      </c>
    </row>
    <row r="6453" spans="1:17" ht="14" customHeight="1">
      <c r="A6453" s="67">
        <v>6452</v>
      </c>
      <c r="B6453" s="26">
        <v>-81.022499999999994</v>
      </c>
      <c r="C6453" s="26">
        <v>24.930350000000001</v>
      </c>
      <c r="D6453" s="86">
        <v>70</v>
      </c>
      <c r="E6453" s="69" t="s">
        <v>129</v>
      </c>
      <c r="F6453" s="31">
        <v>42110</v>
      </c>
      <c r="G6453" s="62">
        <v>0.2722222222222222</v>
      </c>
      <c r="H6453" s="32">
        <v>27.806999999999999</v>
      </c>
      <c r="I6453" s="32">
        <v>36.957999999999998</v>
      </c>
      <c r="J6453" s="84">
        <v>0.447614630664665</v>
      </c>
      <c r="K6453" s="84">
        <v>0.17171229927967679</v>
      </c>
      <c r="L6453" s="34">
        <v>0.63300000000000001</v>
      </c>
      <c r="M6453" s="27">
        <v>5.0000000000000001E-3</v>
      </c>
      <c r="N6453" s="34">
        <v>7.5999999999999998E-2</v>
      </c>
      <c r="O6453" s="32">
        <v>5.7999999999999996E-2</v>
      </c>
      <c r="P6453" s="34">
        <v>1.7999999999999999E-2</v>
      </c>
      <c r="Q6453" s="34">
        <v>3.0139999999999998</v>
      </c>
    </row>
    <row r="6454" spans="1:17" ht="14" customHeight="1">
      <c r="A6454" s="67">
        <v>6453</v>
      </c>
      <c r="B6454" s="26">
        <v>-81.651700000000005</v>
      </c>
      <c r="C6454" s="26">
        <v>25.349133333333334</v>
      </c>
      <c r="D6454" s="86" t="s">
        <v>140</v>
      </c>
      <c r="E6454" s="69" t="s">
        <v>129</v>
      </c>
      <c r="F6454" s="31">
        <v>42110</v>
      </c>
      <c r="G6454" s="62">
        <v>0.49027777777777776</v>
      </c>
      <c r="H6454" s="32">
        <v>26.77</v>
      </c>
      <c r="I6454" s="32">
        <v>35.808</v>
      </c>
      <c r="J6454" s="84">
        <v>0.51003903609797618</v>
      </c>
      <c r="K6454" s="84">
        <v>0.10443803535032545</v>
      </c>
      <c r="L6454" s="34">
        <v>0.66900000000000004</v>
      </c>
      <c r="M6454" s="27">
        <v>1.7999999999999999E-2</v>
      </c>
      <c r="N6454" s="34">
        <v>0.84699999999999998</v>
      </c>
      <c r="O6454" s="32">
        <v>0.77</v>
      </c>
      <c r="P6454" s="34">
        <v>7.6999999999999999E-2</v>
      </c>
      <c r="Q6454" s="34">
        <v>0</v>
      </c>
    </row>
    <row r="6455" spans="1:17" ht="14" customHeight="1">
      <c r="A6455" s="67">
        <v>6454</v>
      </c>
      <c r="B6455" s="26">
        <v>-81.488500000000002</v>
      </c>
      <c r="C6455" s="26">
        <v>25.351500000000001</v>
      </c>
      <c r="D6455" s="86" t="s">
        <v>141</v>
      </c>
      <c r="E6455" s="69" t="s">
        <v>129</v>
      </c>
      <c r="F6455" s="31">
        <v>42110</v>
      </c>
      <c r="G6455" s="62">
        <v>0.53125</v>
      </c>
      <c r="H6455" s="32">
        <v>27.227</v>
      </c>
      <c r="I6455" s="32">
        <v>36.951000000000001</v>
      </c>
      <c r="J6455" s="84">
        <v>0.45221735180260503</v>
      </c>
      <c r="K6455" s="84">
        <v>0.13049314649663288</v>
      </c>
      <c r="L6455" s="34">
        <v>0.752</v>
      </c>
      <c r="M6455" s="27">
        <v>5.8000000000000003E-2</v>
      </c>
      <c r="N6455" s="34">
        <v>0.89700000000000002</v>
      </c>
      <c r="O6455" s="32">
        <v>0.82100000000000006</v>
      </c>
      <c r="P6455" s="34">
        <v>7.5999999999999998E-2</v>
      </c>
      <c r="Q6455" s="34">
        <v>1.167</v>
      </c>
    </row>
    <row r="6456" spans="1:17" ht="14" customHeight="1">
      <c r="A6456" s="67">
        <v>6455</v>
      </c>
      <c r="B6456" s="26">
        <v>-81.336095</v>
      </c>
      <c r="C6456" s="26">
        <v>25.351700000000001</v>
      </c>
      <c r="D6456" s="86" t="s">
        <v>142</v>
      </c>
      <c r="E6456" s="69" t="s">
        <v>129</v>
      </c>
      <c r="F6456" s="31">
        <v>42110</v>
      </c>
      <c r="G6456" s="62">
        <v>0.58888888888888891</v>
      </c>
      <c r="H6456" s="32">
        <v>27.47</v>
      </c>
      <c r="I6456" s="32">
        <v>35.945999999999998</v>
      </c>
      <c r="J6456" s="84">
        <v>0.54455944463252637</v>
      </c>
      <c r="K6456" s="84">
        <v>0.18437428732232558</v>
      </c>
      <c r="L6456" s="34">
        <v>0.66800000000000004</v>
      </c>
      <c r="M6456" s="27">
        <v>2.1000000000000001E-2</v>
      </c>
      <c r="N6456" s="34">
        <v>0.53300000000000003</v>
      </c>
      <c r="O6456" s="32">
        <v>0.48900000000000005</v>
      </c>
      <c r="P6456" s="34">
        <v>4.3999999999999997E-2</v>
      </c>
      <c r="Q6456" s="34">
        <v>6.5439999999999996</v>
      </c>
    </row>
    <row r="6457" spans="1:17" ht="14" customHeight="1">
      <c r="A6457" s="67">
        <v>6456</v>
      </c>
      <c r="B6457" s="26">
        <v>-81.263400000000004</v>
      </c>
      <c r="C6457" s="26">
        <v>25.352283333333332</v>
      </c>
      <c r="D6457" s="86" t="s">
        <v>143</v>
      </c>
      <c r="E6457" s="69" t="s">
        <v>129</v>
      </c>
      <c r="F6457" s="31">
        <v>42110</v>
      </c>
      <c r="G6457" s="62">
        <v>0.61805555555555558</v>
      </c>
      <c r="H6457" s="32">
        <v>27.73</v>
      </c>
      <c r="I6457" s="32">
        <v>35.53</v>
      </c>
      <c r="J6457" s="84">
        <v>0.64121658852926633</v>
      </c>
      <c r="K6457" s="84">
        <v>0.15731261284376341</v>
      </c>
      <c r="L6457" s="34">
        <v>0.59499999999999997</v>
      </c>
      <c r="M6457" s="27">
        <v>1.9E-2</v>
      </c>
      <c r="N6457" s="34">
        <v>8.18</v>
      </c>
      <c r="O6457" s="32">
        <v>7.4329999999999998</v>
      </c>
      <c r="P6457" s="34">
        <v>0.747</v>
      </c>
      <c r="Q6457" s="34">
        <v>18.86</v>
      </c>
    </row>
    <row r="6458" spans="1:17" ht="14" customHeight="1">
      <c r="A6458" s="67">
        <v>6457</v>
      </c>
      <c r="B6458" s="26">
        <v>-81.225399999999993</v>
      </c>
      <c r="C6458" s="26">
        <v>25.350766666666665</v>
      </c>
      <c r="D6458" s="86" t="s">
        <v>144</v>
      </c>
      <c r="E6458" s="69" t="s">
        <v>129</v>
      </c>
      <c r="F6458" s="31">
        <v>42110</v>
      </c>
      <c r="G6458" s="62">
        <v>0.63819444444444451</v>
      </c>
      <c r="H6458" s="32">
        <v>27.885999999999999</v>
      </c>
      <c r="I6458" s="32">
        <v>35.555999999999997</v>
      </c>
      <c r="J6458" s="84">
        <v>0.44617628030905881</v>
      </c>
      <c r="K6458" s="84">
        <v>0.11034498211156166</v>
      </c>
      <c r="L6458" s="34">
        <v>0.61099999999999999</v>
      </c>
      <c r="M6458" s="27">
        <v>2.1000000000000001E-2</v>
      </c>
      <c r="N6458" s="34">
        <v>0.69399999999999995</v>
      </c>
      <c r="O6458" s="32">
        <v>0.62599999999999989</v>
      </c>
      <c r="P6458" s="34">
        <v>6.8000000000000005E-2</v>
      </c>
      <c r="Q6458" s="34">
        <v>18.986999999999998</v>
      </c>
    </row>
    <row r="6459" spans="1:17" ht="14" customHeight="1">
      <c r="A6459" s="67">
        <v>6458</v>
      </c>
      <c r="B6459" s="26">
        <v>-81.190216666666672</v>
      </c>
      <c r="C6459" s="26">
        <v>25.3506</v>
      </c>
      <c r="D6459" s="86" t="s">
        <v>145</v>
      </c>
      <c r="E6459" s="69" t="s">
        <v>129</v>
      </c>
      <c r="F6459" s="31">
        <v>42110</v>
      </c>
      <c r="G6459" s="62">
        <v>0.65625</v>
      </c>
      <c r="H6459" s="32">
        <v>28.01</v>
      </c>
      <c r="I6459" s="32">
        <v>35.54</v>
      </c>
      <c r="J6459" s="84">
        <v>0.7919557057968013</v>
      </c>
      <c r="K6459" s="84">
        <v>5.1919672514204832E-2</v>
      </c>
      <c r="L6459" s="34">
        <v>0.747</v>
      </c>
      <c r="M6459" s="27">
        <v>2.3E-2</v>
      </c>
      <c r="N6459" s="34">
        <v>0.627</v>
      </c>
      <c r="O6459" s="32">
        <v>0</v>
      </c>
      <c r="P6459" s="34">
        <v>7.0999999999999994E-2</v>
      </c>
      <c r="Q6459" s="34">
        <v>16.21</v>
      </c>
    </row>
    <row r="6460" spans="1:17" ht="14" customHeight="1">
      <c r="A6460" s="67">
        <v>6459</v>
      </c>
      <c r="B6460" s="26">
        <v>-81.151783333333327</v>
      </c>
      <c r="C6460" s="26">
        <v>25.344899999999999</v>
      </c>
      <c r="D6460" s="86" t="s">
        <v>146</v>
      </c>
      <c r="E6460" s="69" t="s">
        <v>129</v>
      </c>
      <c r="F6460" s="31">
        <v>42110</v>
      </c>
      <c r="G6460" s="62">
        <v>0.69027777777777788</v>
      </c>
      <c r="H6460" s="32">
        <v>27.786999999999999</v>
      </c>
      <c r="I6460" s="32">
        <v>35.515999999999998</v>
      </c>
      <c r="J6460" s="84">
        <v>2.51538710188421</v>
      </c>
      <c r="K6460" s="84">
        <v>0.17022204029808691</v>
      </c>
      <c r="L6460" s="34">
        <v>0.58599999999999997</v>
      </c>
      <c r="M6460" s="27">
        <v>2.9000000000000001E-2</v>
      </c>
      <c r="N6460" s="34">
        <v>7.7240000000000002</v>
      </c>
      <c r="O6460" s="32">
        <v>7.0190000000000001</v>
      </c>
      <c r="P6460" s="34">
        <v>0.70499999999999996</v>
      </c>
      <c r="Q6460" s="34">
        <v>10.606999999999999</v>
      </c>
    </row>
    <row r="6461" spans="1:17" ht="14" customHeight="1">
      <c r="A6461" s="67">
        <v>6460</v>
      </c>
      <c r="B6461" s="26">
        <v>-80.163333333333327</v>
      </c>
      <c r="C6461" s="26">
        <v>25.294133333333335</v>
      </c>
      <c r="D6461" s="86" t="s">
        <v>136</v>
      </c>
      <c r="E6461" s="69" t="s">
        <v>129</v>
      </c>
      <c r="F6461" s="31">
        <v>42111</v>
      </c>
      <c r="G6461" s="62">
        <v>0.32361111111111113</v>
      </c>
      <c r="H6461" s="32">
        <v>26.236999999999998</v>
      </c>
      <c r="I6461" s="32">
        <v>36.368000000000002</v>
      </c>
      <c r="J6461" s="84">
        <v>0.23732780867503128</v>
      </c>
      <c r="K6461" s="84">
        <v>0.10846710209263963</v>
      </c>
      <c r="L6461" s="34">
        <v>0.63500000000000001</v>
      </c>
      <c r="M6461" s="27">
        <v>2.5000000000000001E-2</v>
      </c>
      <c r="N6461" s="34">
        <v>0.49</v>
      </c>
      <c r="O6461" s="32">
        <v>0.45</v>
      </c>
      <c r="P6461" s="34">
        <v>0.04</v>
      </c>
      <c r="Q6461" s="34">
        <v>0.22700000000000001</v>
      </c>
    </row>
    <row r="6462" spans="1:17" ht="14" customHeight="1">
      <c r="A6462" s="67">
        <v>6461</v>
      </c>
      <c r="B6462" s="26">
        <v>-80.124373333333338</v>
      </c>
      <c r="C6462" s="26">
        <v>25.64472</v>
      </c>
      <c r="D6462" s="86">
        <v>1</v>
      </c>
      <c r="E6462" s="69" t="s">
        <v>129</v>
      </c>
      <c r="F6462" s="31">
        <v>42156</v>
      </c>
      <c r="G6462" s="62">
        <v>0.50624999999999998</v>
      </c>
      <c r="H6462" s="32">
        <v>28.044</v>
      </c>
      <c r="I6462" s="32">
        <v>36.756</v>
      </c>
      <c r="J6462" s="78">
        <v>0.33168359200280118</v>
      </c>
      <c r="K6462" s="78">
        <v>8.2736816483839473E-2</v>
      </c>
      <c r="L6462" s="34">
        <v>1.077</v>
      </c>
      <c r="M6462" s="27">
        <v>8.5999999999999993E-2</v>
      </c>
      <c r="N6462" s="34">
        <v>4.2759999999999998</v>
      </c>
      <c r="O6462" s="32">
        <v>3.9169999999999998</v>
      </c>
      <c r="P6462" s="34">
        <v>0.35899999999999999</v>
      </c>
      <c r="Q6462" s="34">
        <v>1.242</v>
      </c>
    </row>
    <row r="6463" spans="1:17" ht="14" customHeight="1">
      <c r="A6463" s="67">
        <v>6462</v>
      </c>
      <c r="B6463" s="26">
        <v>-80.10382216666666</v>
      </c>
      <c r="C6463" s="26">
        <v>25.641663000000001</v>
      </c>
      <c r="D6463" s="86">
        <v>2</v>
      </c>
      <c r="E6463" s="69" t="s">
        <v>129</v>
      </c>
      <c r="F6463" s="31">
        <v>42156</v>
      </c>
      <c r="G6463" s="62">
        <v>0.50624999999999998</v>
      </c>
      <c r="H6463" s="32">
        <v>27.574999999999999</v>
      </c>
      <c r="I6463" s="32">
        <v>36.500999999999998</v>
      </c>
      <c r="J6463" s="78">
        <v>5.6383333939764996E-2</v>
      </c>
      <c r="K6463" s="78">
        <v>1.1165933947476295E-2</v>
      </c>
      <c r="L6463" s="34">
        <v>0.96899999999999997</v>
      </c>
      <c r="M6463" s="27">
        <v>3.9E-2</v>
      </c>
      <c r="N6463" s="34">
        <v>2.2669999999999999</v>
      </c>
      <c r="O6463" s="32">
        <v>2.0659999999999998</v>
      </c>
      <c r="P6463" s="34">
        <v>0.20100000000000001</v>
      </c>
      <c r="Q6463" s="34">
        <v>0.30399999999999999</v>
      </c>
    </row>
    <row r="6464" spans="1:17" ht="14" customHeight="1">
      <c r="A6464" s="67">
        <v>6463</v>
      </c>
      <c r="B6464" s="26">
        <v>-80.08026666666666</v>
      </c>
      <c r="C6464" s="26">
        <v>25.643650000000001</v>
      </c>
      <c r="D6464" s="86">
        <v>3</v>
      </c>
      <c r="E6464" s="69" t="s">
        <v>129</v>
      </c>
      <c r="F6464" s="31">
        <v>42156</v>
      </c>
      <c r="G6464" s="62">
        <v>0.50624999999999998</v>
      </c>
      <c r="H6464" s="32">
        <v>27.423999999999999</v>
      </c>
      <c r="I6464" s="32">
        <v>36.404000000000003</v>
      </c>
      <c r="J6464" s="78">
        <v>0.34577942548774254</v>
      </c>
      <c r="K6464" s="78">
        <v>5.9911237706025723E-2</v>
      </c>
      <c r="L6464" s="34">
        <v>1.2010000000000001</v>
      </c>
      <c r="M6464" s="27">
        <v>2.9000000000000001E-2</v>
      </c>
      <c r="N6464" s="34">
        <v>0.35399999999999998</v>
      </c>
      <c r="O6464" s="32">
        <v>0.32599999999999996</v>
      </c>
      <c r="P6464" s="34">
        <v>2.8000000000000001E-2</v>
      </c>
      <c r="Q6464" s="34">
        <v>0.21199999999999999</v>
      </c>
    </row>
    <row r="6465" spans="1:47" ht="14" customHeight="1">
      <c r="A6465" s="67">
        <v>6464</v>
      </c>
      <c r="B6465" s="26">
        <v>-80.225333333333339</v>
      </c>
      <c r="C6465" s="26">
        <v>25.335302833333333</v>
      </c>
      <c r="D6465" s="86" t="s">
        <v>130</v>
      </c>
      <c r="E6465" s="69" t="s">
        <v>129</v>
      </c>
      <c r="F6465" s="31">
        <v>42156</v>
      </c>
      <c r="G6465" s="62">
        <v>0.6430555555555556</v>
      </c>
      <c r="H6465" s="32">
        <v>28.443999999999999</v>
      </c>
      <c r="I6465" s="32">
        <v>37.124000000000002</v>
      </c>
      <c r="J6465" s="78">
        <v>0.26235510486257996</v>
      </c>
      <c r="K6465" s="78">
        <v>5.4825640778453311E-2</v>
      </c>
      <c r="L6465" s="34">
        <v>0.77600000000000002</v>
      </c>
      <c r="M6465" s="27">
        <v>2.5000000000000001E-2</v>
      </c>
      <c r="N6465" s="34">
        <v>0.74199999999999999</v>
      </c>
      <c r="O6465" s="32">
        <v>0.67500000000000004</v>
      </c>
      <c r="P6465" s="34">
        <v>6.7000000000000004E-2</v>
      </c>
      <c r="Q6465" s="34">
        <v>0.27500000000000002</v>
      </c>
    </row>
    <row r="6466" spans="1:47" ht="14" customHeight="1">
      <c r="A6466" s="67">
        <v>6465</v>
      </c>
      <c r="B6466" s="26">
        <v>-80.191333333333333</v>
      </c>
      <c r="C6466" s="26">
        <v>25.311699999999998</v>
      </c>
      <c r="D6466" s="86" t="s">
        <v>131</v>
      </c>
      <c r="E6466" s="69" t="s">
        <v>129</v>
      </c>
      <c r="F6466" s="31">
        <v>42156</v>
      </c>
      <c r="G6466" s="62">
        <v>0.65347222222222223</v>
      </c>
      <c r="H6466" s="32">
        <v>28.091999999999999</v>
      </c>
      <c r="I6466" s="32">
        <v>35.542000000000002</v>
      </c>
      <c r="J6466" s="78">
        <v>0.31528639794889002</v>
      </c>
      <c r="K6466" s="78">
        <v>2.2991232149918495E-2</v>
      </c>
      <c r="L6466" s="34">
        <v>1.161</v>
      </c>
      <c r="M6466" s="27">
        <v>1.4999999999999999E-2</v>
      </c>
      <c r="N6466" s="34">
        <v>1.085</v>
      </c>
      <c r="O6466" s="32">
        <v>0.98899999999999999</v>
      </c>
      <c r="P6466" s="34">
        <v>9.6000000000000002E-2</v>
      </c>
      <c r="Q6466" s="34">
        <v>0.47699999999999998</v>
      </c>
    </row>
    <row r="6467" spans="1:47" ht="14" customHeight="1">
      <c r="A6467" s="67">
        <v>6466</v>
      </c>
      <c r="B6467" s="26">
        <v>-80.161483333333337</v>
      </c>
      <c r="C6467" s="26">
        <v>25.290383333333335</v>
      </c>
      <c r="D6467" s="86" t="s">
        <v>147</v>
      </c>
      <c r="E6467" s="69" t="s">
        <v>129</v>
      </c>
      <c r="F6467" s="31">
        <v>42156</v>
      </c>
      <c r="G6467" s="62">
        <v>0.66319444444444442</v>
      </c>
      <c r="H6467" s="32">
        <v>28.341000000000001</v>
      </c>
      <c r="I6467" s="32">
        <v>36.542999999999999</v>
      </c>
      <c r="J6467" s="78">
        <v>0.27069753692509629</v>
      </c>
      <c r="K6467" s="78">
        <v>2.5871310107765933E-2</v>
      </c>
      <c r="L6467" s="34">
        <v>0.72199999999999998</v>
      </c>
      <c r="M6467" s="27">
        <v>4.7E-2</v>
      </c>
      <c r="N6467" s="34">
        <v>0.61499999999999999</v>
      </c>
      <c r="O6467" s="32">
        <v>0.56499999999999995</v>
      </c>
      <c r="P6467" s="34">
        <v>0.05</v>
      </c>
      <c r="Q6467" s="34">
        <v>0.28399999999999997</v>
      </c>
    </row>
    <row r="6468" spans="1:47" ht="14" customHeight="1">
      <c r="A6468" s="67">
        <v>6467</v>
      </c>
      <c r="B6468" s="26">
        <v>-80.380983333333333</v>
      </c>
      <c r="C6468" s="26">
        <v>25.107333333333333</v>
      </c>
      <c r="D6468" s="86">
        <v>4</v>
      </c>
      <c r="E6468" s="69" t="s">
        <v>129</v>
      </c>
      <c r="F6468" s="31">
        <v>42156</v>
      </c>
      <c r="G6468" s="62">
        <v>0.75069444444444444</v>
      </c>
      <c r="H6468" s="32">
        <v>28.949000000000002</v>
      </c>
      <c r="I6468" s="32">
        <v>37.409999999999997</v>
      </c>
      <c r="J6468" s="78">
        <v>0.23675246853278875</v>
      </c>
      <c r="K6468" s="78">
        <v>5.1086633207200943E-2</v>
      </c>
      <c r="L6468" s="34">
        <v>0.436</v>
      </c>
      <c r="M6468" s="27">
        <v>1.2E-2</v>
      </c>
      <c r="N6468" s="34">
        <v>1.857</v>
      </c>
      <c r="O6468" s="32">
        <v>1.63</v>
      </c>
      <c r="P6468" s="34">
        <v>0.22700000000000001</v>
      </c>
      <c r="Q6468" s="34">
        <v>0.73099999999999998</v>
      </c>
    </row>
    <row r="6469" spans="1:47" ht="14" customHeight="1">
      <c r="A6469" s="67">
        <v>6468</v>
      </c>
      <c r="B6469" s="26">
        <v>-80.352450000000005</v>
      </c>
      <c r="C6469" s="26">
        <v>25.0931</v>
      </c>
      <c r="D6469" s="86">
        <v>5</v>
      </c>
      <c r="E6469" s="69" t="s">
        <v>129</v>
      </c>
      <c r="F6469" s="31">
        <v>42156</v>
      </c>
      <c r="G6469" s="62">
        <v>0.75069444444444444</v>
      </c>
      <c r="H6469" s="32">
        <v>28.573</v>
      </c>
      <c r="I6469" s="32">
        <v>36.423000000000002</v>
      </c>
      <c r="J6469" s="78">
        <v>0.23560178824830377</v>
      </c>
      <c r="K6469" s="78">
        <v>1.5378388921779937E-2</v>
      </c>
      <c r="L6469" s="34">
        <v>0.83</v>
      </c>
      <c r="M6469" s="27">
        <v>1.7000000000000001E-2</v>
      </c>
      <c r="N6469" s="34">
        <v>2.3159999999999998</v>
      </c>
      <c r="O6469" s="32">
        <v>2.1189999999999998</v>
      </c>
      <c r="P6469" s="34">
        <v>0.19700000000000001</v>
      </c>
      <c r="Q6469" s="34">
        <v>0.30299999999999999</v>
      </c>
    </row>
    <row r="6470" spans="1:47" ht="14" customHeight="1">
      <c r="A6470" s="67">
        <v>6469</v>
      </c>
      <c r="B6470" s="26">
        <v>-80.330883333333333</v>
      </c>
      <c r="C6470" s="26">
        <v>25.080400000000001</v>
      </c>
      <c r="D6470" s="86">
        <v>5.5</v>
      </c>
      <c r="E6470" s="69" t="s">
        <v>129</v>
      </c>
      <c r="F6470" s="31">
        <v>42156</v>
      </c>
      <c r="G6470" s="62">
        <v>0.77083333333333337</v>
      </c>
      <c r="H6470" s="32">
        <v>28.393000000000001</v>
      </c>
      <c r="I6470" s="32">
        <v>36.44</v>
      </c>
      <c r="J6470" s="78">
        <v>0.25372500272894249</v>
      </c>
      <c r="K6470" s="78">
        <v>1.1052217968362026E-2</v>
      </c>
      <c r="L6470" s="34">
        <v>0.21299999999999999</v>
      </c>
      <c r="M6470" s="27">
        <v>1.4999999999999999E-2</v>
      </c>
      <c r="N6470" s="34">
        <v>1.367</v>
      </c>
      <c r="O6470" s="32">
        <v>1.2649999999999999</v>
      </c>
      <c r="P6470" s="34">
        <v>0.10199999999999999</v>
      </c>
      <c r="Q6470" s="34">
        <v>0.30599999999999999</v>
      </c>
    </row>
    <row r="6471" spans="1:47" ht="14" customHeight="1">
      <c r="A6471" s="67">
        <v>6470</v>
      </c>
      <c r="B6471" s="26">
        <v>-80.312683333333339</v>
      </c>
      <c r="C6471" s="26">
        <v>25.064516666666666</v>
      </c>
      <c r="D6471" s="86">
        <v>6</v>
      </c>
      <c r="E6471" s="69" t="s">
        <v>129</v>
      </c>
      <c r="F6471" s="31">
        <v>42156</v>
      </c>
      <c r="G6471" s="62">
        <v>0.77777777777777779</v>
      </c>
      <c r="H6471" s="32">
        <v>28.033000000000001</v>
      </c>
      <c r="I6471" s="32">
        <v>36.646000000000001</v>
      </c>
      <c r="J6471" s="78">
        <v>0.24797160130651752</v>
      </c>
      <c r="K6471" s="78">
        <v>3.9140021659066174E-2</v>
      </c>
      <c r="L6471" s="34">
        <v>0.20399999999999999</v>
      </c>
      <c r="M6471" s="27">
        <v>1.4E-2</v>
      </c>
      <c r="N6471" s="34">
        <v>1.06</v>
      </c>
      <c r="O6471" s="32">
        <v>0.9860000000000001</v>
      </c>
      <c r="P6471" s="34">
        <v>7.3999999999999996E-2</v>
      </c>
      <c r="Q6471" s="34">
        <v>0.39900000000000002</v>
      </c>
    </row>
    <row r="6472" spans="1:47" ht="14" customHeight="1">
      <c r="A6472" s="67">
        <v>6471</v>
      </c>
      <c r="B6472" s="26">
        <v>-80.28713333333333</v>
      </c>
      <c r="C6472" s="26">
        <v>25.048083333333334</v>
      </c>
      <c r="D6472" s="86">
        <v>6.5</v>
      </c>
      <c r="E6472" s="69" t="s">
        <v>129</v>
      </c>
      <c r="F6472" s="31">
        <v>42156</v>
      </c>
      <c r="G6472" s="62">
        <v>0.78263888888888899</v>
      </c>
      <c r="H6472" s="32">
        <v>28.382000000000001</v>
      </c>
      <c r="I6472" s="32">
        <v>36.357999999999997</v>
      </c>
      <c r="J6472" s="78">
        <v>0.14469804577398876</v>
      </c>
      <c r="K6472" s="78">
        <v>2.0682128940984302E-2</v>
      </c>
      <c r="L6472" s="34">
        <v>0.22500000000000001</v>
      </c>
      <c r="M6472" s="27">
        <v>1.9E-2</v>
      </c>
      <c r="N6472" s="34">
        <v>0.65</v>
      </c>
      <c r="O6472" s="32">
        <v>0.60599999999999998</v>
      </c>
      <c r="P6472" s="34">
        <v>4.3999999999999997E-2</v>
      </c>
      <c r="Q6472" s="34">
        <v>0.35599999999999998</v>
      </c>
    </row>
    <row r="6473" spans="1:47" ht="14" customHeight="1">
      <c r="A6473" s="67">
        <v>6472</v>
      </c>
      <c r="B6473" s="26">
        <v>-80.37821666666666</v>
      </c>
      <c r="C6473" s="26">
        <v>25.004633333333334</v>
      </c>
      <c r="D6473" s="86" t="s">
        <v>137</v>
      </c>
      <c r="E6473" s="69" t="s">
        <v>129</v>
      </c>
      <c r="F6473" s="31">
        <v>42156</v>
      </c>
      <c r="G6473" s="62">
        <v>0.81666666666666676</v>
      </c>
      <c r="H6473" s="32">
        <v>27.905999999999999</v>
      </c>
      <c r="I6473" s="32">
        <v>36.401000000000003</v>
      </c>
      <c r="J6473" s="78">
        <v>0.28709473097900751</v>
      </c>
      <c r="K6473" s="78">
        <v>2.3538281379016635E-2</v>
      </c>
      <c r="L6473" s="34">
        <v>0.47599999999999998</v>
      </c>
      <c r="M6473" s="27">
        <v>2E-3</v>
      </c>
      <c r="N6473" s="34">
        <v>0.73</v>
      </c>
      <c r="O6473" s="32">
        <v>0.67899999999999994</v>
      </c>
      <c r="P6473" s="34">
        <v>5.0999999999999997E-2</v>
      </c>
      <c r="Q6473" s="34">
        <v>0.11700000000000001</v>
      </c>
    </row>
    <row r="6474" spans="1:47" ht="14" customHeight="1">
      <c r="A6474" s="67">
        <v>6473</v>
      </c>
      <c r="B6474" s="26">
        <v>-80.53111916666667</v>
      </c>
      <c r="C6474" s="26">
        <v>24.8981095</v>
      </c>
      <c r="D6474" s="86" t="s">
        <v>134</v>
      </c>
      <c r="E6474" s="69" t="s">
        <v>129</v>
      </c>
      <c r="F6474" s="31">
        <v>42156</v>
      </c>
      <c r="G6474" s="62">
        <v>0.90486111111111101</v>
      </c>
      <c r="H6474" s="32">
        <v>27.928999999999998</v>
      </c>
      <c r="I6474" s="32">
        <v>36.387999999999998</v>
      </c>
      <c r="J6474" s="78">
        <v>0.17806777402405374</v>
      </c>
      <c r="K6474" s="78">
        <v>2.2231381862409184E-2</v>
      </c>
      <c r="L6474" s="34">
        <v>0.1</v>
      </c>
      <c r="M6474" s="27">
        <v>7.0000000000000001E-3</v>
      </c>
      <c r="N6474" s="34">
        <v>9.1769999999999996</v>
      </c>
      <c r="O6474" s="32">
        <v>8.5510000000000002</v>
      </c>
      <c r="P6474" s="34">
        <v>0.626</v>
      </c>
      <c r="Q6474" s="34">
        <v>0.28799999999999998</v>
      </c>
    </row>
    <row r="6475" spans="1:47" ht="14" customHeight="1">
      <c r="A6475" s="67">
        <v>6474</v>
      </c>
      <c r="B6475" s="26">
        <v>-80.546485333333337</v>
      </c>
      <c r="C6475" s="26">
        <v>24.920854166666668</v>
      </c>
      <c r="D6475" s="86" t="s">
        <v>133</v>
      </c>
      <c r="E6475" s="69" t="s">
        <v>129</v>
      </c>
      <c r="F6475" s="31">
        <v>42156</v>
      </c>
      <c r="G6475" s="62">
        <v>0.91249999999999998</v>
      </c>
      <c r="H6475" s="32">
        <v>28.094000000000001</v>
      </c>
      <c r="I6475" s="32">
        <v>36.363</v>
      </c>
      <c r="J6475" s="78">
        <v>0.24538257066642627</v>
      </c>
      <c r="K6475" s="78">
        <v>3.2999307006284999E-2</v>
      </c>
      <c r="L6475" s="34">
        <v>0.17699999999999999</v>
      </c>
      <c r="M6475" s="27">
        <v>1.9E-2</v>
      </c>
      <c r="N6475" s="34">
        <v>0.77400000000000002</v>
      </c>
      <c r="O6475" s="32">
        <v>0.72799999999999998</v>
      </c>
      <c r="P6475" s="34">
        <v>4.5999999999999999E-2</v>
      </c>
      <c r="Q6475" s="34">
        <v>0.53700000000000003</v>
      </c>
    </row>
    <row r="6476" spans="1:47" ht="14" customHeight="1">
      <c r="A6476" s="67">
        <v>6475</v>
      </c>
      <c r="B6476" s="26">
        <v>-80.5652075</v>
      </c>
      <c r="C6476" s="26">
        <v>24.9351825</v>
      </c>
      <c r="D6476" s="86" t="s">
        <v>132</v>
      </c>
      <c r="E6476" s="69" t="s">
        <v>129</v>
      </c>
      <c r="F6476" s="31">
        <v>42156</v>
      </c>
      <c r="G6476" s="62">
        <v>0.91805555555555562</v>
      </c>
      <c r="H6476" s="32">
        <v>28.829000000000001</v>
      </c>
      <c r="I6476" s="32">
        <v>36.533000000000001</v>
      </c>
      <c r="J6476" s="78">
        <v>0.17432806309947749</v>
      </c>
      <c r="K6476" s="78">
        <v>4.0278175350304243E-2</v>
      </c>
      <c r="L6476" s="34">
        <v>0.86599999999999999</v>
      </c>
      <c r="M6476" s="27">
        <v>1.2999999999999999E-2</v>
      </c>
      <c r="N6476" s="34">
        <v>0.79100000000000004</v>
      </c>
      <c r="O6476" s="32">
        <v>0.73699999999999999</v>
      </c>
      <c r="P6476" s="34">
        <v>5.3999999999999999E-2</v>
      </c>
      <c r="Q6476" s="34">
        <v>0</v>
      </c>
    </row>
    <row r="6477" spans="1:47" ht="14" customHeight="1">
      <c r="A6477" s="67">
        <v>6476</v>
      </c>
      <c r="B6477" s="26">
        <v>-80.754883333333339</v>
      </c>
      <c r="C6477" s="26">
        <v>24.815899999999999</v>
      </c>
      <c r="D6477" s="86">
        <v>7</v>
      </c>
      <c r="E6477" s="69" t="s">
        <v>129</v>
      </c>
      <c r="F6477" s="31">
        <v>42156</v>
      </c>
      <c r="G6477" s="62">
        <v>0.98055555555555562</v>
      </c>
      <c r="H6477" s="32">
        <v>29.167000000000002</v>
      </c>
      <c r="I6477" s="32">
        <v>37.055</v>
      </c>
      <c r="J6477" s="78">
        <v>0.2246703255456963</v>
      </c>
      <c r="K6477" s="78">
        <v>5.7833931848649205E-2</v>
      </c>
      <c r="L6477" s="34">
        <v>0.29499999999999998</v>
      </c>
      <c r="M6477" s="27">
        <v>6.0000000000000001E-3</v>
      </c>
      <c r="N6477" s="34">
        <v>0.60699999999999998</v>
      </c>
      <c r="O6477" s="32">
        <v>0.54899999999999993</v>
      </c>
      <c r="P6477" s="34">
        <v>5.8000000000000003E-2</v>
      </c>
      <c r="Q6477" s="34">
        <v>1.1359999999999999</v>
      </c>
    </row>
    <row r="6478" spans="1:47" ht="14" customHeight="1">
      <c r="A6478" s="67">
        <v>6477</v>
      </c>
      <c r="B6478" s="26">
        <v>-80.740899999999996</v>
      </c>
      <c r="C6478" s="26">
        <v>24.791166666666665</v>
      </c>
      <c r="D6478" s="86">
        <v>8</v>
      </c>
      <c r="E6478" s="69" t="s">
        <v>129</v>
      </c>
      <c r="F6478" s="31">
        <v>42156</v>
      </c>
      <c r="G6478" s="62">
        <v>0.99583333333333324</v>
      </c>
      <c r="H6478" s="32">
        <v>28.571999999999999</v>
      </c>
      <c r="I6478" s="32">
        <v>36.594999999999999</v>
      </c>
      <c r="J6478" s="78">
        <v>0.24940995166212376</v>
      </c>
      <c r="K6478" s="78">
        <v>2.6789489687369383E-2</v>
      </c>
      <c r="L6478" s="34">
        <v>0.45400000000000001</v>
      </c>
      <c r="M6478" s="27">
        <v>1.2999999999999999E-2</v>
      </c>
      <c r="N6478" s="34">
        <v>1.1919999999999999</v>
      </c>
      <c r="O6478" s="32">
        <v>1.0999999999999999</v>
      </c>
      <c r="P6478" s="34">
        <v>9.1999999999999998E-2</v>
      </c>
      <c r="Q6478" s="34">
        <v>0.26200000000000001</v>
      </c>
    </row>
    <row r="6479" spans="1:47" s="87" customFormat="1" ht="14" customHeight="1">
      <c r="A6479" s="67">
        <v>6478</v>
      </c>
      <c r="B6479" s="26">
        <v>-80.724016666666671</v>
      </c>
      <c r="C6479" s="26">
        <v>24.761849999999999</v>
      </c>
      <c r="D6479" s="86">
        <v>9</v>
      </c>
      <c r="E6479" s="69" t="s">
        <v>129</v>
      </c>
      <c r="F6479" s="31">
        <v>42157</v>
      </c>
      <c r="G6479" s="62">
        <v>7.6388888888888886E-3</v>
      </c>
      <c r="H6479" s="32">
        <v>28.001999999999999</v>
      </c>
      <c r="I6479" s="32">
        <v>36.408999999999999</v>
      </c>
      <c r="J6479" s="78">
        <v>0.14728707641408001</v>
      </c>
      <c r="K6479" s="78">
        <v>7.4234096096044769E-3</v>
      </c>
      <c r="L6479" s="34">
        <v>1.194</v>
      </c>
      <c r="M6479" s="27">
        <v>8.9999999999999993E-3</v>
      </c>
      <c r="N6479" s="34">
        <v>8.2110000000000003</v>
      </c>
      <c r="O6479" s="32">
        <v>7.6270000000000007</v>
      </c>
      <c r="P6479" s="34">
        <v>0.58399999999999996</v>
      </c>
      <c r="Q6479" s="34">
        <v>0.16</v>
      </c>
      <c r="R6479" s="29"/>
      <c r="S6479" s="29"/>
      <c r="T6479" s="29"/>
      <c r="U6479" s="29"/>
      <c r="V6479" s="29"/>
      <c r="W6479" s="29"/>
      <c r="X6479" s="144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29"/>
      <c r="AN6479" s="29"/>
      <c r="AO6479" s="29"/>
      <c r="AP6479" s="29"/>
      <c r="AQ6479" s="29"/>
      <c r="AR6479" s="29"/>
      <c r="AS6479" s="29"/>
      <c r="AT6479" s="29"/>
      <c r="AU6479" s="29"/>
    </row>
    <row r="6480" spans="1:47" s="87" customFormat="1" ht="14" customHeight="1">
      <c r="A6480" s="67">
        <v>6479</v>
      </c>
      <c r="B6480" s="26">
        <v>-80.688964999999996</v>
      </c>
      <c r="C6480" s="26">
        <v>24.717008333333332</v>
      </c>
      <c r="D6480" s="86">
        <v>9.5</v>
      </c>
      <c r="E6480" s="69" t="s">
        <v>129</v>
      </c>
      <c r="F6480" s="31">
        <v>42157</v>
      </c>
      <c r="G6480" s="62">
        <v>3.3333333333333333E-2</v>
      </c>
      <c r="H6480" s="32">
        <v>27.808</v>
      </c>
      <c r="I6480" s="32">
        <v>36.387</v>
      </c>
      <c r="J6480" s="78">
        <v>1.6397194053911254E-2</v>
      </c>
      <c r="K6480" s="78">
        <v>0</v>
      </c>
      <c r="L6480" s="34">
        <v>1.121</v>
      </c>
      <c r="M6480" s="27">
        <v>4.4999999999999998E-2</v>
      </c>
      <c r="N6480" s="34">
        <v>9.0950000000000006</v>
      </c>
      <c r="O6480" s="32">
        <v>8.4960000000000004</v>
      </c>
      <c r="P6480" s="34">
        <v>0.59899999999999998</v>
      </c>
      <c r="Q6480" s="34">
        <v>0.30099999999999999</v>
      </c>
      <c r="R6480" s="29"/>
      <c r="S6480" s="29"/>
      <c r="T6480" s="29"/>
      <c r="U6480" s="29"/>
      <c r="V6480" s="29"/>
      <c r="W6480" s="29"/>
      <c r="X6480" s="144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29"/>
      <c r="AN6480" s="29"/>
      <c r="AO6480" s="29"/>
      <c r="AP6480" s="29"/>
      <c r="AQ6480" s="29"/>
      <c r="AR6480" s="29"/>
      <c r="AS6480" s="29"/>
      <c r="AT6480" s="29"/>
      <c r="AU6480" s="29"/>
    </row>
    <row r="6481" spans="1:47" s="87" customFormat="1" ht="14" customHeight="1">
      <c r="A6481" s="67">
        <v>6480</v>
      </c>
      <c r="B6481" s="26">
        <v>-80.833216666666672</v>
      </c>
      <c r="C6481" s="26">
        <v>24.712883333333334</v>
      </c>
      <c r="D6481" s="86">
        <v>12</v>
      </c>
      <c r="E6481" s="69" t="s">
        <v>129</v>
      </c>
      <c r="F6481" s="31">
        <v>42157</v>
      </c>
      <c r="G6481" s="62">
        <v>9.375E-2</v>
      </c>
      <c r="H6481" s="32">
        <v>28.024000000000001</v>
      </c>
      <c r="I6481" s="32">
        <v>36.046999999999997</v>
      </c>
      <c r="J6481" s="78">
        <v>0.19475263814908622</v>
      </c>
      <c r="K6481" s="78">
        <v>1.4354794082964605E-2</v>
      </c>
      <c r="L6481" s="34">
        <v>0.86699999999999999</v>
      </c>
      <c r="M6481" s="27">
        <v>7.0000000000000001E-3</v>
      </c>
      <c r="N6481" s="34">
        <v>0.32</v>
      </c>
      <c r="O6481" s="32">
        <v>0.3</v>
      </c>
      <c r="P6481" s="34">
        <v>0.02</v>
      </c>
      <c r="Q6481" s="34">
        <v>0.111</v>
      </c>
      <c r="R6481" s="29"/>
      <c r="S6481" s="29"/>
      <c r="T6481" s="29"/>
      <c r="U6481" s="29"/>
      <c r="V6481" s="29"/>
      <c r="W6481" s="29"/>
      <c r="X6481" s="144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29"/>
      <c r="AN6481" s="29"/>
      <c r="AO6481" s="29"/>
      <c r="AP6481" s="29"/>
      <c r="AQ6481" s="29"/>
      <c r="AR6481" s="29"/>
      <c r="AS6481" s="29"/>
      <c r="AT6481" s="29"/>
      <c r="AU6481" s="29"/>
    </row>
    <row r="6482" spans="1:47" s="87" customFormat="1" ht="14" customHeight="1">
      <c r="A6482" s="67">
        <v>6481</v>
      </c>
      <c r="B6482" s="26">
        <v>-80.846393333333339</v>
      </c>
      <c r="C6482" s="26">
        <v>24.753528333333332</v>
      </c>
      <c r="D6482" s="86">
        <v>11</v>
      </c>
      <c r="E6482" s="69" t="s">
        <v>129</v>
      </c>
      <c r="F6482" s="31">
        <v>42157</v>
      </c>
      <c r="G6482" s="62">
        <v>0.11458333333333333</v>
      </c>
      <c r="H6482" s="32">
        <v>28.597000000000001</v>
      </c>
      <c r="I6482" s="32">
        <v>36.673000000000002</v>
      </c>
      <c r="J6482" s="78"/>
      <c r="K6482" s="78"/>
      <c r="L6482" s="34">
        <v>0.73099999999999998</v>
      </c>
      <c r="M6482" s="27">
        <v>1.4E-2</v>
      </c>
      <c r="N6482" s="34">
        <v>3.7919999999999998</v>
      </c>
      <c r="O6482" s="32">
        <v>3.4989999999999997</v>
      </c>
      <c r="P6482" s="34">
        <v>0.29299999999999998</v>
      </c>
      <c r="Q6482" s="34">
        <v>0.49199999999999999</v>
      </c>
      <c r="R6482" s="29"/>
      <c r="S6482" s="29"/>
      <c r="T6482" s="29"/>
      <c r="U6482" s="29"/>
      <c r="V6482" s="29"/>
      <c r="W6482" s="29"/>
      <c r="X6482" s="144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29"/>
      <c r="AN6482" s="29"/>
      <c r="AO6482" s="29"/>
      <c r="AP6482" s="29"/>
      <c r="AQ6482" s="29"/>
      <c r="AR6482" s="29"/>
      <c r="AS6482" s="29"/>
      <c r="AT6482" s="29"/>
      <c r="AU6482" s="29"/>
    </row>
    <row r="6483" spans="1:47" s="87" customFormat="1" ht="14" customHeight="1">
      <c r="A6483" s="67">
        <v>6482</v>
      </c>
      <c r="B6483" s="26">
        <v>-80.867220000000003</v>
      </c>
      <c r="C6483" s="26">
        <v>24.784768333333332</v>
      </c>
      <c r="D6483" s="86">
        <v>10</v>
      </c>
      <c r="E6483" s="69" t="s">
        <v>129</v>
      </c>
      <c r="F6483" s="31">
        <v>42157</v>
      </c>
      <c r="G6483" s="62">
        <v>0.12708333333333333</v>
      </c>
      <c r="H6483" s="32">
        <v>29.238</v>
      </c>
      <c r="I6483" s="32">
        <v>37.069000000000003</v>
      </c>
      <c r="J6483" s="78">
        <v>0.49910757339536871</v>
      </c>
      <c r="K6483" s="78">
        <v>0.10760972445926843</v>
      </c>
      <c r="L6483" s="34">
        <v>1.8080000000000001</v>
      </c>
      <c r="M6483" s="27">
        <v>1.9E-2</v>
      </c>
      <c r="N6483" s="34">
        <v>1.153</v>
      </c>
      <c r="O6483" s="32">
        <v>1.0589999999999999</v>
      </c>
      <c r="P6483" s="34">
        <v>9.4E-2</v>
      </c>
      <c r="Q6483" s="34">
        <v>3.407</v>
      </c>
      <c r="R6483" s="29"/>
      <c r="S6483" s="29"/>
      <c r="T6483" s="29"/>
      <c r="U6483" s="29"/>
      <c r="V6483" s="29"/>
      <c r="W6483" s="29"/>
      <c r="X6483" s="144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29"/>
      <c r="AN6483" s="29"/>
      <c r="AO6483" s="29"/>
      <c r="AP6483" s="29"/>
      <c r="AQ6483" s="29"/>
      <c r="AR6483" s="29"/>
      <c r="AS6483" s="29"/>
      <c r="AT6483" s="29"/>
      <c r="AU6483" s="29"/>
    </row>
    <row r="6484" spans="1:47" s="87" customFormat="1" ht="14" customHeight="1">
      <c r="A6484" s="67">
        <v>6483</v>
      </c>
      <c r="B6484" s="26">
        <v>-81.029898333333335</v>
      </c>
      <c r="C6484" s="26">
        <v>24.701381666666666</v>
      </c>
      <c r="D6484" s="86">
        <v>13</v>
      </c>
      <c r="E6484" s="69" t="s">
        <v>129</v>
      </c>
      <c r="F6484" s="31">
        <v>42157</v>
      </c>
      <c r="G6484" s="62">
        <v>0.18888888888888888</v>
      </c>
      <c r="H6484" s="32">
        <v>29.082000000000001</v>
      </c>
      <c r="I6484" s="32">
        <v>36.771000000000001</v>
      </c>
      <c r="J6484" s="78">
        <v>0.21891692412327129</v>
      </c>
      <c r="K6484" s="78">
        <v>6.0919911098252066E-2</v>
      </c>
      <c r="L6484" s="34">
        <v>1.869</v>
      </c>
      <c r="M6484" s="27">
        <v>0</v>
      </c>
      <c r="N6484" s="34">
        <v>8.6419999999999995</v>
      </c>
      <c r="O6484" s="32">
        <v>7.9629999999999992</v>
      </c>
      <c r="P6484" s="34">
        <v>0.67900000000000005</v>
      </c>
      <c r="Q6484" s="34">
        <v>1.712</v>
      </c>
      <c r="R6484" s="29"/>
      <c r="S6484" s="29"/>
      <c r="T6484" s="29"/>
      <c r="U6484" s="29"/>
      <c r="V6484" s="29"/>
      <c r="W6484" s="29"/>
      <c r="X6484" s="144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29"/>
      <c r="AN6484" s="29"/>
      <c r="AO6484" s="29"/>
      <c r="AP6484" s="29"/>
      <c r="AQ6484" s="29"/>
      <c r="AR6484" s="29"/>
      <c r="AS6484" s="29"/>
      <c r="AT6484" s="29"/>
      <c r="AU6484" s="29"/>
    </row>
    <row r="6485" spans="1:47" s="87" customFormat="1" ht="14" customHeight="1">
      <c r="A6485" s="67">
        <v>6484</v>
      </c>
      <c r="B6485" s="26">
        <v>-81.023165000000006</v>
      </c>
      <c r="C6485" s="26">
        <v>24.675026666666668</v>
      </c>
      <c r="D6485" s="86">
        <v>14</v>
      </c>
      <c r="E6485" s="69" t="s">
        <v>129</v>
      </c>
      <c r="F6485" s="31">
        <v>42157</v>
      </c>
      <c r="G6485" s="62">
        <v>0.20069444444444443</v>
      </c>
      <c r="H6485" s="32">
        <v>28.498000000000001</v>
      </c>
      <c r="I6485" s="32">
        <v>36.590000000000003</v>
      </c>
      <c r="J6485" s="78">
        <v>0.23675246853278875</v>
      </c>
      <c r="K6485" s="78">
        <v>3.4354621395862109E-2</v>
      </c>
      <c r="L6485" s="34">
        <v>1.883</v>
      </c>
      <c r="M6485" s="27">
        <v>1.0999999999999999E-2</v>
      </c>
      <c r="N6485" s="34">
        <v>0.621</v>
      </c>
      <c r="O6485" s="32">
        <v>0.58399999999999996</v>
      </c>
      <c r="P6485" s="34">
        <v>3.6999999999999998E-2</v>
      </c>
      <c r="Q6485" s="34">
        <v>1.248</v>
      </c>
      <c r="R6485" s="29"/>
      <c r="S6485" s="29"/>
      <c r="T6485" s="29"/>
      <c r="U6485" s="29"/>
      <c r="V6485" s="29"/>
      <c r="W6485" s="29"/>
      <c r="X6485" s="144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29"/>
      <c r="AN6485" s="29"/>
      <c r="AO6485" s="29"/>
      <c r="AP6485" s="29"/>
      <c r="AQ6485" s="29"/>
      <c r="AR6485" s="29"/>
      <c r="AS6485" s="29"/>
      <c r="AT6485" s="29"/>
      <c r="AU6485" s="29"/>
    </row>
    <row r="6486" spans="1:47" s="87" customFormat="1" ht="14" customHeight="1">
      <c r="A6486" s="67">
        <v>6485</v>
      </c>
      <c r="B6486" s="26">
        <v>-81.017103333333338</v>
      </c>
      <c r="C6486" s="26">
        <v>24.643065</v>
      </c>
      <c r="D6486" s="86">
        <v>15</v>
      </c>
      <c r="E6486" s="69" t="s">
        <v>129</v>
      </c>
      <c r="F6486" s="31">
        <v>42157</v>
      </c>
      <c r="G6486" s="62">
        <v>0.21249999999999999</v>
      </c>
      <c r="H6486" s="32">
        <v>27.847000000000001</v>
      </c>
      <c r="I6486" s="32">
        <v>36.393999999999998</v>
      </c>
      <c r="J6486" s="78">
        <v>0.15936921940117249</v>
      </c>
      <c r="K6486" s="78">
        <v>1.8620587403505244E-2</v>
      </c>
      <c r="L6486" s="34">
        <v>1.79</v>
      </c>
      <c r="M6486" s="27">
        <v>7.0000000000000001E-3</v>
      </c>
      <c r="N6486" s="34">
        <v>0.29899999999999999</v>
      </c>
      <c r="O6486" s="32">
        <v>0.28699999999999998</v>
      </c>
      <c r="P6486" s="34">
        <v>1.2E-2</v>
      </c>
      <c r="Q6486" s="34">
        <v>0.72199999999999998</v>
      </c>
      <c r="R6486" s="29"/>
      <c r="S6486" s="29"/>
      <c r="T6486" s="29"/>
      <c r="U6486" s="29"/>
      <c r="V6486" s="29"/>
      <c r="W6486" s="29"/>
      <c r="X6486" s="144"/>
      <c r="Y6486" s="29"/>
      <c r="Z6486" s="29"/>
      <c r="AA6486" s="29"/>
      <c r="AB6486" s="29"/>
      <c r="AC6486" s="29"/>
      <c r="AD6486" s="29"/>
      <c r="AE6486" s="29"/>
      <c r="AF6486" s="29"/>
      <c r="AG6486" s="29"/>
      <c r="AH6486" s="29"/>
      <c r="AI6486" s="29"/>
      <c r="AJ6486" s="29"/>
      <c r="AK6486" s="29"/>
      <c r="AL6486" s="29"/>
      <c r="AM6486" s="29"/>
      <c r="AN6486" s="29"/>
      <c r="AO6486" s="29"/>
      <c r="AP6486" s="29"/>
      <c r="AQ6486" s="29"/>
      <c r="AR6486" s="29"/>
      <c r="AS6486" s="29"/>
      <c r="AT6486" s="29"/>
      <c r="AU6486" s="29"/>
    </row>
    <row r="6487" spans="1:47" s="87" customFormat="1" ht="14" customHeight="1">
      <c r="A6487" s="67">
        <v>6486</v>
      </c>
      <c r="B6487" s="26">
        <v>-80.99133333333333</v>
      </c>
      <c r="C6487" s="26">
        <v>24.591966666666668</v>
      </c>
      <c r="D6487" s="86">
        <v>15.5</v>
      </c>
      <c r="E6487" s="69" t="s">
        <v>129</v>
      </c>
      <c r="F6487" s="31">
        <v>42157</v>
      </c>
      <c r="G6487" s="62">
        <v>0.23611111111111113</v>
      </c>
      <c r="H6487" s="32">
        <v>27.672999999999998</v>
      </c>
      <c r="I6487" s="32">
        <v>36.368000000000002</v>
      </c>
      <c r="J6487" s="78">
        <v>0.1087392868838325</v>
      </c>
      <c r="K6487" s="78">
        <v>6.9026750002622083E-3</v>
      </c>
      <c r="L6487" s="34">
        <v>1.9139999999999999</v>
      </c>
      <c r="M6487" s="27">
        <v>1.4E-2</v>
      </c>
      <c r="N6487" s="34">
        <v>0.191</v>
      </c>
      <c r="O6487" s="32">
        <v>0.182</v>
      </c>
      <c r="P6487" s="34">
        <v>8.9999999999999993E-3</v>
      </c>
      <c r="Q6487" s="34">
        <v>7.5999999999999998E-2</v>
      </c>
      <c r="R6487" s="29"/>
      <c r="S6487" s="29"/>
      <c r="T6487" s="29"/>
      <c r="U6487" s="29"/>
      <c r="V6487" s="29"/>
      <c r="W6487" s="29"/>
      <c r="X6487" s="144"/>
      <c r="Y6487" s="29"/>
      <c r="Z6487" s="29"/>
      <c r="AA6487" s="29"/>
      <c r="AB6487" s="29"/>
      <c r="AC6487" s="29"/>
      <c r="AD6487" s="29"/>
      <c r="AE6487" s="29"/>
      <c r="AF6487" s="29"/>
      <c r="AG6487" s="29"/>
      <c r="AH6487" s="29"/>
      <c r="AI6487" s="29"/>
      <c r="AJ6487" s="29"/>
      <c r="AK6487" s="29"/>
      <c r="AL6487" s="29"/>
      <c r="AM6487" s="29"/>
      <c r="AN6487" s="29"/>
      <c r="AO6487" s="29"/>
      <c r="AP6487" s="29"/>
      <c r="AQ6487" s="29"/>
      <c r="AR6487" s="29"/>
      <c r="AS6487" s="29"/>
      <c r="AT6487" s="29"/>
      <c r="AU6487" s="29"/>
    </row>
    <row r="6488" spans="1:47" s="87" customFormat="1" ht="14" customHeight="1">
      <c r="A6488" s="67">
        <v>6487</v>
      </c>
      <c r="B6488" s="26">
        <v>-81.184754999999996</v>
      </c>
      <c r="C6488" s="26">
        <v>24.598255000000002</v>
      </c>
      <c r="D6488" s="86">
        <v>18</v>
      </c>
      <c r="E6488" s="69" t="s">
        <v>129</v>
      </c>
      <c r="F6488" s="31">
        <v>42157</v>
      </c>
      <c r="G6488" s="62">
        <v>0.31319444444444444</v>
      </c>
      <c r="H6488" s="32">
        <v>27.562999999999999</v>
      </c>
      <c r="I6488" s="32">
        <v>36.375999999999998</v>
      </c>
      <c r="J6488" s="78">
        <v>3.0780697609973755E-2</v>
      </c>
      <c r="K6488" s="78">
        <v>0</v>
      </c>
      <c r="L6488" s="34">
        <v>1.677</v>
      </c>
      <c r="M6488" s="27">
        <v>8.0000000000000002E-3</v>
      </c>
      <c r="N6488" s="34">
        <v>0.53800000000000003</v>
      </c>
      <c r="O6488" s="32">
        <v>0.52</v>
      </c>
      <c r="P6488" s="34">
        <v>1.7999999999999999E-2</v>
      </c>
      <c r="Q6488" s="34">
        <v>0.124</v>
      </c>
      <c r="R6488" s="29"/>
      <c r="S6488" s="29"/>
      <c r="T6488" s="29"/>
      <c r="U6488" s="29"/>
      <c r="V6488" s="29"/>
      <c r="W6488" s="29"/>
      <c r="X6488" s="144"/>
      <c r="Y6488" s="29"/>
      <c r="Z6488" s="29"/>
      <c r="AA6488" s="29"/>
      <c r="AB6488" s="29"/>
      <c r="AC6488" s="29"/>
      <c r="AD6488" s="29"/>
      <c r="AE6488" s="29"/>
      <c r="AF6488" s="29"/>
      <c r="AG6488" s="29"/>
      <c r="AH6488" s="29"/>
      <c r="AI6488" s="29"/>
      <c r="AJ6488" s="29"/>
      <c r="AK6488" s="29"/>
      <c r="AL6488" s="29"/>
      <c r="AM6488" s="29"/>
      <c r="AN6488" s="29"/>
      <c r="AO6488" s="29"/>
      <c r="AP6488" s="29"/>
      <c r="AQ6488" s="29"/>
      <c r="AR6488" s="29"/>
      <c r="AS6488" s="29"/>
      <c r="AT6488" s="29"/>
      <c r="AU6488" s="29"/>
    </row>
    <row r="6489" spans="1:47" s="87" customFormat="1" ht="14" customHeight="1">
      <c r="A6489" s="67">
        <v>6488</v>
      </c>
      <c r="B6489" s="26">
        <v>-81.184754999999996</v>
      </c>
      <c r="C6489" s="26">
        <v>24.598255000000002</v>
      </c>
      <c r="D6489" s="86">
        <v>18</v>
      </c>
      <c r="E6489" s="69" t="s">
        <v>129</v>
      </c>
      <c r="F6489" s="31">
        <v>42157</v>
      </c>
      <c r="G6489" s="62">
        <v>0.31319444444444444</v>
      </c>
      <c r="H6489" s="32">
        <v>27.716000000000001</v>
      </c>
      <c r="I6489" s="32">
        <v>36.390999999999998</v>
      </c>
      <c r="J6489" s="78">
        <v>0.16253359018350624</v>
      </c>
      <c r="K6489" s="78">
        <v>1.3724854161223203E-3</v>
      </c>
      <c r="L6489" s="34">
        <v>2.1259999999999999</v>
      </c>
      <c r="M6489" s="27">
        <v>1.4E-2</v>
      </c>
      <c r="N6489" s="34">
        <v>4.2999999999999997E-2</v>
      </c>
      <c r="O6489" s="32">
        <v>4.2999999999999997E-2</v>
      </c>
      <c r="P6489" s="34">
        <v>0</v>
      </c>
      <c r="Q6489" s="34">
        <v>9.5000000000000001E-2</v>
      </c>
      <c r="R6489" s="29"/>
      <c r="S6489" s="29"/>
      <c r="T6489" s="29"/>
      <c r="U6489" s="29"/>
      <c r="V6489" s="29"/>
      <c r="W6489" s="29"/>
      <c r="X6489" s="144"/>
      <c r="Y6489" s="29"/>
      <c r="Z6489" s="29"/>
      <c r="AA6489" s="29"/>
      <c r="AB6489" s="29"/>
      <c r="AC6489" s="29"/>
      <c r="AD6489" s="29"/>
      <c r="AE6489" s="29"/>
      <c r="AF6489" s="29"/>
      <c r="AG6489" s="29"/>
      <c r="AH6489" s="29"/>
      <c r="AI6489" s="29"/>
      <c r="AJ6489" s="29"/>
      <c r="AK6489" s="29"/>
      <c r="AL6489" s="29"/>
      <c r="AM6489" s="29"/>
      <c r="AN6489" s="29"/>
      <c r="AO6489" s="29"/>
      <c r="AP6489" s="29"/>
      <c r="AQ6489" s="29"/>
      <c r="AR6489" s="29"/>
      <c r="AS6489" s="29"/>
      <c r="AT6489" s="29"/>
      <c r="AU6489" s="29"/>
    </row>
    <row r="6490" spans="1:47" s="87" customFormat="1" ht="14" customHeight="1">
      <c r="A6490" s="67">
        <v>6489</v>
      </c>
      <c r="B6490" s="26">
        <v>-81.195089999999993</v>
      </c>
      <c r="C6490" s="26">
        <v>24.640264999999999</v>
      </c>
      <c r="D6490" s="86">
        <v>17</v>
      </c>
      <c r="E6490" s="69" t="s">
        <v>129</v>
      </c>
      <c r="F6490" s="31">
        <v>42157</v>
      </c>
      <c r="G6490" s="62">
        <v>0.33749999999999997</v>
      </c>
      <c r="H6490" s="32">
        <v>28.504000000000001</v>
      </c>
      <c r="I6490" s="32">
        <v>36.731000000000002</v>
      </c>
      <c r="J6490" s="78">
        <v>0.21604022341205878</v>
      </c>
      <c r="K6490" s="78">
        <v>2.5482729690746442E-2</v>
      </c>
      <c r="L6490" s="34">
        <v>1.5549999999999999</v>
      </c>
      <c r="M6490" s="27">
        <v>0.01</v>
      </c>
      <c r="N6490" s="34">
        <v>0.38100000000000001</v>
      </c>
      <c r="O6490" s="32">
        <v>0.33600000000000002</v>
      </c>
      <c r="P6490" s="34">
        <v>4.4999999999999998E-2</v>
      </c>
      <c r="Q6490" s="34">
        <v>2.4969999999999999</v>
      </c>
      <c r="R6490" s="29"/>
      <c r="S6490" s="29"/>
      <c r="T6490" s="29"/>
      <c r="U6490" s="29"/>
      <c r="V6490" s="29"/>
      <c r="W6490" s="29"/>
      <c r="X6490" s="144"/>
      <c r="Y6490" s="29"/>
      <c r="Z6490" s="29"/>
      <c r="AA6490" s="29"/>
      <c r="AB6490" s="29"/>
      <c r="AC6490" s="29"/>
      <c r="AD6490" s="29"/>
      <c r="AE6490" s="29"/>
      <c r="AF6490" s="29"/>
      <c r="AG6490" s="29"/>
      <c r="AH6490" s="29"/>
      <c r="AI6490" s="29"/>
      <c r="AJ6490" s="29"/>
      <c r="AK6490" s="29"/>
      <c r="AL6490" s="29"/>
      <c r="AM6490" s="29"/>
      <c r="AN6490" s="29"/>
      <c r="AO6490" s="29"/>
      <c r="AP6490" s="29"/>
      <c r="AQ6490" s="29"/>
      <c r="AR6490" s="29"/>
      <c r="AS6490" s="29"/>
      <c r="AT6490" s="29"/>
      <c r="AU6490" s="29"/>
    </row>
    <row r="6491" spans="1:47" s="87" customFormat="1" ht="14" customHeight="1">
      <c r="A6491" s="67">
        <v>6490</v>
      </c>
      <c r="B6491" s="26">
        <v>-81.206000000000003</v>
      </c>
      <c r="C6491" s="26">
        <v>24.674133333333334</v>
      </c>
      <c r="D6491" s="86">
        <v>16</v>
      </c>
      <c r="E6491" s="69" t="s">
        <v>129</v>
      </c>
      <c r="F6491" s="31">
        <v>42157</v>
      </c>
      <c r="G6491" s="62">
        <v>0.35486111111111113</v>
      </c>
      <c r="H6491" s="32">
        <v>28.617999999999999</v>
      </c>
      <c r="I6491" s="32">
        <v>37.738999999999997</v>
      </c>
      <c r="J6491" s="78">
        <v>0.21488954312757375</v>
      </c>
      <c r="K6491" s="78">
        <v>0.14860735115064408</v>
      </c>
      <c r="L6491" s="34">
        <v>2.0960000000000001</v>
      </c>
      <c r="M6491" s="27">
        <v>0</v>
      </c>
      <c r="N6491" s="34">
        <v>2.419</v>
      </c>
      <c r="O6491" s="32">
        <v>2.2250000000000001</v>
      </c>
      <c r="P6491" s="34">
        <v>0.19400000000000001</v>
      </c>
      <c r="Q6491" s="34">
        <v>4.4889999999999999</v>
      </c>
      <c r="R6491" s="29"/>
      <c r="S6491" s="29"/>
      <c r="T6491" s="29"/>
      <c r="U6491" s="29"/>
      <c r="V6491" s="29"/>
      <c r="W6491" s="29"/>
      <c r="X6491" s="144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29"/>
      <c r="AP6491" s="29"/>
      <c r="AQ6491" s="29"/>
      <c r="AR6491" s="29"/>
      <c r="AS6491" s="29"/>
      <c r="AT6491" s="29"/>
      <c r="AU6491" s="29"/>
    </row>
    <row r="6492" spans="1:47" s="87" customFormat="1" ht="14" customHeight="1">
      <c r="A6492" s="67">
        <v>6491</v>
      </c>
      <c r="B6492" s="26">
        <v>-81.419889999999995</v>
      </c>
      <c r="C6492" s="26">
        <v>24.609068333333333</v>
      </c>
      <c r="D6492" s="86">
        <v>19</v>
      </c>
      <c r="E6492" s="69" t="s">
        <v>129</v>
      </c>
      <c r="F6492" s="31">
        <v>42157</v>
      </c>
      <c r="G6492" s="62">
        <v>0.4375</v>
      </c>
      <c r="H6492" s="32">
        <v>28.504000000000001</v>
      </c>
      <c r="I6492" s="32">
        <v>36.878999999999998</v>
      </c>
      <c r="J6492" s="78">
        <v>0.25171131223109372</v>
      </c>
      <c r="K6492" s="78">
        <v>0.10960314572390603</v>
      </c>
      <c r="L6492" s="34">
        <v>1.8380000000000001</v>
      </c>
      <c r="M6492" s="27">
        <v>0</v>
      </c>
      <c r="N6492" s="34">
        <v>1.2330000000000001</v>
      </c>
      <c r="O6492" s="32">
        <v>1.125</v>
      </c>
      <c r="P6492" s="34">
        <v>0.108</v>
      </c>
      <c r="Q6492" s="34">
        <v>1.5449999999999999</v>
      </c>
      <c r="R6492" s="29"/>
      <c r="S6492" s="29"/>
      <c r="T6492" s="29"/>
      <c r="U6492" s="29"/>
      <c r="V6492" s="29"/>
      <c r="W6492" s="29"/>
      <c r="X6492" s="144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</row>
    <row r="6493" spans="1:47" s="87" customFormat="1" ht="14" customHeight="1">
      <c r="A6493" s="67">
        <v>6492</v>
      </c>
      <c r="B6493" s="26">
        <v>-81.418379999999999</v>
      </c>
      <c r="C6493" s="26">
        <v>24.572938333333333</v>
      </c>
      <c r="D6493" s="86">
        <v>20</v>
      </c>
      <c r="E6493" s="69" t="s">
        <v>129</v>
      </c>
      <c r="F6493" s="31">
        <v>42157</v>
      </c>
      <c r="G6493" s="62">
        <v>0.4513888888888889</v>
      </c>
      <c r="H6493" s="32">
        <v>28.19</v>
      </c>
      <c r="I6493" s="32">
        <v>36.731000000000002</v>
      </c>
      <c r="J6493" s="78">
        <v>6.0123044864341252E-2</v>
      </c>
      <c r="K6493" s="78">
        <v>0</v>
      </c>
      <c r="L6493" s="34">
        <v>1.6859999999999999</v>
      </c>
      <c r="M6493" s="27">
        <v>8.0000000000000002E-3</v>
      </c>
      <c r="N6493" s="34">
        <v>0.41299999999999998</v>
      </c>
      <c r="O6493" s="32">
        <v>0.38799999999999996</v>
      </c>
      <c r="P6493" s="34">
        <v>2.5000000000000001E-2</v>
      </c>
      <c r="Q6493" s="34">
        <v>2.3519999999999999</v>
      </c>
      <c r="R6493" s="29"/>
      <c r="S6493" s="29"/>
      <c r="T6493" s="29"/>
      <c r="U6493" s="29"/>
      <c r="V6493" s="29"/>
      <c r="W6493" s="29"/>
      <c r="X6493" s="144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</row>
    <row r="6494" spans="1:47" s="87" customFormat="1" ht="14" customHeight="1">
      <c r="A6494" s="67">
        <v>6493</v>
      </c>
      <c r="B6494" s="26">
        <v>-81.415883333333326</v>
      </c>
      <c r="C6494" s="26">
        <v>24.536383333333333</v>
      </c>
      <c r="D6494" s="86" t="s">
        <v>138</v>
      </c>
      <c r="E6494" s="69" t="s">
        <v>129</v>
      </c>
      <c r="F6494" s="31">
        <v>42157</v>
      </c>
      <c r="G6494" s="62">
        <v>0.47291666666666665</v>
      </c>
      <c r="H6494" s="32">
        <v>27.814</v>
      </c>
      <c r="I6494" s="32">
        <v>36.402000000000001</v>
      </c>
      <c r="J6494" s="78">
        <v>0.21920459419439253</v>
      </c>
      <c r="K6494" s="78">
        <v>4.1717792892573727E-2</v>
      </c>
      <c r="L6494" s="34">
        <v>1.7709999999999999</v>
      </c>
      <c r="M6494" s="27">
        <v>0</v>
      </c>
      <c r="N6494" s="34">
        <v>0.46400000000000002</v>
      </c>
      <c r="O6494" s="32">
        <v>0.441</v>
      </c>
      <c r="P6494" s="34">
        <v>2.3E-2</v>
      </c>
      <c r="Q6494" s="34">
        <v>0.17100000000000001</v>
      </c>
      <c r="R6494" s="29"/>
      <c r="S6494" s="29"/>
      <c r="T6494" s="29"/>
      <c r="U6494" s="29"/>
      <c r="V6494" s="29"/>
      <c r="W6494" s="29"/>
      <c r="X6494" s="144"/>
      <c r="Y6494" s="29"/>
      <c r="Z6494" s="29"/>
      <c r="AA6494" s="29"/>
      <c r="AB6494" s="29"/>
      <c r="AC6494" s="29"/>
      <c r="AD6494" s="29"/>
      <c r="AE6494" s="29"/>
      <c r="AF6494" s="29"/>
      <c r="AG6494" s="29"/>
      <c r="AH6494" s="29"/>
      <c r="AI6494" s="29"/>
      <c r="AJ6494" s="29"/>
      <c r="AK6494" s="29"/>
      <c r="AL6494" s="29"/>
      <c r="AM6494" s="29"/>
      <c r="AN6494" s="29"/>
      <c r="AO6494" s="29"/>
      <c r="AP6494" s="29"/>
      <c r="AQ6494" s="29"/>
      <c r="AR6494" s="29"/>
      <c r="AS6494" s="29"/>
      <c r="AT6494" s="29"/>
      <c r="AU6494" s="29"/>
    </row>
    <row r="6495" spans="1:47" s="87" customFormat="1" ht="14" customHeight="1">
      <c r="A6495" s="67">
        <v>6494</v>
      </c>
      <c r="B6495" s="26">
        <v>-81.391416666666672</v>
      </c>
      <c r="C6495" s="26">
        <v>24.483116666666668</v>
      </c>
      <c r="D6495" s="86">
        <v>21.5</v>
      </c>
      <c r="E6495" s="69" t="s">
        <v>129</v>
      </c>
      <c r="F6495" s="31">
        <v>42157</v>
      </c>
      <c r="G6495" s="62">
        <v>0.51250000000000007</v>
      </c>
      <c r="H6495" s="32">
        <v>27.597000000000001</v>
      </c>
      <c r="I6495" s="32">
        <v>36.381</v>
      </c>
      <c r="J6495" s="78">
        <v>0.13750629399595748</v>
      </c>
      <c r="K6495" s="78">
        <v>6.2920104116363507E-3</v>
      </c>
      <c r="L6495" s="34">
        <v>1.2070000000000001</v>
      </c>
      <c r="M6495" s="27">
        <v>8.0000000000000002E-3</v>
      </c>
      <c r="N6495" s="34">
        <v>0.47899999999999998</v>
      </c>
      <c r="O6495" s="32">
        <v>0.45099999999999996</v>
      </c>
      <c r="P6495" s="34">
        <v>2.8000000000000001E-2</v>
      </c>
      <c r="Q6495" s="34">
        <v>0.152</v>
      </c>
      <c r="R6495" s="29"/>
      <c r="S6495" s="29"/>
      <c r="T6495" s="29"/>
      <c r="U6495" s="29"/>
      <c r="V6495" s="29"/>
      <c r="W6495" s="29"/>
      <c r="X6495" s="144"/>
      <c r="Y6495" s="29"/>
      <c r="Z6495" s="29"/>
      <c r="AA6495" s="29"/>
      <c r="AB6495" s="29"/>
      <c r="AC6495" s="29"/>
      <c r="AD6495" s="29"/>
      <c r="AE6495" s="29"/>
      <c r="AF6495" s="29"/>
      <c r="AG6495" s="29"/>
      <c r="AH6495" s="29"/>
      <c r="AI6495" s="29"/>
      <c r="AJ6495" s="29"/>
      <c r="AK6495" s="29"/>
      <c r="AL6495" s="29"/>
      <c r="AM6495" s="29"/>
      <c r="AN6495" s="29"/>
      <c r="AO6495" s="29"/>
      <c r="AP6495" s="29"/>
      <c r="AQ6495" s="29"/>
      <c r="AR6495" s="29"/>
      <c r="AS6495" s="29"/>
      <c r="AT6495" s="29"/>
      <c r="AU6495" s="29"/>
    </row>
    <row r="6496" spans="1:47" s="87" customFormat="1" ht="14" customHeight="1">
      <c r="A6496" s="67">
        <v>6495</v>
      </c>
      <c r="B6496" s="26">
        <v>-81.712699999999998</v>
      </c>
      <c r="C6496" s="26">
        <v>24.476633333333332</v>
      </c>
      <c r="D6496" s="86" t="s">
        <v>139</v>
      </c>
      <c r="E6496" s="69" t="s">
        <v>129</v>
      </c>
      <c r="F6496" s="31">
        <v>42157</v>
      </c>
      <c r="G6496" s="62">
        <v>0.59791666666666665</v>
      </c>
      <c r="H6496" s="32">
        <v>27.777999999999999</v>
      </c>
      <c r="I6496" s="32">
        <v>36.396999999999998</v>
      </c>
      <c r="J6496" s="78">
        <v>0.24279354002633502</v>
      </c>
      <c r="K6496" s="78">
        <v>2.6373606503899701E-2</v>
      </c>
      <c r="L6496" s="34">
        <v>1.379</v>
      </c>
      <c r="M6496" s="27">
        <v>2E-3</v>
      </c>
      <c r="N6496" s="34">
        <v>0.82799999999999996</v>
      </c>
      <c r="O6496" s="32">
        <v>0.77899999999999991</v>
      </c>
      <c r="P6496" s="34">
        <v>4.9000000000000002E-2</v>
      </c>
      <c r="Q6496" s="34">
        <v>0.44900000000000001</v>
      </c>
      <c r="R6496" s="29"/>
      <c r="S6496" s="29"/>
      <c r="T6496" s="29"/>
      <c r="U6496" s="29"/>
      <c r="V6496" s="29"/>
      <c r="W6496" s="29"/>
      <c r="X6496" s="144"/>
      <c r="Y6496" s="29"/>
      <c r="Z6496" s="29"/>
      <c r="AA6496" s="29"/>
      <c r="AB6496" s="29"/>
      <c r="AC6496" s="29"/>
      <c r="AD6496" s="29"/>
      <c r="AE6496" s="29"/>
      <c r="AF6496" s="29"/>
      <c r="AG6496" s="29"/>
      <c r="AH6496" s="29"/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</row>
    <row r="6497" spans="1:47" s="87" customFormat="1" ht="14" customHeight="1">
      <c r="A6497" s="67">
        <v>6496</v>
      </c>
      <c r="B6497" s="26">
        <v>-81.829033333333328</v>
      </c>
      <c r="C6497" s="26">
        <v>24.396433333333334</v>
      </c>
      <c r="D6497" s="86">
        <v>22.5</v>
      </c>
      <c r="E6497" s="69" t="s">
        <v>129</v>
      </c>
      <c r="F6497" s="31">
        <v>42157</v>
      </c>
      <c r="G6497" s="62">
        <v>0.65208333333333335</v>
      </c>
      <c r="H6497" s="32">
        <v>27.501000000000001</v>
      </c>
      <c r="I6497" s="32">
        <v>36.372999999999998</v>
      </c>
      <c r="J6497" s="78">
        <v>0.15562950847659623</v>
      </c>
      <c r="K6497" s="78">
        <v>1.6782961057635156E-2</v>
      </c>
      <c r="L6497" s="34">
        <v>1.159</v>
      </c>
      <c r="M6497" s="27">
        <v>0</v>
      </c>
      <c r="N6497" s="34">
        <v>0.40600000000000003</v>
      </c>
      <c r="O6497" s="32">
        <v>0.39100000000000001</v>
      </c>
      <c r="P6497" s="34">
        <v>1.4999999999999999E-2</v>
      </c>
      <c r="Q6497" s="34">
        <v>0</v>
      </c>
      <c r="R6497" s="29"/>
      <c r="S6497" s="29"/>
      <c r="T6497" s="29"/>
      <c r="U6497" s="29"/>
      <c r="V6497" s="29"/>
      <c r="W6497" s="29"/>
      <c r="X6497" s="144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29"/>
      <c r="AN6497" s="29"/>
      <c r="AO6497" s="29"/>
      <c r="AP6497" s="29"/>
      <c r="AQ6497" s="29"/>
      <c r="AR6497" s="29"/>
      <c r="AS6497" s="29"/>
      <c r="AT6497" s="29"/>
      <c r="AU6497" s="29"/>
    </row>
    <row r="6498" spans="1:47" s="87" customFormat="1" ht="14" customHeight="1">
      <c r="A6498" s="67">
        <v>6497</v>
      </c>
      <c r="B6498" s="26">
        <v>-81.828483333333338</v>
      </c>
      <c r="C6498" s="26">
        <v>24.457146666666667</v>
      </c>
      <c r="D6498" s="86">
        <v>22</v>
      </c>
      <c r="E6498" s="69" t="s">
        <v>129</v>
      </c>
      <c r="F6498" s="31">
        <v>42157</v>
      </c>
      <c r="G6498" s="62">
        <v>0.67013888888888884</v>
      </c>
      <c r="H6498" s="32">
        <v>27.71</v>
      </c>
      <c r="I6498" s="32">
        <v>36.375</v>
      </c>
      <c r="J6498" s="78">
        <v>0.23099906711036378</v>
      </c>
      <c r="K6498" s="78">
        <v>1.1978843541253526E-2</v>
      </c>
      <c r="L6498" s="34">
        <v>1.5509999999999999</v>
      </c>
      <c r="M6498" s="27">
        <v>1.0999999999999999E-2</v>
      </c>
      <c r="N6498" s="34">
        <v>0.625</v>
      </c>
      <c r="O6498" s="32">
        <v>0.60099999999999998</v>
      </c>
      <c r="P6498" s="34">
        <v>2.4E-2</v>
      </c>
      <c r="Q6498" s="34">
        <v>0.36199999999999999</v>
      </c>
      <c r="R6498" s="29"/>
      <c r="S6498" s="29"/>
      <c r="T6498" s="29"/>
      <c r="U6498" s="29"/>
      <c r="V6498" s="29"/>
      <c r="W6498" s="29"/>
      <c r="X6498" s="144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29"/>
      <c r="AM6498" s="29"/>
      <c r="AN6498" s="29"/>
      <c r="AO6498" s="29"/>
      <c r="AP6498" s="29"/>
      <c r="AQ6498" s="29"/>
      <c r="AR6498" s="29"/>
      <c r="AS6498" s="29"/>
      <c r="AT6498" s="29"/>
      <c r="AU6498" s="29"/>
    </row>
    <row r="6499" spans="1:47" s="87" customFormat="1" ht="14" customHeight="1">
      <c r="A6499" s="67">
        <v>6498</v>
      </c>
      <c r="B6499" s="26">
        <v>-81.824516666666668</v>
      </c>
      <c r="C6499" s="26">
        <v>24.487416666666668</v>
      </c>
      <c r="D6499" s="86">
        <v>23</v>
      </c>
      <c r="E6499" s="69" t="s">
        <v>129</v>
      </c>
      <c r="F6499" s="31">
        <v>42157</v>
      </c>
      <c r="G6499" s="62">
        <v>0.6791666666666667</v>
      </c>
      <c r="H6499" s="32">
        <v>28.198</v>
      </c>
      <c r="I6499" s="32">
        <v>36.597000000000001</v>
      </c>
      <c r="J6499" s="78">
        <v>0.47177891663885002</v>
      </c>
      <c r="K6499" s="78">
        <v>3.2606366949337592E-2</v>
      </c>
      <c r="L6499" s="34">
        <v>1.804</v>
      </c>
      <c r="M6499" s="27">
        <v>3.4000000000000002E-2</v>
      </c>
      <c r="N6499" s="34">
        <v>0.87</v>
      </c>
      <c r="O6499" s="32">
        <v>0.81599999999999995</v>
      </c>
      <c r="P6499" s="34">
        <v>5.3999999999999999E-2</v>
      </c>
      <c r="Q6499" s="34">
        <v>2.0649999999999999</v>
      </c>
      <c r="R6499" s="29"/>
      <c r="S6499" s="29"/>
      <c r="T6499" s="29"/>
      <c r="U6499" s="29"/>
      <c r="V6499" s="29"/>
      <c r="W6499" s="29"/>
      <c r="X6499" s="144"/>
      <c r="Y6499" s="29"/>
      <c r="Z6499" s="29"/>
      <c r="AA6499" s="29"/>
      <c r="AB6499" s="29"/>
      <c r="AC6499" s="29"/>
      <c r="AD6499" s="29"/>
      <c r="AE6499" s="29"/>
      <c r="AF6499" s="29"/>
      <c r="AG6499" s="29"/>
      <c r="AH6499" s="29"/>
      <c r="AI6499" s="29"/>
      <c r="AJ6499" s="29"/>
      <c r="AK6499" s="29"/>
      <c r="AL6499" s="29"/>
      <c r="AM6499" s="29"/>
      <c r="AN6499" s="29"/>
      <c r="AO6499" s="29"/>
      <c r="AP6499" s="29"/>
      <c r="AQ6499" s="29"/>
      <c r="AR6499" s="29"/>
      <c r="AS6499" s="29"/>
      <c r="AT6499" s="29"/>
      <c r="AU6499" s="29"/>
    </row>
    <row r="6500" spans="1:47" s="87" customFormat="1" ht="14" customHeight="1">
      <c r="A6500" s="67">
        <v>6499</v>
      </c>
      <c r="B6500" s="26">
        <v>-81.828900000000004</v>
      </c>
      <c r="C6500" s="26">
        <v>24.536966666666668</v>
      </c>
      <c r="D6500" s="86">
        <v>24</v>
      </c>
      <c r="E6500" s="69" t="s">
        <v>129</v>
      </c>
      <c r="F6500" s="31">
        <v>42157</v>
      </c>
      <c r="G6500" s="62">
        <v>0.69444444444444453</v>
      </c>
      <c r="H6500" s="32">
        <v>28.713000000000001</v>
      </c>
      <c r="I6500" s="32">
        <v>36.965000000000003</v>
      </c>
      <c r="J6500" s="78">
        <v>0.74602438444110852</v>
      </c>
      <c r="K6500" s="78">
        <v>0.17965194050311015</v>
      </c>
      <c r="L6500" s="34">
        <v>1.526</v>
      </c>
      <c r="M6500" s="27">
        <v>8.9999999999999993E-3</v>
      </c>
      <c r="N6500" s="34">
        <v>1.8420000000000001</v>
      </c>
      <c r="O6500" s="32">
        <v>1.7170000000000001</v>
      </c>
      <c r="P6500" s="34">
        <v>0.125</v>
      </c>
      <c r="Q6500" s="34">
        <v>3.347</v>
      </c>
      <c r="R6500" s="29"/>
      <c r="S6500" s="29"/>
      <c r="T6500" s="29"/>
      <c r="U6500" s="29"/>
      <c r="V6500" s="29"/>
      <c r="W6500" s="29"/>
      <c r="X6500" s="144"/>
      <c r="Y6500" s="29"/>
      <c r="Z6500" s="29"/>
      <c r="AA6500" s="29"/>
      <c r="AB6500" s="29"/>
      <c r="AC6500" s="29"/>
      <c r="AD6500" s="29"/>
      <c r="AE6500" s="29"/>
      <c r="AF6500" s="29"/>
      <c r="AG6500" s="29"/>
      <c r="AH6500" s="29"/>
      <c r="AI6500" s="29"/>
      <c r="AJ6500" s="29"/>
      <c r="AK6500" s="29"/>
      <c r="AL6500" s="29"/>
      <c r="AM6500" s="29"/>
      <c r="AN6500" s="29"/>
      <c r="AO6500" s="29"/>
      <c r="AP6500" s="29"/>
      <c r="AQ6500" s="29"/>
      <c r="AR6500" s="29"/>
      <c r="AS6500" s="29"/>
      <c r="AT6500" s="29"/>
      <c r="AU6500" s="29"/>
    </row>
    <row r="6501" spans="1:47" s="87" customFormat="1" ht="14" customHeight="1">
      <c r="A6501" s="67">
        <v>6500</v>
      </c>
      <c r="B6501" s="26">
        <v>-82.211295000000007</v>
      </c>
      <c r="C6501" s="26">
        <v>25.405658333333335</v>
      </c>
      <c r="D6501" s="86">
        <v>30</v>
      </c>
      <c r="E6501" s="69" t="s">
        <v>129</v>
      </c>
      <c r="F6501" s="31">
        <v>42157</v>
      </c>
      <c r="G6501" s="62">
        <v>0.97083333333333333</v>
      </c>
      <c r="H6501" s="32">
        <v>27.873000000000001</v>
      </c>
      <c r="I6501" s="32">
        <v>36.249000000000002</v>
      </c>
      <c r="J6501" s="78">
        <v>0.83232540577748337</v>
      </c>
      <c r="K6501" s="78">
        <v>8.7854412871223198E-2</v>
      </c>
      <c r="L6501" s="34">
        <v>1.764</v>
      </c>
      <c r="M6501" s="27">
        <v>1.0999999999999999E-2</v>
      </c>
      <c r="N6501" s="34">
        <v>0.33100000000000002</v>
      </c>
      <c r="O6501" s="32">
        <v>0.316</v>
      </c>
      <c r="P6501" s="34">
        <v>1.4999999999999999E-2</v>
      </c>
      <c r="Q6501" s="34">
        <v>1.327</v>
      </c>
      <c r="R6501" s="29"/>
      <c r="S6501" s="29"/>
      <c r="T6501" s="29"/>
      <c r="U6501" s="29"/>
      <c r="V6501" s="29"/>
      <c r="W6501" s="29"/>
      <c r="X6501" s="144"/>
      <c r="Y6501" s="29"/>
      <c r="Z6501" s="29"/>
      <c r="AA6501" s="29"/>
      <c r="AB6501" s="29"/>
      <c r="AC6501" s="29"/>
      <c r="AD6501" s="29"/>
      <c r="AE6501" s="29"/>
      <c r="AF6501" s="29"/>
      <c r="AG6501" s="29"/>
      <c r="AH6501" s="29"/>
      <c r="AI6501" s="29"/>
      <c r="AJ6501" s="29"/>
      <c r="AK6501" s="29"/>
      <c r="AL6501" s="29"/>
      <c r="AM6501" s="29"/>
      <c r="AN6501" s="29"/>
      <c r="AO6501" s="29"/>
      <c r="AP6501" s="29"/>
      <c r="AQ6501" s="29"/>
      <c r="AR6501" s="29"/>
      <c r="AS6501" s="29"/>
      <c r="AT6501" s="29"/>
      <c r="AU6501" s="29"/>
    </row>
    <row r="6502" spans="1:47" s="87" customFormat="1" ht="14" customHeight="1">
      <c r="A6502" s="67">
        <v>6501</v>
      </c>
      <c r="B6502" s="26">
        <v>-82.211295000000007</v>
      </c>
      <c r="C6502" s="26">
        <v>25.405658333333335</v>
      </c>
      <c r="D6502" s="86">
        <v>30</v>
      </c>
      <c r="E6502" s="69" t="s">
        <v>129</v>
      </c>
      <c r="F6502" s="31">
        <v>42157</v>
      </c>
      <c r="G6502" s="62">
        <v>0.97083333333333333</v>
      </c>
      <c r="H6502" s="32">
        <v>27.896000000000001</v>
      </c>
      <c r="I6502" s="32">
        <v>36.142000000000003</v>
      </c>
      <c r="J6502" s="78">
        <v>0.63555907713054838</v>
      </c>
      <c r="K6502" s="78">
        <v>0.12101884825173315</v>
      </c>
      <c r="L6502" s="34">
        <v>0.65300000000000002</v>
      </c>
      <c r="M6502" s="27">
        <v>2.5999999999999999E-2</v>
      </c>
      <c r="N6502" s="34">
        <v>7.7990000000000004</v>
      </c>
      <c r="O6502" s="32">
        <v>7.37</v>
      </c>
      <c r="P6502" s="34">
        <v>0.42899999999999999</v>
      </c>
      <c r="Q6502" s="34">
        <v>1.6579999999999999</v>
      </c>
      <c r="R6502" s="29"/>
      <c r="S6502" s="29"/>
      <c r="T6502" s="29"/>
      <c r="U6502" s="29"/>
      <c r="V6502" s="29"/>
      <c r="W6502" s="29"/>
      <c r="X6502" s="144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</row>
    <row r="6503" spans="1:47" s="87" customFormat="1" ht="14" customHeight="1">
      <c r="A6503" s="67">
        <v>6502</v>
      </c>
      <c r="B6503" s="26">
        <v>-82.07311</v>
      </c>
      <c r="C6503" s="26">
        <v>25.572091666666665</v>
      </c>
      <c r="D6503" s="86">
        <v>30.5</v>
      </c>
      <c r="E6503" s="69" t="s">
        <v>129</v>
      </c>
      <c r="F6503" s="31">
        <v>42158</v>
      </c>
      <c r="G6503" s="62">
        <v>4.4444444444444446E-2</v>
      </c>
      <c r="H6503" s="32">
        <v>28.035</v>
      </c>
      <c r="I6503" s="32">
        <v>35.887999999999998</v>
      </c>
      <c r="J6503" s="78">
        <v>0.58377846432872338</v>
      </c>
      <c r="K6503" s="78">
        <v>6.2222687343839969E-2</v>
      </c>
      <c r="L6503" s="34">
        <v>1.7949999999999999</v>
      </c>
      <c r="M6503" s="27">
        <v>1.4E-2</v>
      </c>
      <c r="N6503" s="34">
        <v>0.85</v>
      </c>
      <c r="O6503" s="32">
        <v>0.79699999999999993</v>
      </c>
      <c r="P6503" s="34">
        <v>5.2999999999999999E-2</v>
      </c>
      <c r="Q6503" s="34">
        <v>1.6279999999999999</v>
      </c>
      <c r="R6503" s="29"/>
      <c r="S6503" s="29"/>
      <c r="T6503" s="29"/>
      <c r="U6503" s="29"/>
      <c r="V6503" s="29"/>
      <c r="W6503" s="29"/>
      <c r="X6503" s="144"/>
      <c r="Y6503" s="29"/>
      <c r="Z6503" s="29"/>
      <c r="AA6503" s="29"/>
      <c r="AB6503" s="29"/>
      <c r="AC6503" s="29"/>
      <c r="AD6503" s="29"/>
      <c r="AE6503" s="29"/>
      <c r="AF6503" s="29"/>
      <c r="AG6503" s="29"/>
      <c r="AH6503" s="29"/>
      <c r="AI6503" s="29"/>
      <c r="AJ6503" s="29"/>
      <c r="AK6503" s="29"/>
      <c r="AL6503" s="29"/>
      <c r="AM6503" s="29"/>
      <c r="AN6503" s="29"/>
      <c r="AO6503" s="29"/>
      <c r="AP6503" s="29"/>
      <c r="AQ6503" s="29"/>
      <c r="AR6503" s="29"/>
      <c r="AS6503" s="29"/>
      <c r="AT6503" s="29"/>
      <c r="AU6503" s="29"/>
    </row>
    <row r="6504" spans="1:47" s="87" customFormat="1" ht="14" customHeight="1">
      <c r="A6504" s="67">
        <v>6503</v>
      </c>
      <c r="B6504" s="26">
        <v>-81.941706666666661</v>
      </c>
      <c r="C6504" s="26">
        <v>25.741855000000001</v>
      </c>
      <c r="D6504" s="86">
        <v>31</v>
      </c>
      <c r="E6504" s="69" t="s">
        <v>129</v>
      </c>
      <c r="F6504" s="31">
        <v>42158</v>
      </c>
      <c r="G6504" s="62">
        <v>0.11041666666666666</v>
      </c>
      <c r="H6504" s="32">
        <v>28.765999999999998</v>
      </c>
      <c r="I6504" s="32">
        <v>35.960999999999999</v>
      </c>
      <c r="J6504" s="78">
        <v>1.1725432098902151</v>
      </c>
      <c r="K6504" s="78">
        <v>0.16052122872138588</v>
      </c>
      <c r="L6504" s="34">
        <v>1.1599999999999999</v>
      </c>
      <c r="M6504" s="27">
        <v>1E-3</v>
      </c>
      <c r="N6504" s="34">
        <v>0.38</v>
      </c>
      <c r="O6504" s="32">
        <v>0.373</v>
      </c>
      <c r="P6504" s="34">
        <v>7.0000000000000001E-3</v>
      </c>
      <c r="Q6504" s="34">
        <v>0</v>
      </c>
      <c r="R6504" s="29"/>
      <c r="S6504" s="29"/>
      <c r="T6504" s="29"/>
      <c r="U6504" s="29"/>
      <c r="V6504" s="29"/>
      <c r="W6504" s="29"/>
      <c r="X6504" s="144"/>
      <c r="Y6504" s="29"/>
      <c r="Z6504" s="29"/>
      <c r="AA6504" s="29"/>
      <c r="AB6504" s="29"/>
      <c r="AC6504" s="29"/>
      <c r="AD6504" s="29"/>
      <c r="AE6504" s="29"/>
      <c r="AF6504" s="29"/>
      <c r="AG6504" s="29"/>
      <c r="AH6504" s="29"/>
      <c r="AI6504" s="29"/>
      <c r="AJ6504" s="29"/>
      <c r="AK6504" s="29"/>
      <c r="AL6504" s="29"/>
      <c r="AM6504" s="29"/>
      <c r="AN6504" s="29"/>
      <c r="AO6504" s="29"/>
      <c r="AP6504" s="29"/>
      <c r="AQ6504" s="29"/>
      <c r="AR6504" s="29"/>
      <c r="AS6504" s="29"/>
      <c r="AT6504" s="29"/>
      <c r="AU6504" s="29"/>
    </row>
    <row r="6505" spans="1:47" s="87" customFormat="1" ht="14" customHeight="1">
      <c r="A6505" s="67">
        <v>6504</v>
      </c>
      <c r="B6505" s="26">
        <v>-81.941706666666661</v>
      </c>
      <c r="C6505" s="26">
        <v>25.741855000000001</v>
      </c>
      <c r="D6505" s="86">
        <v>31</v>
      </c>
      <c r="E6505" s="69" t="s">
        <v>129</v>
      </c>
      <c r="F6505" s="31">
        <v>42158</v>
      </c>
      <c r="G6505" s="62">
        <v>0.11041666666666666</v>
      </c>
      <c r="H6505" s="32">
        <v>28.762</v>
      </c>
      <c r="I6505" s="32">
        <v>35.960999999999999</v>
      </c>
      <c r="J6505" s="78">
        <v>0.24356066021599171</v>
      </c>
      <c r="K6505" s="78">
        <v>1.6420276700417978E-2</v>
      </c>
      <c r="L6505" s="34">
        <v>1.2609999999999999</v>
      </c>
      <c r="M6505" s="27">
        <v>0</v>
      </c>
      <c r="N6505" s="34">
        <v>11.452</v>
      </c>
      <c r="O6505" s="32">
        <v>10.907999999999999</v>
      </c>
      <c r="P6505" s="34">
        <v>0.54400000000000004</v>
      </c>
      <c r="Q6505" s="34">
        <v>0</v>
      </c>
      <c r="R6505" s="29"/>
      <c r="S6505" s="29"/>
      <c r="T6505" s="29"/>
      <c r="U6505" s="29"/>
      <c r="V6505" s="29"/>
      <c r="W6505" s="29"/>
      <c r="X6505" s="144"/>
      <c r="Y6505" s="29"/>
      <c r="Z6505" s="29"/>
      <c r="AA6505" s="29"/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  <c r="AM6505" s="29"/>
      <c r="AN6505" s="29"/>
      <c r="AO6505" s="29"/>
      <c r="AP6505" s="29"/>
      <c r="AQ6505" s="29"/>
      <c r="AR6505" s="29"/>
      <c r="AS6505" s="29"/>
      <c r="AT6505" s="29"/>
      <c r="AU6505" s="29"/>
    </row>
    <row r="6506" spans="1:47" s="87" customFormat="1" ht="14" customHeight="1">
      <c r="A6506" s="67">
        <v>6505</v>
      </c>
      <c r="B6506" s="26">
        <v>-81.833455000000001</v>
      </c>
      <c r="C6506" s="26">
        <v>25.872908333333335</v>
      </c>
      <c r="D6506" s="86">
        <v>32</v>
      </c>
      <c r="E6506" s="69" t="s">
        <v>129</v>
      </c>
      <c r="F6506" s="31">
        <v>42158</v>
      </c>
      <c r="G6506" s="62">
        <v>0.17152777777777775</v>
      </c>
      <c r="H6506" s="32">
        <v>28.866</v>
      </c>
      <c r="I6506" s="32">
        <v>35.421999999999997</v>
      </c>
      <c r="J6506" s="78">
        <v>2.9522620498936814</v>
      </c>
      <c r="K6506" s="78">
        <v>0.41095315516037478</v>
      </c>
      <c r="L6506" s="34">
        <v>1.4119999999999999</v>
      </c>
      <c r="M6506" s="27">
        <v>5.0000000000000001E-3</v>
      </c>
      <c r="N6506" s="34">
        <v>0.32400000000000001</v>
      </c>
      <c r="O6506" s="32">
        <v>0.308</v>
      </c>
      <c r="P6506" s="34">
        <v>1.6E-2</v>
      </c>
      <c r="Q6506" s="34">
        <v>1.998</v>
      </c>
      <c r="R6506" s="29"/>
      <c r="S6506" s="29"/>
      <c r="T6506" s="29"/>
      <c r="U6506" s="29"/>
      <c r="V6506" s="29"/>
      <c r="W6506" s="29"/>
      <c r="X6506" s="144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29"/>
      <c r="AO6506" s="29"/>
      <c r="AP6506" s="29"/>
      <c r="AQ6506" s="29"/>
      <c r="AR6506" s="29"/>
      <c r="AS6506" s="29"/>
      <c r="AT6506" s="29"/>
      <c r="AU6506" s="29"/>
    </row>
    <row r="6507" spans="1:47" s="87" customFormat="1" ht="14" customHeight="1">
      <c r="A6507" s="67">
        <v>6506</v>
      </c>
      <c r="B6507" s="26">
        <v>-81.799371666666673</v>
      </c>
      <c r="C6507" s="26">
        <v>25.911991666666665</v>
      </c>
      <c r="D6507" s="86">
        <v>33</v>
      </c>
      <c r="E6507" s="69" t="s">
        <v>129</v>
      </c>
      <c r="F6507" s="31">
        <v>42158</v>
      </c>
      <c r="G6507" s="62">
        <v>0.18958333333333333</v>
      </c>
      <c r="H6507" s="32">
        <v>28.832999999999998</v>
      </c>
      <c r="I6507" s="32">
        <v>35.323999999999998</v>
      </c>
      <c r="J6507" s="78">
        <v>0.24471134050047666</v>
      </c>
      <c r="K6507" s="78">
        <v>4.5713861959929799E-3</v>
      </c>
      <c r="L6507" s="34">
        <v>1.33</v>
      </c>
      <c r="M6507" s="27">
        <v>6.2E-2</v>
      </c>
      <c r="N6507" s="34">
        <v>0.27</v>
      </c>
      <c r="O6507" s="32">
        <v>0.26200000000000001</v>
      </c>
      <c r="P6507" s="34">
        <v>8.0000000000000002E-3</v>
      </c>
      <c r="Q6507" s="34">
        <v>11.949</v>
      </c>
      <c r="R6507" s="29"/>
      <c r="S6507" s="29"/>
      <c r="T6507" s="29"/>
      <c r="U6507" s="29"/>
      <c r="V6507" s="29"/>
      <c r="W6507" s="29"/>
      <c r="X6507" s="144"/>
      <c r="Y6507" s="29"/>
      <c r="Z6507" s="29"/>
      <c r="AA6507" s="29"/>
      <c r="AB6507" s="29"/>
      <c r="AC6507" s="29"/>
      <c r="AD6507" s="29"/>
      <c r="AE6507" s="29"/>
      <c r="AF6507" s="29"/>
      <c r="AG6507" s="29"/>
      <c r="AH6507" s="29"/>
      <c r="AI6507" s="29"/>
      <c r="AJ6507" s="29"/>
      <c r="AK6507" s="29"/>
      <c r="AL6507" s="29"/>
      <c r="AM6507" s="29"/>
      <c r="AN6507" s="29"/>
      <c r="AO6507" s="29"/>
      <c r="AP6507" s="29"/>
      <c r="AQ6507" s="29"/>
      <c r="AR6507" s="29"/>
      <c r="AS6507" s="29"/>
      <c r="AT6507" s="29"/>
      <c r="AU6507" s="29"/>
    </row>
    <row r="6508" spans="1:47" s="87" customFormat="1" ht="14" customHeight="1">
      <c r="A6508" s="67">
        <v>6507</v>
      </c>
      <c r="B6508" s="26">
        <v>-81.767060000000001</v>
      </c>
      <c r="C6508" s="26">
        <v>25.949771666666667</v>
      </c>
      <c r="D6508" s="86">
        <v>34</v>
      </c>
      <c r="E6508" s="69" t="s">
        <v>129</v>
      </c>
      <c r="F6508" s="31">
        <v>42158</v>
      </c>
      <c r="G6508" s="62">
        <v>0.2076388888888889</v>
      </c>
      <c r="H6508" s="32">
        <v>29.018999999999998</v>
      </c>
      <c r="I6508" s="32">
        <v>35.273000000000003</v>
      </c>
      <c r="J6508" s="78">
        <v>0.78054479297565826</v>
      </c>
      <c r="K6508" s="78">
        <v>3.2291490960690283E-2</v>
      </c>
      <c r="L6508" s="34">
        <v>1.07</v>
      </c>
      <c r="M6508" s="27">
        <v>0.247</v>
      </c>
      <c r="N6508" s="34">
        <v>0.223</v>
      </c>
      <c r="O6508" s="32">
        <v>0.20899999999999999</v>
      </c>
      <c r="P6508" s="34">
        <v>1.4E-2</v>
      </c>
      <c r="Q6508" s="34">
        <v>13.212</v>
      </c>
      <c r="R6508" s="29"/>
      <c r="S6508" s="29"/>
      <c r="T6508" s="29"/>
      <c r="U6508" s="29"/>
      <c r="V6508" s="29"/>
      <c r="W6508" s="29"/>
      <c r="X6508" s="144"/>
      <c r="Y6508" s="29"/>
      <c r="Z6508" s="29"/>
      <c r="AA6508" s="29"/>
      <c r="AB6508" s="29"/>
      <c r="AC6508" s="29"/>
      <c r="AD6508" s="29"/>
      <c r="AE6508" s="29"/>
      <c r="AF6508" s="29"/>
      <c r="AG6508" s="29"/>
      <c r="AH6508" s="29"/>
      <c r="AI6508" s="29"/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</row>
    <row r="6509" spans="1:47" s="87" customFormat="1" ht="14" customHeight="1">
      <c r="A6509" s="67">
        <v>6508</v>
      </c>
      <c r="B6509" s="26">
        <v>-81.718968333333336</v>
      </c>
      <c r="C6509" s="26">
        <v>25.655506666666668</v>
      </c>
      <c r="D6509" s="86">
        <v>42</v>
      </c>
      <c r="E6509" s="69" t="s">
        <v>129</v>
      </c>
      <c r="F6509" s="31">
        <v>42158</v>
      </c>
      <c r="G6509" s="62">
        <v>0.32083333333333336</v>
      </c>
      <c r="H6509" s="32">
        <v>28.856999999999999</v>
      </c>
      <c r="I6509" s="32">
        <v>35.271999999999998</v>
      </c>
      <c r="J6509" s="78">
        <v>1.1453104431574035</v>
      </c>
      <c r="K6509" s="78">
        <v>0.24724559300562499</v>
      </c>
      <c r="L6509" s="34">
        <v>1.256</v>
      </c>
      <c r="M6509" s="27">
        <v>4.7E-2</v>
      </c>
      <c r="N6509" s="34">
        <v>0.26800000000000002</v>
      </c>
      <c r="O6509" s="32">
        <v>0.24900000000000003</v>
      </c>
      <c r="P6509" s="34">
        <v>1.9E-2</v>
      </c>
      <c r="Q6509" s="34">
        <v>5.1820000000000004</v>
      </c>
      <c r="R6509" s="29"/>
      <c r="S6509" s="29"/>
      <c r="T6509" s="29"/>
      <c r="U6509" s="29"/>
      <c r="V6509" s="29"/>
      <c r="W6509" s="29"/>
      <c r="X6509" s="144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29"/>
      <c r="AO6509" s="29"/>
      <c r="AP6509" s="29"/>
      <c r="AQ6509" s="29"/>
      <c r="AR6509" s="29"/>
      <c r="AS6509" s="29"/>
      <c r="AT6509" s="29"/>
      <c r="AU6509" s="29"/>
    </row>
    <row r="6510" spans="1:47" s="87" customFormat="1" ht="14" customHeight="1">
      <c r="A6510" s="67">
        <v>6509</v>
      </c>
      <c r="B6510" s="26">
        <v>-81.575050000000005</v>
      </c>
      <c r="C6510" s="26">
        <v>25.734166666666667</v>
      </c>
      <c r="D6510" s="86">
        <v>41</v>
      </c>
      <c r="E6510" s="69" t="s">
        <v>129</v>
      </c>
      <c r="F6510" s="31">
        <v>42158</v>
      </c>
      <c r="G6510" s="62">
        <v>0.34236111111111112</v>
      </c>
      <c r="H6510" s="32">
        <v>28.539000000000001</v>
      </c>
      <c r="I6510" s="32">
        <v>35.408000000000001</v>
      </c>
      <c r="J6510" s="78">
        <v>1.1782966113126401</v>
      </c>
      <c r="K6510" s="78">
        <v>0.34294233694532317</v>
      </c>
      <c r="L6510" s="34">
        <v>0.98399999999999999</v>
      </c>
      <c r="M6510" s="27">
        <v>0.13300000000000001</v>
      </c>
      <c r="N6510" s="34">
        <v>0.35899999999999999</v>
      </c>
      <c r="O6510" s="32">
        <v>0.33699999999999997</v>
      </c>
      <c r="P6510" s="34">
        <v>2.1999999999999999E-2</v>
      </c>
      <c r="Q6510" s="34">
        <v>12.882999999999999</v>
      </c>
      <c r="R6510" s="29"/>
      <c r="S6510" s="29"/>
      <c r="T6510" s="29"/>
      <c r="U6510" s="29"/>
      <c r="V6510" s="29"/>
      <c r="W6510" s="29"/>
      <c r="X6510" s="144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29"/>
      <c r="AO6510" s="29"/>
      <c r="AP6510" s="29"/>
      <c r="AQ6510" s="29"/>
      <c r="AR6510" s="29"/>
      <c r="AS6510" s="29"/>
      <c r="AT6510" s="29"/>
      <c r="AU6510" s="29"/>
    </row>
    <row r="6511" spans="1:47" s="87" customFormat="1" ht="14" customHeight="1">
      <c r="A6511" s="67">
        <v>6510</v>
      </c>
      <c r="B6511" s="26">
        <v>-81.523253333333329</v>
      </c>
      <c r="C6511" s="26">
        <v>25.757798333333334</v>
      </c>
      <c r="D6511" s="86">
        <v>40</v>
      </c>
      <c r="E6511" s="69" t="s">
        <v>129</v>
      </c>
      <c r="F6511" s="31">
        <v>42158</v>
      </c>
      <c r="G6511" s="62">
        <v>0.3659722222222222</v>
      </c>
      <c r="H6511" s="32">
        <v>28.312999999999999</v>
      </c>
      <c r="I6511" s="32">
        <v>35.459000000000003</v>
      </c>
      <c r="J6511" s="78">
        <v>0.72109297827726671</v>
      </c>
      <c r="K6511" s="78">
        <v>3.5801698702525891E-2</v>
      </c>
      <c r="L6511" s="34">
        <v>1.9870000000000001</v>
      </c>
      <c r="M6511" s="27">
        <v>5.1999999999999998E-2</v>
      </c>
      <c r="N6511" s="34">
        <v>0.184</v>
      </c>
      <c r="O6511" s="32">
        <v>0.16600000000000001</v>
      </c>
      <c r="P6511" s="34">
        <v>1.7999999999999999E-2</v>
      </c>
      <c r="Q6511" s="34">
        <v>5.343</v>
      </c>
      <c r="R6511" s="29"/>
      <c r="S6511" s="29"/>
      <c r="T6511" s="29"/>
      <c r="U6511" s="29"/>
      <c r="V6511" s="29"/>
      <c r="W6511" s="29"/>
      <c r="X6511" s="144"/>
      <c r="Y6511" s="29"/>
      <c r="Z6511" s="29"/>
      <c r="AA6511" s="29"/>
      <c r="AB6511" s="29"/>
      <c r="AC6511" s="29"/>
      <c r="AD6511" s="29"/>
      <c r="AE6511" s="29"/>
      <c r="AF6511" s="29"/>
      <c r="AG6511" s="29"/>
      <c r="AH6511" s="29"/>
      <c r="AI6511" s="29"/>
      <c r="AJ6511" s="29"/>
      <c r="AK6511" s="29"/>
      <c r="AL6511" s="29"/>
      <c r="AM6511" s="29"/>
      <c r="AN6511" s="29"/>
      <c r="AO6511" s="29"/>
      <c r="AP6511" s="29"/>
      <c r="AQ6511" s="29"/>
      <c r="AR6511" s="29"/>
      <c r="AS6511" s="29"/>
      <c r="AT6511" s="29"/>
      <c r="AU6511" s="29"/>
    </row>
    <row r="6512" spans="1:47" s="87" customFormat="1" ht="14" customHeight="1">
      <c r="A6512" s="67">
        <v>6511</v>
      </c>
      <c r="B6512" s="26">
        <v>-81.486009999999993</v>
      </c>
      <c r="C6512" s="26">
        <v>25.780383333333333</v>
      </c>
      <c r="D6512" s="86">
        <v>39</v>
      </c>
      <c r="E6512" s="69" t="s">
        <v>129</v>
      </c>
      <c r="F6512" s="31">
        <v>42158</v>
      </c>
      <c r="G6512" s="62">
        <v>0.37986111111111115</v>
      </c>
      <c r="H6512" s="32">
        <v>27.949000000000002</v>
      </c>
      <c r="I6512" s="32">
        <v>34.209000000000003</v>
      </c>
      <c r="J6512" s="78">
        <v>1.1798308516919533</v>
      </c>
      <c r="K6512" s="78">
        <v>0.36598071294594725</v>
      </c>
      <c r="L6512" s="34">
        <v>1.1080000000000001</v>
      </c>
      <c r="M6512" s="27">
        <v>0.14199999999999999</v>
      </c>
      <c r="N6512" s="34">
        <v>0.95199999999999996</v>
      </c>
      <c r="O6512" s="32">
        <v>0.88700000000000001</v>
      </c>
      <c r="P6512" s="34">
        <v>6.5000000000000002E-2</v>
      </c>
      <c r="Q6512" s="34">
        <v>26.696000000000002</v>
      </c>
      <c r="R6512" s="29"/>
      <c r="S6512" s="29"/>
      <c r="T6512" s="29"/>
      <c r="U6512" s="29"/>
      <c r="V6512" s="29"/>
      <c r="W6512" s="29"/>
      <c r="X6512" s="144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29"/>
      <c r="AQ6512" s="29"/>
      <c r="AR6512" s="29"/>
      <c r="AS6512" s="29"/>
      <c r="AT6512" s="29"/>
      <c r="AU6512" s="29"/>
    </row>
    <row r="6513" spans="1:47" s="87" customFormat="1" ht="14" customHeight="1">
      <c r="A6513" s="67">
        <v>6512</v>
      </c>
      <c r="B6513" s="26">
        <v>-81.471900000000005</v>
      </c>
      <c r="C6513" s="26">
        <v>25.581583333333334</v>
      </c>
      <c r="D6513" s="86">
        <v>45</v>
      </c>
      <c r="E6513" s="69" t="s">
        <v>129</v>
      </c>
      <c r="F6513" s="31">
        <v>42158</v>
      </c>
      <c r="G6513" s="62">
        <v>0.44375000000000003</v>
      </c>
      <c r="H6513" s="32">
        <v>28.57</v>
      </c>
      <c r="I6513" s="32">
        <v>35.866</v>
      </c>
      <c r="J6513" s="78">
        <v>2.4985104577117632</v>
      </c>
      <c r="K6513" s="78">
        <v>0.44309038208652579</v>
      </c>
      <c r="L6513" s="34">
        <v>1.391</v>
      </c>
      <c r="M6513" s="27">
        <v>5.0999999999999997E-2</v>
      </c>
      <c r="N6513" s="34">
        <v>0.32500000000000001</v>
      </c>
      <c r="O6513" s="32">
        <v>0.32100000000000001</v>
      </c>
      <c r="P6513" s="34">
        <v>4.0000000000000001E-3</v>
      </c>
      <c r="Q6513" s="34">
        <v>1.159</v>
      </c>
      <c r="R6513" s="29"/>
      <c r="S6513" s="29"/>
      <c r="T6513" s="29"/>
      <c r="U6513" s="29"/>
      <c r="V6513" s="29"/>
      <c r="W6513" s="29"/>
      <c r="X6513" s="144"/>
      <c r="Y6513" s="29"/>
      <c r="Z6513" s="29"/>
      <c r="AA6513" s="29"/>
      <c r="AB6513" s="29"/>
      <c r="AC6513" s="29"/>
      <c r="AD6513" s="29"/>
      <c r="AE6513" s="29"/>
      <c r="AF6513" s="29"/>
      <c r="AG6513" s="29"/>
      <c r="AH6513" s="29"/>
      <c r="AI6513" s="29"/>
      <c r="AJ6513" s="29"/>
      <c r="AK6513" s="29"/>
      <c r="AL6513" s="29"/>
      <c r="AM6513" s="29"/>
      <c r="AN6513" s="29"/>
      <c r="AO6513" s="29"/>
      <c r="AP6513" s="29"/>
      <c r="AQ6513" s="29"/>
      <c r="AR6513" s="29"/>
      <c r="AS6513" s="29"/>
      <c r="AT6513" s="29"/>
      <c r="AU6513" s="29"/>
    </row>
    <row r="6514" spans="1:47" s="87" customFormat="1" ht="14" customHeight="1">
      <c r="A6514" s="67">
        <v>6513</v>
      </c>
      <c r="B6514" s="26">
        <v>-81.407933333333332</v>
      </c>
      <c r="C6514" s="26">
        <v>25.583316666666668</v>
      </c>
      <c r="D6514" s="86">
        <v>46</v>
      </c>
      <c r="E6514" s="69" t="s">
        <v>129</v>
      </c>
      <c r="F6514" s="31">
        <v>42158</v>
      </c>
      <c r="G6514" s="62">
        <v>0.46249999999999997</v>
      </c>
      <c r="H6514" s="32">
        <v>28.347999999999999</v>
      </c>
      <c r="I6514" s="32">
        <v>35.813000000000002</v>
      </c>
      <c r="J6514" s="78">
        <v>1.7505682727965133</v>
      </c>
      <c r="K6514" s="78">
        <v>0.56475417321310961</v>
      </c>
      <c r="L6514" s="34">
        <v>0.79200000000000004</v>
      </c>
      <c r="M6514" s="27">
        <v>5.8000000000000003E-2</v>
      </c>
      <c r="N6514" s="34">
        <v>0.23400000000000001</v>
      </c>
      <c r="O6514" s="32">
        <v>0.23400000000000001</v>
      </c>
      <c r="P6514" s="34">
        <v>0</v>
      </c>
      <c r="Q6514" s="34">
        <v>5.2409999999999997</v>
      </c>
      <c r="R6514" s="29"/>
      <c r="S6514" s="29"/>
      <c r="T6514" s="29"/>
      <c r="U6514" s="29"/>
      <c r="V6514" s="29"/>
      <c r="W6514" s="29"/>
      <c r="X6514" s="144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</row>
    <row r="6515" spans="1:47" s="87" customFormat="1" ht="14" customHeight="1">
      <c r="A6515" s="67">
        <v>6514</v>
      </c>
      <c r="B6515" s="26">
        <v>-81.365583333333333</v>
      </c>
      <c r="C6515" s="26">
        <v>25.583100000000002</v>
      </c>
      <c r="D6515" s="86">
        <v>47</v>
      </c>
      <c r="E6515" s="69" t="s">
        <v>129</v>
      </c>
      <c r="F6515" s="31">
        <v>42158</v>
      </c>
      <c r="G6515" s="62">
        <v>0.47361111111111115</v>
      </c>
      <c r="H6515" s="32">
        <v>28.187999999999999</v>
      </c>
      <c r="I6515" s="32">
        <v>35.753999999999998</v>
      </c>
      <c r="J6515" s="78">
        <v>1.8587322195381035</v>
      </c>
      <c r="K6515" s="78">
        <v>0.5209316825189868</v>
      </c>
      <c r="L6515" s="34">
        <v>1.03</v>
      </c>
      <c r="M6515" s="27">
        <v>6.3E-2</v>
      </c>
      <c r="N6515" s="34">
        <v>0.32600000000000001</v>
      </c>
      <c r="O6515" s="32">
        <v>0.29799999999999999</v>
      </c>
      <c r="P6515" s="34">
        <v>2.8000000000000001E-2</v>
      </c>
      <c r="Q6515" s="34">
        <v>1.3380000000000001</v>
      </c>
      <c r="R6515" s="29"/>
      <c r="S6515" s="29"/>
      <c r="T6515" s="29"/>
      <c r="U6515" s="29"/>
      <c r="V6515" s="29"/>
      <c r="W6515" s="29"/>
      <c r="X6515" s="144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</row>
    <row r="6516" spans="1:47" s="87" customFormat="1" ht="14" customHeight="1">
      <c r="A6516" s="67">
        <v>6515</v>
      </c>
      <c r="B6516" s="26">
        <v>-81.328783333333334</v>
      </c>
      <c r="C6516" s="26">
        <v>25.583633333333335</v>
      </c>
      <c r="D6516" s="86">
        <v>48</v>
      </c>
      <c r="E6516" s="69" t="s">
        <v>129</v>
      </c>
      <c r="F6516" s="31">
        <v>42158</v>
      </c>
      <c r="G6516" s="62">
        <v>0.48402777777777778</v>
      </c>
      <c r="H6516" s="32">
        <v>28.100999999999999</v>
      </c>
      <c r="I6516" s="32">
        <v>36.392000000000003</v>
      </c>
      <c r="J6516" s="78">
        <v>1.2845427575800883</v>
      </c>
      <c r="K6516" s="78">
        <v>0.50311508406035355</v>
      </c>
      <c r="L6516" s="34">
        <v>1.0349999999999999</v>
      </c>
      <c r="M6516" s="27">
        <v>0.06</v>
      </c>
      <c r="N6516" s="34">
        <v>0.40200000000000002</v>
      </c>
      <c r="O6516" s="32">
        <v>0.38500000000000001</v>
      </c>
      <c r="P6516" s="34">
        <v>1.7000000000000001E-2</v>
      </c>
      <c r="Q6516" s="34">
        <v>10.537000000000001</v>
      </c>
      <c r="R6516" s="29"/>
      <c r="S6516" s="29"/>
      <c r="T6516" s="29"/>
      <c r="U6516" s="29"/>
      <c r="V6516" s="29"/>
      <c r="W6516" s="29"/>
      <c r="X6516" s="144"/>
      <c r="Y6516" s="29"/>
      <c r="Z6516" s="29"/>
      <c r="AA6516" s="29"/>
      <c r="AB6516" s="29"/>
      <c r="AC6516" s="29"/>
      <c r="AD6516" s="29"/>
      <c r="AE6516" s="29"/>
      <c r="AF6516" s="29"/>
      <c r="AG6516" s="29"/>
      <c r="AH6516" s="29"/>
      <c r="AI6516" s="29"/>
      <c r="AJ6516" s="29"/>
      <c r="AK6516" s="29"/>
      <c r="AL6516" s="29"/>
      <c r="AM6516" s="29"/>
      <c r="AN6516" s="29"/>
      <c r="AO6516" s="29"/>
      <c r="AP6516" s="29"/>
      <c r="AQ6516" s="29"/>
      <c r="AR6516" s="29"/>
      <c r="AS6516" s="29"/>
      <c r="AT6516" s="29"/>
      <c r="AU6516" s="29"/>
    </row>
    <row r="6517" spans="1:47" s="87" customFormat="1" ht="14" customHeight="1">
      <c r="A6517" s="67">
        <v>6516</v>
      </c>
      <c r="B6517" s="26">
        <v>-81.296733333333336</v>
      </c>
      <c r="C6517" s="26">
        <v>25.581783333333334</v>
      </c>
      <c r="D6517" s="86">
        <v>49</v>
      </c>
      <c r="E6517" s="69" t="s">
        <v>129</v>
      </c>
      <c r="F6517" s="31">
        <v>42158</v>
      </c>
      <c r="G6517" s="62">
        <v>0.49652777777777773</v>
      </c>
      <c r="H6517" s="32">
        <v>27.734999999999999</v>
      </c>
      <c r="I6517" s="32">
        <v>36.555</v>
      </c>
      <c r="J6517" s="78">
        <v>1.0386807367951267</v>
      </c>
      <c r="K6517" s="78">
        <v>0.32445282449192392</v>
      </c>
      <c r="L6517" s="34">
        <v>1.18</v>
      </c>
      <c r="M6517" s="27">
        <v>0.04</v>
      </c>
      <c r="N6517" s="34">
        <v>0.45400000000000001</v>
      </c>
      <c r="O6517" s="32">
        <v>0.44800000000000001</v>
      </c>
      <c r="P6517" s="34">
        <v>6.0000000000000001E-3</v>
      </c>
      <c r="Q6517" s="34">
        <v>14.202999999999999</v>
      </c>
      <c r="R6517" s="29"/>
      <c r="S6517" s="29"/>
      <c r="T6517" s="29"/>
      <c r="U6517" s="29"/>
      <c r="V6517" s="29"/>
      <c r="W6517" s="29"/>
      <c r="X6517" s="144"/>
      <c r="Y6517" s="29"/>
      <c r="Z6517" s="29"/>
      <c r="AA6517" s="29"/>
      <c r="AB6517" s="29"/>
      <c r="AC6517" s="29"/>
      <c r="AD6517" s="29"/>
      <c r="AE6517" s="29"/>
      <c r="AF6517" s="29"/>
      <c r="AG6517" s="29"/>
      <c r="AH6517" s="29"/>
      <c r="AI6517" s="29"/>
      <c r="AJ6517" s="29"/>
      <c r="AK6517" s="29"/>
      <c r="AL6517" s="29"/>
      <c r="AM6517" s="29"/>
      <c r="AN6517" s="29"/>
      <c r="AO6517" s="29"/>
      <c r="AP6517" s="29"/>
      <c r="AQ6517" s="29"/>
      <c r="AR6517" s="29"/>
      <c r="AS6517" s="29"/>
      <c r="AT6517" s="29"/>
      <c r="AU6517" s="29"/>
    </row>
    <row r="6518" spans="1:47" s="87" customFormat="1" ht="14" customHeight="1">
      <c r="A6518" s="67">
        <v>6517</v>
      </c>
      <c r="B6518" s="26">
        <v>-81.350016666666662</v>
      </c>
      <c r="C6518" s="26">
        <v>25.452214999999999</v>
      </c>
      <c r="D6518" s="86">
        <v>50</v>
      </c>
      <c r="E6518" s="69" t="s">
        <v>129</v>
      </c>
      <c r="F6518" s="31">
        <v>42158</v>
      </c>
      <c r="G6518" s="62">
        <v>0.53888888888888886</v>
      </c>
      <c r="H6518" s="32">
        <v>28.334</v>
      </c>
      <c r="I6518" s="32">
        <v>35.947000000000003</v>
      </c>
      <c r="J6518" s="78">
        <v>1.55802110519269</v>
      </c>
      <c r="K6518" s="78">
        <v>0.27845864530789044</v>
      </c>
      <c r="L6518" s="34">
        <v>1.234</v>
      </c>
      <c r="M6518" s="27">
        <v>1.9E-2</v>
      </c>
      <c r="N6518" s="34">
        <v>0.56399999999999995</v>
      </c>
      <c r="O6518" s="32">
        <v>0.53099999999999992</v>
      </c>
      <c r="P6518" s="34">
        <v>3.3000000000000002E-2</v>
      </c>
      <c r="Q6518" s="34">
        <v>11.260999999999999</v>
      </c>
      <c r="R6518" s="29"/>
      <c r="S6518" s="29"/>
      <c r="T6518" s="29"/>
      <c r="U6518" s="29"/>
      <c r="V6518" s="29"/>
      <c r="W6518" s="29"/>
      <c r="X6518" s="144"/>
      <c r="Y6518" s="29"/>
      <c r="Z6518" s="29"/>
      <c r="AA6518" s="29"/>
      <c r="AB6518" s="29"/>
      <c r="AC6518" s="29"/>
      <c r="AD6518" s="29"/>
      <c r="AE6518" s="29"/>
      <c r="AF6518" s="29"/>
      <c r="AG6518" s="29"/>
      <c r="AH6518" s="29"/>
      <c r="AI6518" s="29"/>
      <c r="AJ6518" s="29"/>
      <c r="AK6518" s="29"/>
      <c r="AL6518" s="29"/>
      <c r="AM6518" s="29"/>
      <c r="AN6518" s="29"/>
      <c r="AO6518" s="29"/>
      <c r="AP6518" s="29"/>
      <c r="AQ6518" s="29"/>
      <c r="AR6518" s="29"/>
      <c r="AS6518" s="29"/>
      <c r="AT6518" s="29"/>
      <c r="AU6518" s="29"/>
    </row>
    <row r="6519" spans="1:47" s="87" customFormat="1" ht="14" customHeight="1">
      <c r="A6519" s="67">
        <v>6518</v>
      </c>
      <c r="B6519" s="26">
        <v>-81.30853333333333</v>
      </c>
      <c r="C6519" s="26">
        <v>25.452716666666667</v>
      </c>
      <c r="D6519" s="86">
        <v>51</v>
      </c>
      <c r="E6519" s="69" t="s">
        <v>129</v>
      </c>
      <c r="F6519" s="31">
        <v>42158</v>
      </c>
      <c r="G6519" s="62">
        <v>0.53888888888888886</v>
      </c>
      <c r="H6519" s="32">
        <v>28.231000000000002</v>
      </c>
      <c r="I6519" s="32">
        <v>35.890999999999998</v>
      </c>
      <c r="J6519" s="78">
        <v>0.96848923944154175</v>
      </c>
      <c r="K6519" s="78">
        <v>0.28148095693790298</v>
      </c>
      <c r="L6519" s="34">
        <v>1.2849999999999999</v>
      </c>
      <c r="M6519" s="27">
        <v>5.0999999999999997E-2</v>
      </c>
      <c r="N6519" s="34">
        <v>0.31</v>
      </c>
      <c r="O6519" s="32">
        <v>0.28999999999999998</v>
      </c>
      <c r="P6519" s="34">
        <v>0.02</v>
      </c>
      <c r="Q6519" s="34">
        <v>13.222</v>
      </c>
      <c r="R6519" s="29"/>
      <c r="S6519" s="29"/>
      <c r="T6519" s="29"/>
      <c r="U6519" s="29"/>
      <c r="V6519" s="29"/>
      <c r="W6519" s="29"/>
      <c r="X6519" s="144"/>
      <c r="Y6519" s="29"/>
      <c r="Z6519" s="29"/>
      <c r="AA6519" s="29"/>
      <c r="AB6519" s="29"/>
      <c r="AC6519" s="29"/>
      <c r="AD6519" s="29"/>
      <c r="AE6519" s="29"/>
      <c r="AF6519" s="29"/>
      <c r="AG6519" s="29"/>
      <c r="AH6519" s="29"/>
      <c r="AI6519" s="29"/>
      <c r="AJ6519" s="29"/>
      <c r="AK6519" s="29"/>
      <c r="AL6519" s="29"/>
      <c r="AM6519" s="29"/>
      <c r="AN6519" s="29"/>
      <c r="AO6519" s="29"/>
      <c r="AP6519" s="29"/>
      <c r="AQ6519" s="29"/>
      <c r="AR6519" s="29"/>
      <c r="AS6519" s="29"/>
      <c r="AT6519" s="29"/>
      <c r="AU6519" s="29"/>
    </row>
    <row r="6520" spans="1:47" s="87" customFormat="1" ht="14" customHeight="1">
      <c r="A6520" s="67">
        <v>6519</v>
      </c>
      <c r="B6520" s="26">
        <v>-81.259349999999998</v>
      </c>
      <c r="C6520" s="26">
        <v>25.453733333333332</v>
      </c>
      <c r="D6520" s="86">
        <v>52</v>
      </c>
      <c r="E6520" s="69" t="s">
        <v>129</v>
      </c>
      <c r="F6520" s="31">
        <v>42158</v>
      </c>
      <c r="G6520" s="62">
        <v>0.57152777777777775</v>
      </c>
      <c r="H6520" s="32">
        <v>27.998000000000001</v>
      </c>
      <c r="I6520" s="32">
        <v>35.764000000000003</v>
      </c>
      <c r="J6520" s="78">
        <v>1.1610364070453651</v>
      </c>
      <c r="K6520" s="78">
        <v>0.29036457886961831</v>
      </c>
      <c r="L6520" s="34">
        <v>1.2030000000000001</v>
      </c>
      <c r="M6520" s="27">
        <v>4.9000000000000002E-2</v>
      </c>
      <c r="N6520" s="34">
        <v>0.312</v>
      </c>
      <c r="O6520" s="32">
        <v>0.29599999999999999</v>
      </c>
      <c r="P6520" s="34">
        <v>1.6E-2</v>
      </c>
      <c r="Q6520" s="34">
        <v>7.8019999999999996</v>
      </c>
      <c r="R6520" s="29"/>
      <c r="S6520" s="29"/>
      <c r="T6520" s="29"/>
      <c r="U6520" s="29"/>
      <c r="V6520" s="29"/>
      <c r="W6520" s="29"/>
      <c r="X6520" s="144"/>
      <c r="Y6520" s="29"/>
      <c r="Z6520" s="29"/>
      <c r="AA6520" s="29"/>
      <c r="AB6520" s="29"/>
      <c r="AC6520" s="29"/>
      <c r="AD6520" s="29"/>
      <c r="AE6520" s="29"/>
      <c r="AF6520" s="29"/>
      <c r="AG6520" s="29"/>
      <c r="AH6520" s="29"/>
      <c r="AI6520" s="29"/>
      <c r="AJ6520" s="29"/>
      <c r="AK6520" s="29"/>
      <c r="AL6520" s="29"/>
      <c r="AM6520" s="29"/>
      <c r="AN6520" s="29"/>
      <c r="AO6520" s="29"/>
      <c r="AP6520" s="29"/>
      <c r="AQ6520" s="29"/>
      <c r="AR6520" s="29"/>
      <c r="AS6520" s="29"/>
      <c r="AT6520" s="29"/>
      <c r="AU6520" s="29"/>
    </row>
    <row r="6521" spans="1:47" s="87" customFormat="1" ht="14" customHeight="1">
      <c r="A6521" s="67">
        <v>6520</v>
      </c>
      <c r="B6521" s="26">
        <v>-81.22878333333334</v>
      </c>
      <c r="C6521" s="26">
        <v>25.453800000000001</v>
      </c>
      <c r="D6521" s="86">
        <v>53</v>
      </c>
      <c r="E6521" s="69" t="s">
        <v>129</v>
      </c>
      <c r="F6521" s="31">
        <v>42158</v>
      </c>
      <c r="G6521" s="62">
        <v>0.58333333333333337</v>
      </c>
      <c r="H6521" s="32">
        <v>27.74</v>
      </c>
      <c r="I6521" s="32">
        <v>34.286999999999999</v>
      </c>
      <c r="J6521" s="78">
        <v>0.77517495164806172</v>
      </c>
      <c r="K6521" s="78">
        <v>0.13336520661014803</v>
      </c>
      <c r="L6521" s="34">
        <v>1.0820000000000001</v>
      </c>
      <c r="M6521" s="27">
        <v>0.06</v>
      </c>
      <c r="N6521" s="34">
        <v>0.29699999999999999</v>
      </c>
      <c r="O6521" s="32">
        <v>0.26999999999999996</v>
      </c>
      <c r="P6521" s="34">
        <v>2.7E-2</v>
      </c>
      <c r="Q6521" s="34">
        <v>13.826000000000001</v>
      </c>
      <c r="R6521" s="29"/>
      <c r="S6521" s="29"/>
      <c r="T6521" s="29"/>
      <c r="U6521" s="29"/>
      <c r="V6521" s="29"/>
      <c r="W6521" s="29"/>
      <c r="X6521" s="144"/>
      <c r="Y6521" s="29"/>
      <c r="Z6521" s="29"/>
      <c r="AA6521" s="29"/>
      <c r="AB6521" s="29"/>
      <c r="AC6521" s="29"/>
      <c r="AD6521" s="29"/>
      <c r="AE6521" s="29"/>
      <c r="AF6521" s="29"/>
      <c r="AG6521" s="29"/>
      <c r="AH6521" s="29"/>
      <c r="AI6521" s="29"/>
      <c r="AJ6521" s="29"/>
      <c r="AK6521" s="29"/>
      <c r="AL6521" s="29"/>
      <c r="AM6521" s="29"/>
      <c r="AN6521" s="29"/>
      <c r="AO6521" s="29"/>
      <c r="AP6521" s="29"/>
      <c r="AQ6521" s="29"/>
      <c r="AR6521" s="29"/>
      <c r="AS6521" s="29"/>
      <c r="AT6521" s="29"/>
      <c r="AU6521" s="29"/>
    </row>
    <row r="6522" spans="1:47" s="87" customFormat="1" ht="14" customHeight="1">
      <c r="A6522" s="67">
        <v>6521</v>
      </c>
      <c r="B6522" s="26">
        <v>-81.155900000000003</v>
      </c>
      <c r="C6522" s="26">
        <v>25.341416666666667</v>
      </c>
      <c r="D6522" s="86">
        <v>54</v>
      </c>
      <c r="E6522" s="69" t="s">
        <v>129</v>
      </c>
      <c r="F6522" s="31">
        <v>42158</v>
      </c>
      <c r="G6522" s="62">
        <v>0.64166666666666672</v>
      </c>
      <c r="H6522" s="32">
        <v>27.538</v>
      </c>
      <c r="I6522" s="32">
        <v>35.517000000000003</v>
      </c>
      <c r="J6522" s="78">
        <v>1.06092722229517</v>
      </c>
      <c r="K6522" s="78">
        <v>0.19615609987846683</v>
      </c>
      <c r="L6522" s="34">
        <v>1.575</v>
      </c>
      <c r="M6522" s="27">
        <v>6.4000000000000001E-2</v>
      </c>
      <c r="N6522" s="34">
        <v>0.40899999999999997</v>
      </c>
      <c r="O6522" s="32">
        <v>0.36099999999999999</v>
      </c>
      <c r="P6522" s="34">
        <v>4.8000000000000001E-2</v>
      </c>
      <c r="Q6522" s="34">
        <v>33.212000000000003</v>
      </c>
      <c r="R6522" s="29"/>
      <c r="S6522" s="29"/>
      <c r="T6522" s="29"/>
      <c r="U6522" s="29"/>
      <c r="V6522" s="29"/>
      <c r="W6522" s="29"/>
      <c r="X6522" s="144"/>
      <c r="Y6522" s="29"/>
      <c r="Z6522" s="29"/>
      <c r="AA6522" s="29"/>
      <c r="AB6522" s="29"/>
      <c r="AC6522" s="29"/>
      <c r="AD6522" s="29"/>
      <c r="AE6522" s="29"/>
      <c r="AF6522" s="29"/>
      <c r="AG6522" s="29"/>
      <c r="AH6522" s="29"/>
      <c r="AI6522" s="29"/>
      <c r="AJ6522" s="29"/>
      <c r="AK6522" s="29"/>
      <c r="AL6522" s="29"/>
      <c r="AM6522" s="29"/>
      <c r="AN6522" s="29"/>
      <c r="AO6522" s="29"/>
      <c r="AP6522" s="29"/>
      <c r="AQ6522" s="29"/>
      <c r="AR6522" s="29"/>
      <c r="AS6522" s="29"/>
      <c r="AT6522" s="29"/>
      <c r="AU6522" s="29"/>
    </row>
    <row r="6523" spans="1:47" s="87" customFormat="1" ht="14" customHeight="1">
      <c r="A6523" s="67">
        <v>6522</v>
      </c>
      <c r="B6523" s="26">
        <v>-81.19488916666667</v>
      </c>
      <c r="C6523" s="26">
        <v>25.351395</v>
      </c>
      <c r="D6523" s="86">
        <v>55</v>
      </c>
      <c r="E6523" s="69" t="s">
        <v>129</v>
      </c>
      <c r="F6523" s="31">
        <v>42158</v>
      </c>
      <c r="G6523" s="62">
        <v>0.67361111111111116</v>
      </c>
      <c r="H6523" s="32">
        <v>27.843</v>
      </c>
      <c r="I6523" s="32">
        <v>36.293999999999997</v>
      </c>
      <c r="J6523" s="78">
        <v>1.4199394710544899</v>
      </c>
      <c r="K6523" s="78">
        <v>0.16208437035384449</v>
      </c>
      <c r="L6523" s="34">
        <v>0.98899999999999999</v>
      </c>
      <c r="M6523" s="27">
        <v>4.7E-2</v>
      </c>
      <c r="N6523" s="34">
        <v>0.39700000000000002</v>
      </c>
      <c r="O6523" s="32">
        <v>0.36799999999999999</v>
      </c>
      <c r="P6523" s="34">
        <v>2.9000000000000001E-2</v>
      </c>
      <c r="Q6523" s="34">
        <v>18.126000000000001</v>
      </c>
      <c r="R6523" s="29"/>
      <c r="S6523" s="29"/>
      <c r="T6523" s="29"/>
      <c r="U6523" s="29"/>
      <c r="V6523" s="29"/>
      <c r="W6523" s="29"/>
      <c r="X6523" s="144"/>
      <c r="Y6523" s="29"/>
      <c r="Z6523" s="29"/>
      <c r="AA6523" s="29"/>
      <c r="AB6523" s="29"/>
      <c r="AC6523" s="29"/>
      <c r="AD6523" s="29"/>
      <c r="AE6523" s="29"/>
      <c r="AF6523" s="29"/>
      <c r="AG6523" s="29"/>
      <c r="AH6523" s="29"/>
      <c r="AI6523" s="29"/>
      <c r="AJ6523" s="29"/>
      <c r="AK6523" s="29"/>
      <c r="AL6523" s="29"/>
      <c r="AM6523" s="29"/>
      <c r="AN6523" s="29"/>
      <c r="AO6523" s="29"/>
      <c r="AP6523" s="29"/>
      <c r="AQ6523" s="29"/>
      <c r="AR6523" s="29"/>
      <c r="AS6523" s="29"/>
      <c r="AT6523" s="29"/>
      <c r="AU6523" s="29"/>
    </row>
    <row r="6524" spans="1:47" s="87" customFormat="1" ht="14" customHeight="1">
      <c r="A6524" s="67">
        <v>6523</v>
      </c>
      <c r="B6524" s="26">
        <v>-81.229050000000001</v>
      </c>
      <c r="C6524" s="26">
        <v>25.350066666666667</v>
      </c>
      <c r="D6524" s="86">
        <v>56</v>
      </c>
      <c r="E6524" s="69" t="s">
        <v>129</v>
      </c>
      <c r="F6524" s="31">
        <v>42158</v>
      </c>
      <c r="G6524" s="62">
        <v>0.69791666666666663</v>
      </c>
      <c r="H6524" s="32">
        <v>28.125</v>
      </c>
      <c r="I6524" s="32">
        <v>36.976999999999997</v>
      </c>
      <c r="J6524" s="78">
        <v>1.7064588618912557</v>
      </c>
      <c r="K6524" s="78">
        <v>0.33145167814486409</v>
      </c>
      <c r="L6524" s="34">
        <v>1.034</v>
      </c>
      <c r="M6524" s="27">
        <v>0.02</v>
      </c>
      <c r="N6524" s="34">
        <v>0.33100000000000002</v>
      </c>
      <c r="O6524" s="32">
        <v>0.30599999999999999</v>
      </c>
      <c r="P6524" s="34">
        <v>2.5000000000000001E-2</v>
      </c>
      <c r="Q6524" s="34">
        <v>31.257000000000001</v>
      </c>
      <c r="R6524" s="29"/>
      <c r="S6524" s="29"/>
      <c r="T6524" s="29"/>
      <c r="U6524" s="29"/>
      <c r="V6524" s="29"/>
      <c r="W6524" s="29"/>
      <c r="X6524" s="144"/>
      <c r="Y6524" s="29"/>
      <c r="Z6524" s="29"/>
      <c r="AA6524" s="29"/>
      <c r="AB6524" s="29"/>
      <c r="AC6524" s="29"/>
      <c r="AD6524" s="29"/>
      <c r="AE6524" s="29"/>
      <c r="AF6524" s="29"/>
      <c r="AG6524" s="29"/>
      <c r="AH6524" s="29"/>
      <c r="AI6524" s="29"/>
      <c r="AJ6524" s="29"/>
      <c r="AK6524" s="29"/>
      <c r="AL6524" s="29"/>
      <c r="AM6524" s="29"/>
      <c r="AN6524" s="29"/>
      <c r="AO6524" s="29"/>
      <c r="AP6524" s="29"/>
      <c r="AQ6524" s="29"/>
      <c r="AR6524" s="29"/>
      <c r="AS6524" s="29"/>
      <c r="AT6524" s="29"/>
      <c r="AU6524" s="29"/>
    </row>
    <row r="6525" spans="1:47" s="87" customFormat="1" ht="14" customHeight="1">
      <c r="A6525" s="67">
        <v>6524</v>
      </c>
      <c r="B6525" s="26">
        <v>-81.264766666666674</v>
      </c>
      <c r="C6525" s="26">
        <v>25.351690000000001</v>
      </c>
      <c r="D6525" s="86">
        <v>57</v>
      </c>
      <c r="E6525" s="69" t="s">
        <v>129</v>
      </c>
      <c r="F6525" s="31">
        <v>42158</v>
      </c>
      <c r="G6525" s="62">
        <v>0.72361111111111109</v>
      </c>
      <c r="H6525" s="32">
        <v>28.247</v>
      </c>
      <c r="I6525" s="32">
        <v>37.085999999999999</v>
      </c>
      <c r="J6525" s="78">
        <v>1.27265239464041</v>
      </c>
      <c r="K6525" s="78">
        <v>0.20752441835107921</v>
      </c>
      <c r="L6525" s="34">
        <v>0.93200000000000005</v>
      </c>
      <c r="M6525" s="27">
        <v>4.1000000000000002E-2</v>
      </c>
      <c r="N6525" s="34">
        <v>0.34499999999999997</v>
      </c>
      <c r="O6525" s="32">
        <v>0.31999999999999995</v>
      </c>
      <c r="P6525" s="34">
        <v>2.5000000000000001E-2</v>
      </c>
      <c r="Q6525" s="34">
        <v>31.495000000000001</v>
      </c>
      <c r="R6525" s="29"/>
      <c r="S6525" s="29"/>
      <c r="T6525" s="29"/>
      <c r="U6525" s="29"/>
      <c r="V6525" s="29"/>
      <c r="W6525" s="29"/>
      <c r="X6525" s="144"/>
      <c r="Y6525" s="29"/>
      <c r="Z6525" s="29"/>
      <c r="AA6525" s="29"/>
      <c r="AB6525" s="29"/>
      <c r="AC6525" s="29"/>
      <c r="AD6525" s="29"/>
      <c r="AE6525" s="29"/>
      <c r="AF6525" s="29"/>
      <c r="AG6525" s="29"/>
      <c r="AH6525" s="29"/>
      <c r="AI6525" s="29"/>
      <c r="AJ6525" s="29"/>
      <c r="AK6525" s="29"/>
      <c r="AL6525" s="29"/>
      <c r="AM6525" s="29"/>
      <c r="AN6525" s="29"/>
      <c r="AO6525" s="29"/>
      <c r="AP6525" s="29"/>
      <c r="AQ6525" s="29"/>
      <c r="AR6525" s="29"/>
      <c r="AS6525" s="29"/>
      <c r="AT6525" s="29"/>
      <c r="AU6525" s="29"/>
    </row>
    <row r="6526" spans="1:47" s="87" customFormat="1" ht="14" customHeight="1">
      <c r="A6526" s="67">
        <v>6525</v>
      </c>
      <c r="B6526" s="26">
        <v>-81.340553333333332</v>
      </c>
      <c r="C6526" s="26">
        <v>25.352150000000002</v>
      </c>
      <c r="D6526" s="86">
        <v>57.1</v>
      </c>
      <c r="E6526" s="69" t="s">
        <v>129</v>
      </c>
      <c r="F6526" s="31">
        <v>42158</v>
      </c>
      <c r="G6526" s="62">
        <v>0.7597222222222223</v>
      </c>
      <c r="H6526" s="32">
        <v>28.614000000000001</v>
      </c>
      <c r="I6526" s="32">
        <v>36.65</v>
      </c>
      <c r="J6526" s="78">
        <v>1.0252561334761352</v>
      </c>
      <c r="K6526" s="78">
        <v>0.19205834902997138</v>
      </c>
      <c r="L6526" s="34">
        <v>1.0209999999999999</v>
      </c>
      <c r="M6526" s="27">
        <v>1E-3</v>
      </c>
      <c r="N6526" s="34">
        <v>0.38200000000000001</v>
      </c>
      <c r="O6526" s="32">
        <v>0.35399999999999998</v>
      </c>
      <c r="P6526" s="34">
        <v>2.8000000000000001E-2</v>
      </c>
      <c r="Q6526" s="34">
        <v>2.2080000000000002</v>
      </c>
      <c r="R6526" s="29"/>
      <c r="S6526" s="29"/>
      <c r="T6526" s="29"/>
      <c r="U6526" s="29"/>
      <c r="V6526" s="29"/>
      <c r="W6526" s="29"/>
      <c r="X6526" s="144"/>
      <c r="Y6526" s="29"/>
      <c r="Z6526" s="29"/>
      <c r="AA6526" s="29"/>
      <c r="AB6526" s="29"/>
      <c r="AC6526" s="29"/>
      <c r="AD6526" s="29"/>
      <c r="AE6526" s="29"/>
      <c r="AF6526" s="29"/>
      <c r="AG6526" s="29"/>
      <c r="AH6526" s="29"/>
      <c r="AI6526" s="29"/>
      <c r="AJ6526" s="29"/>
      <c r="AK6526" s="29"/>
      <c r="AL6526" s="29"/>
      <c r="AM6526" s="29"/>
      <c r="AN6526" s="29"/>
      <c r="AO6526" s="29"/>
      <c r="AP6526" s="29"/>
      <c r="AQ6526" s="29"/>
      <c r="AR6526" s="29"/>
      <c r="AS6526" s="29"/>
      <c r="AT6526" s="29"/>
      <c r="AU6526" s="29"/>
    </row>
    <row r="6527" spans="1:47" s="87" customFormat="1" ht="14" customHeight="1">
      <c r="A6527" s="67">
        <v>6526</v>
      </c>
      <c r="B6527" s="26">
        <v>-81.490750000000006</v>
      </c>
      <c r="C6527" s="26">
        <v>25.350183333333334</v>
      </c>
      <c r="D6527" s="86">
        <v>57.2</v>
      </c>
      <c r="E6527" s="69" t="s">
        <v>129</v>
      </c>
      <c r="F6527" s="31">
        <v>42158</v>
      </c>
      <c r="G6527" s="62">
        <v>0.80555555555555547</v>
      </c>
      <c r="H6527" s="32">
        <v>29.035</v>
      </c>
      <c r="I6527" s="32">
        <v>36.079000000000001</v>
      </c>
      <c r="J6527" s="78">
        <v>2.3558261024356235</v>
      </c>
      <c r="K6527" s="78">
        <v>0.2689173156213685</v>
      </c>
      <c r="L6527" s="34">
        <v>0.25700000000000001</v>
      </c>
      <c r="M6527" s="27">
        <v>0</v>
      </c>
      <c r="N6527" s="34">
        <v>0.59099999999999997</v>
      </c>
      <c r="O6527" s="32">
        <v>0.56199999999999994</v>
      </c>
      <c r="P6527" s="34">
        <v>2.9000000000000001E-2</v>
      </c>
      <c r="Q6527" s="34">
        <v>1.0999999999999999E-2</v>
      </c>
      <c r="R6527" s="29"/>
      <c r="S6527" s="29"/>
      <c r="T6527" s="29"/>
      <c r="U6527" s="29"/>
      <c r="V6527" s="29"/>
      <c r="W6527" s="29"/>
      <c r="X6527" s="144"/>
      <c r="Y6527" s="29"/>
      <c r="Z6527" s="29"/>
      <c r="AA6527" s="29"/>
      <c r="AB6527" s="29"/>
      <c r="AC6527" s="29"/>
      <c r="AD6527" s="29"/>
      <c r="AE6527" s="29"/>
      <c r="AF6527" s="29"/>
      <c r="AG6527" s="29"/>
      <c r="AH6527" s="29"/>
      <c r="AI6527" s="29"/>
      <c r="AJ6527" s="29"/>
      <c r="AK6527" s="29"/>
      <c r="AL6527" s="29"/>
      <c r="AM6527" s="29"/>
      <c r="AN6527" s="29"/>
      <c r="AO6527" s="29"/>
      <c r="AP6527" s="29"/>
      <c r="AQ6527" s="29"/>
      <c r="AR6527" s="29"/>
      <c r="AS6527" s="29"/>
      <c r="AT6527" s="29"/>
      <c r="AU6527" s="29"/>
    </row>
    <row r="6528" spans="1:47" s="87" customFormat="1" ht="14" customHeight="1">
      <c r="A6528" s="67">
        <v>6527</v>
      </c>
      <c r="B6528" s="26">
        <v>-81.655379999999994</v>
      </c>
      <c r="C6528" s="26">
        <v>25.351804999999999</v>
      </c>
      <c r="D6528" s="86">
        <v>57.3</v>
      </c>
      <c r="E6528" s="69" t="s">
        <v>129</v>
      </c>
      <c r="F6528" s="31">
        <v>42158</v>
      </c>
      <c r="G6528" s="62">
        <v>0.85486111111111107</v>
      </c>
      <c r="H6528" s="32">
        <v>29.024000000000001</v>
      </c>
      <c r="I6528" s="32">
        <v>35.96</v>
      </c>
      <c r="J6528" s="78">
        <v>1.318296045924982</v>
      </c>
      <c r="K6528" s="78">
        <v>0.35943166980521379</v>
      </c>
      <c r="L6528" s="34">
        <v>0.33200000000000002</v>
      </c>
      <c r="M6528" s="27">
        <v>0</v>
      </c>
      <c r="N6528" s="34">
        <v>0.30299999999999999</v>
      </c>
      <c r="O6528" s="32">
        <v>0.28399999999999997</v>
      </c>
      <c r="P6528" s="34">
        <v>1.9E-2</v>
      </c>
      <c r="Q6528" s="34">
        <v>0</v>
      </c>
      <c r="R6528" s="29"/>
      <c r="S6528" s="29"/>
      <c r="T6528" s="29"/>
      <c r="U6528" s="29"/>
      <c r="V6528" s="29"/>
      <c r="W6528" s="29"/>
      <c r="X6528" s="144"/>
      <c r="Y6528" s="29"/>
      <c r="Z6528" s="29"/>
      <c r="AA6528" s="29"/>
      <c r="AB6528" s="29"/>
      <c r="AC6528" s="29"/>
      <c r="AD6528" s="29"/>
      <c r="AE6528" s="29"/>
      <c r="AF6528" s="29"/>
      <c r="AG6528" s="29"/>
      <c r="AH6528" s="29"/>
      <c r="AI6528" s="29"/>
      <c r="AJ6528" s="29"/>
      <c r="AK6528" s="29"/>
      <c r="AL6528" s="29"/>
      <c r="AM6528" s="29"/>
      <c r="AN6528" s="29"/>
      <c r="AO6528" s="29"/>
      <c r="AP6528" s="29"/>
      <c r="AQ6528" s="29"/>
      <c r="AR6528" s="29"/>
      <c r="AS6528" s="29"/>
      <c r="AT6528" s="29"/>
      <c r="AU6528" s="29"/>
    </row>
    <row r="6529" spans="1:47" s="87" customFormat="1" ht="14" customHeight="1">
      <c r="A6529" s="67">
        <v>6528</v>
      </c>
      <c r="B6529" s="26">
        <v>-81.65399166666667</v>
      </c>
      <c r="C6529" s="26">
        <v>25.165198333333333</v>
      </c>
      <c r="D6529" s="86">
        <v>58</v>
      </c>
      <c r="E6529" s="69" t="s">
        <v>129</v>
      </c>
      <c r="F6529" s="31">
        <v>42158</v>
      </c>
      <c r="G6529" s="62">
        <v>0.92291666666666661</v>
      </c>
      <c r="H6529" s="32">
        <v>28.721</v>
      </c>
      <c r="I6529" s="32">
        <v>36.292999999999999</v>
      </c>
      <c r="J6529" s="78">
        <v>1.2423511471489719</v>
      </c>
      <c r="K6529" s="78">
        <v>0.38105815342557325</v>
      </c>
      <c r="L6529" s="34">
        <v>0.247</v>
      </c>
      <c r="M6529" s="27">
        <v>6.0000000000000001E-3</v>
      </c>
      <c r="N6529" s="34">
        <v>0.40100000000000002</v>
      </c>
      <c r="O6529" s="32">
        <v>0.38200000000000001</v>
      </c>
      <c r="P6529" s="34">
        <v>1.9E-2</v>
      </c>
      <c r="Q6529" s="34">
        <v>0.60399999999999998</v>
      </c>
      <c r="R6529" s="29"/>
      <c r="S6529" s="29"/>
      <c r="T6529" s="29"/>
      <c r="U6529" s="29"/>
      <c r="V6529" s="29"/>
      <c r="W6529" s="29"/>
      <c r="X6529" s="144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</row>
    <row r="6530" spans="1:47" s="87" customFormat="1" ht="14" customHeight="1">
      <c r="A6530" s="67">
        <v>6529</v>
      </c>
      <c r="B6530" s="26">
        <v>-81.48816166666667</v>
      </c>
      <c r="C6530" s="26">
        <v>25.166946666666668</v>
      </c>
      <c r="D6530" s="86">
        <v>59</v>
      </c>
      <c r="E6530" s="69" t="s">
        <v>129</v>
      </c>
      <c r="F6530" s="31">
        <v>42158</v>
      </c>
      <c r="G6530" s="62">
        <v>0.98263888888888884</v>
      </c>
      <c r="H6530" s="32">
        <v>28.568000000000001</v>
      </c>
      <c r="I6530" s="32">
        <v>36.682000000000002</v>
      </c>
      <c r="J6530" s="78">
        <v>1.0375300565106418</v>
      </c>
      <c r="K6530" s="78">
        <v>0.21017687257065054</v>
      </c>
      <c r="L6530" s="34">
        <v>0.41099999999999998</v>
      </c>
      <c r="M6530" s="27">
        <v>8.0000000000000002E-3</v>
      </c>
      <c r="N6530" s="34">
        <v>9.2750000000000004</v>
      </c>
      <c r="O6530" s="32">
        <v>8.75</v>
      </c>
      <c r="P6530" s="34">
        <v>0.52500000000000002</v>
      </c>
      <c r="Q6530" s="34">
        <v>8.9999999999999993E-3</v>
      </c>
      <c r="R6530" s="29"/>
      <c r="S6530" s="29"/>
      <c r="T6530" s="29"/>
      <c r="U6530" s="29"/>
      <c r="V6530" s="29"/>
      <c r="W6530" s="29"/>
      <c r="X6530" s="144"/>
      <c r="Y6530" s="29"/>
      <c r="Z6530" s="29"/>
      <c r="AA6530" s="29"/>
      <c r="AB6530" s="29"/>
      <c r="AC6530" s="29"/>
      <c r="AD6530" s="29"/>
      <c r="AE6530" s="29"/>
      <c r="AF6530" s="29"/>
      <c r="AG6530" s="29"/>
      <c r="AH6530" s="29"/>
      <c r="AI6530" s="29"/>
      <c r="AJ6530" s="29"/>
      <c r="AK6530" s="29"/>
      <c r="AL6530" s="29"/>
      <c r="AM6530" s="29"/>
      <c r="AN6530" s="29"/>
      <c r="AO6530" s="29"/>
      <c r="AP6530" s="29"/>
      <c r="AQ6530" s="29"/>
      <c r="AR6530" s="29"/>
      <c r="AS6530" s="29"/>
      <c r="AT6530" s="29"/>
      <c r="AU6530" s="29"/>
    </row>
    <row r="6531" spans="1:47" s="87" customFormat="1" ht="14" customHeight="1">
      <c r="A6531" s="67">
        <v>6530</v>
      </c>
      <c r="B6531" s="26">
        <v>-81.334036666666663</v>
      </c>
      <c r="C6531" s="26">
        <v>25.166650000000001</v>
      </c>
      <c r="D6531" s="86">
        <v>60</v>
      </c>
      <c r="E6531" s="69" t="s">
        <v>129</v>
      </c>
      <c r="F6531" s="31">
        <v>42159</v>
      </c>
      <c r="G6531" s="62">
        <v>4.4444444444444446E-2</v>
      </c>
      <c r="H6531" s="32">
        <v>28.515000000000001</v>
      </c>
      <c r="I6531" s="32">
        <v>37.249000000000002</v>
      </c>
      <c r="J6531" s="78">
        <v>1.6140208790376267</v>
      </c>
      <c r="K6531" s="78">
        <v>0.48823111704596034</v>
      </c>
      <c r="L6531" s="34">
        <v>0.28499999999999998</v>
      </c>
      <c r="M6531" s="27">
        <v>1.0999999999999999E-2</v>
      </c>
      <c r="N6531" s="34">
        <v>0.25900000000000001</v>
      </c>
      <c r="O6531" s="32">
        <v>0.23100000000000001</v>
      </c>
      <c r="P6531" s="34">
        <v>2.8000000000000001E-2</v>
      </c>
      <c r="Q6531" s="34">
        <v>30.599</v>
      </c>
      <c r="R6531" s="29"/>
      <c r="S6531" s="29"/>
      <c r="T6531" s="29"/>
      <c r="U6531" s="29"/>
      <c r="V6531" s="29"/>
      <c r="W6531" s="29"/>
      <c r="X6531" s="144"/>
      <c r="Y6531" s="29"/>
      <c r="Z6531" s="29"/>
      <c r="AA6531" s="29"/>
      <c r="AB6531" s="29"/>
      <c r="AC6531" s="29"/>
      <c r="AD6531" s="29"/>
      <c r="AE6531" s="29"/>
      <c r="AF6531" s="29"/>
      <c r="AG6531" s="29"/>
      <c r="AH6531" s="29"/>
      <c r="AI6531" s="29"/>
      <c r="AJ6531" s="29"/>
      <c r="AK6531" s="29"/>
      <c r="AL6531" s="29"/>
      <c r="AM6531" s="29"/>
      <c r="AN6531" s="29"/>
      <c r="AO6531" s="29"/>
      <c r="AP6531" s="29"/>
      <c r="AQ6531" s="29"/>
      <c r="AR6531" s="29"/>
      <c r="AS6531" s="29"/>
      <c r="AT6531" s="29"/>
      <c r="AU6531" s="29"/>
    </row>
    <row r="6532" spans="1:47" s="87" customFormat="1" ht="14" customHeight="1">
      <c r="A6532" s="67">
        <v>6531</v>
      </c>
      <c r="B6532" s="26">
        <v>-81.274243333333331</v>
      </c>
      <c r="C6532" s="26">
        <v>25.167398333333335</v>
      </c>
      <c r="D6532" s="86">
        <v>61</v>
      </c>
      <c r="E6532" s="69" t="s">
        <v>129</v>
      </c>
      <c r="F6532" s="31">
        <v>42159</v>
      </c>
      <c r="G6532" s="62">
        <v>6.5972222222222224E-2</v>
      </c>
      <c r="H6532" s="32">
        <v>28.297999999999998</v>
      </c>
      <c r="I6532" s="32">
        <v>37.192999999999998</v>
      </c>
      <c r="J6532" s="78">
        <v>1.7651435563999902</v>
      </c>
      <c r="K6532" s="78">
        <v>0.77133243702906906</v>
      </c>
      <c r="L6532" s="34">
        <v>0.40100000000000002</v>
      </c>
      <c r="M6532" s="27">
        <v>2.7E-2</v>
      </c>
      <c r="N6532" s="34">
        <v>0.189</v>
      </c>
      <c r="O6532" s="32">
        <v>0.16200000000000001</v>
      </c>
      <c r="P6532" s="34">
        <v>2.7E-2</v>
      </c>
      <c r="Q6532" s="34">
        <v>36.103000000000002</v>
      </c>
      <c r="R6532" s="29"/>
      <c r="S6532" s="29"/>
      <c r="T6532" s="29"/>
      <c r="U6532" s="29"/>
      <c r="V6532" s="29"/>
      <c r="W6532" s="29"/>
      <c r="X6532" s="144"/>
      <c r="Y6532" s="29"/>
      <c r="Z6532" s="29"/>
      <c r="AA6532" s="29"/>
      <c r="AB6532" s="29"/>
      <c r="AC6532" s="29"/>
      <c r="AD6532" s="29"/>
      <c r="AE6532" s="29"/>
      <c r="AF6532" s="29"/>
      <c r="AG6532" s="29"/>
      <c r="AH6532" s="29"/>
      <c r="AI6532" s="29"/>
      <c r="AJ6532" s="29"/>
      <c r="AK6532" s="29"/>
      <c r="AL6532" s="29"/>
      <c r="AM6532" s="29"/>
      <c r="AN6532" s="29"/>
      <c r="AO6532" s="29"/>
      <c r="AP6532" s="29"/>
      <c r="AQ6532" s="29"/>
      <c r="AR6532" s="29"/>
      <c r="AS6532" s="29"/>
      <c r="AT6532" s="29"/>
      <c r="AU6532" s="29"/>
    </row>
    <row r="6533" spans="1:47" s="87" customFormat="1" ht="14" customHeight="1">
      <c r="A6533" s="67">
        <v>6532</v>
      </c>
      <c r="B6533" s="26">
        <v>-81.235515000000007</v>
      </c>
      <c r="C6533" s="26">
        <v>25.166879999999999</v>
      </c>
      <c r="D6533" s="86">
        <v>62</v>
      </c>
      <c r="E6533" s="69" t="s">
        <v>129</v>
      </c>
      <c r="F6533" s="31">
        <v>42159</v>
      </c>
      <c r="G6533" s="62">
        <v>7.7083333333333337E-2</v>
      </c>
      <c r="H6533" s="32">
        <v>28.123999999999999</v>
      </c>
      <c r="I6533" s="32">
        <v>37.997999999999998</v>
      </c>
      <c r="J6533" s="78"/>
      <c r="K6533" s="78"/>
      <c r="L6533" s="34">
        <v>0.629</v>
      </c>
      <c r="M6533" s="27">
        <v>4.2000000000000003E-2</v>
      </c>
      <c r="N6533" s="34">
        <v>0.439</v>
      </c>
      <c r="O6533" s="32">
        <v>0.38600000000000001</v>
      </c>
      <c r="P6533" s="34">
        <v>5.2999999999999999E-2</v>
      </c>
      <c r="Q6533" s="34">
        <v>48.723999999999997</v>
      </c>
      <c r="R6533" s="29"/>
      <c r="S6533" s="29"/>
      <c r="T6533" s="29"/>
      <c r="U6533" s="29"/>
      <c r="V6533" s="29"/>
      <c r="W6533" s="29"/>
      <c r="X6533" s="144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  <c r="AM6533" s="29"/>
      <c r="AN6533" s="29"/>
      <c r="AO6533" s="29"/>
      <c r="AP6533" s="29"/>
      <c r="AQ6533" s="29"/>
      <c r="AR6533" s="29"/>
      <c r="AS6533" s="29"/>
      <c r="AT6533" s="29"/>
      <c r="AU6533" s="29"/>
    </row>
    <row r="6534" spans="1:47" s="87" customFormat="1" ht="14" customHeight="1">
      <c r="A6534" s="67">
        <v>6533</v>
      </c>
      <c r="B6534" s="26">
        <v>-81.165306666666666</v>
      </c>
      <c r="C6534" s="26">
        <v>24.929981666666666</v>
      </c>
      <c r="D6534" s="86">
        <v>68</v>
      </c>
      <c r="E6534" s="69" t="s">
        <v>129</v>
      </c>
      <c r="F6534" s="31">
        <v>42159</v>
      </c>
      <c r="G6534" s="62">
        <v>0.18124999999999999</v>
      </c>
      <c r="H6534" s="32">
        <v>28.178999999999998</v>
      </c>
      <c r="I6534" s="32">
        <v>38.423000000000002</v>
      </c>
      <c r="J6534" s="78"/>
      <c r="K6534" s="78"/>
      <c r="L6534" s="34">
        <v>0.57099999999999995</v>
      </c>
      <c r="M6534" s="27">
        <v>5.0000000000000001E-3</v>
      </c>
      <c r="N6534" s="34">
        <v>8.718</v>
      </c>
      <c r="O6534" s="32">
        <v>8.2249999999999996</v>
      </c>
      <c r="P6534" s="34">
        <v>0.49299999999999999</v>
      </c>
      <c r="Q6534" s="34">
        <v>45.558</v>
      </c>
      <c r="R6534" s="29"/>
      <c r="S6534" s="29"/>
      <c r="T6534" s="29"/>
      <c r="U6534" s="29"/>
      <c r="V6534" s="29"/>
      <c r="W6534" s="29"/>
      <c r="X6534" s="144"/>
      <c r="Y6534" s="29"/>
      <c r="Z6534" s="29"/>
      <c r="AA6534" s="29"/>
      <c r="AB6534" s="29"/>
      <c r="AC6534" s="29"/>
      <c r="AD6534" s="29"/>
      <c r="AE6534" s="29"/>
      <c r="AF6534" s="29"/>
      <c r="AG6534" s="29"/>
      <c r="AH6534" s="29"/>
      <c r="AI6534" s="29"/>
      <c r="AJ6534" s="29"/>
      <c r="AK6534" s="29"/>
      <c r="AL6534" s="29"/>
      <c r="AM6534" s="29"/>
      <c r="AN6534" s="29"/>
      <c r="AO6534" s="29"/>
      <c r="AP6534" s="29"/>
      <c r="AQ6534" s="29"/>
      <c r="AR6534" s="29"/>
      <c r="AS6534" s="29"/>
      <c r="AT6534" s="29"/>
      <c r="AU6534" s="29"/>
    </row>
    <row r="6535" spans="1:47" s="87" customFormat="1" ht="14" customHeight="1">
      <c r="A6535" s="67">
        <v>6534</v>
      </c>
      <c r="B6535" s="26">
        <v>-81.094864999999999</v>
      </c>
      <c r="C6535" s="26">
        <v>24.929939999999998</v>
      </c>
      <c r="D6535" s="86">
        <v>69</v>
      </c>
      <c r="E6535" s="69" t="s">
        <v>129</v>
      </c>
      <c r="F6535" s="31">
        <v>42159</v>
      </c>
      <c r="G6535" s="62">
        <v>0.20416666666666669</v>
      </c>
      <c r="H6535" s="32">
        <v>28.113</v>
      </c>
      <c r="I6535" s="32">
        <v>38.198999999999998</v>
      </c>
      <c r="J6535" s="78">
        <v>0.62405227428569843</v>
      </c>
      <c r="K6535" s="78">
        <v>0.27575813867963872</v>
      </c>
      <c r="L6535" s="34">
        <v>0.57399999999999995</v>
      </c>
      <c r="M6535" s="27">
        <v>2.1999999999999999E-2</v>
      </c>
      <c r="N6535" s="34">
        <v>0.17799999999999999</v>
      </c>
      <c r="O6535" s="32">
        <v>0.127</v>
      </c>
      <c r="P6535" s="34">
        <v>5.0999999999999997E-2</v>
      </c>
      <c r="Q6535" s="34">
        <v>27.608000000000001</v>
      </c>
      <c r="R6535" s="29"/>
      <c r="S6535" s="29"/>
      <c r="T6535" s="29"/>
      <c r="U6535" s="29"/>
      <c r="V6535" s="29"/>
      <c r="W6535" s="29"/>
      <c r="X6535" s="144"/>
      <c r="Y6535" s="29"/>
      <c r="Z6535" s="29"/>
      <c r="AA6535" s="29"/>
      <c r="AB6535" s="29"/>
      <c r="AC6535" s="29"/>
      <c r="AD6535" s="29"/>
      <c r="AE6535" s="29"/>
      <c r="AF6535" s="29"/>
      <c r="AG6535" s="29"/>
      <c r="AH6535" s="29"/>
      <c r="AI6535" s="29"/>
      <c r="AJ6535" s="29"/>
      <c r="AK6535" s="29"/>
      <c r="AL6535" s="29"/>
      <c r="AM6535" s="29"/>
      <c r="AN6535" s="29"/>
      <c r="AO6535" s="29"/>
      <c r="AP6535" s="29"/>
      <c r="AQ6535" s="29"/>
      <c r="AR6535" s="29"/>
      <c r="AS6535" s="29"/>
      <c r="AT6535" s="29"/>
      <c r="AU6535" s="29"/>
    </row>
    <row r="6536" spans="1:47" s="87" customFormat="1" ht="14" customHeight="1">
      <c r="A6536" s="67">
        <v>6535</v>
      </c>
      <c r="B6536" s="26">
        <v>-81.025933333333327</v>
      </c>
      <c r="C6536" s="26">
        <v>24.930569999999999</v>
      </c>
      <c r="D6536" s="86">
        <v>70</v>
      </c>
      <c r="E6536" s="69" t="s">
        <v>129</v>
      </c>
      <c r="F6536" s="31">
        <v>42159</v>
      </c>
      <c r="G6536" s="62">
        <v>0.22361111111111109</v>
      </c>
      <c r="H6536" s="32">
        <v>27.901</v>
      </c>
      <c r="I6536" s="32">
        <v>38.764000000000003</v>
      </c>
      <c r="J6536" s="78">
        <v>0.59988798831151335</v>
      </c>
      <c r="K6536" s="78">
        <v>0.15313337417367182</v>
      </c>
      <c r="L6536" s="34">
        <v>0.54300000000000004</v>
      </c>
      <c r="M6536" s="27">
        <v>0</v>
      </c>
      <c r="N6536" s="34">
        <v>0.19</v>
      </c>
      <c r="O6536" s="32">
        <v>0.14899999999999999</v>
      </c>
      <c r="P6536" s="34">
        <v>4.1000000000000002E-2</v>
      </c>
      <c r="Q6536" s="34">
        <v>12.359</v>
      </c>
      <c r="R6536" s="29"/>
      <c r="S6536" s="29"/>
      <c r="T6536" s="29"/>
      <c r="U6536" s="29"/>
      <c r="V6536" s="29"/>
      <c r="W6536" s="29"/>
      <c r="X6536" s="144"/>
      <c r="Y6536" s="29"/>
      <c r="Z6536" s="29"/>
      <c r="AA6536" s="29"/>
      <c r="AB6536" s="29"/>
      <c r="AC6536" s="29"/>
      <c r="AD6536" s="29"/>
      <c r="AE6536" s="29"/>
      <c r="AF6536" s="29"/>
      <c r="AG6536" s="29"/>
      <c r="AH6536" s="29"/>
      <c r="AI6536" s="29"/>
      <c r="AJ6536" s="29"/>
      <c r="AK6536" s="29"/>
      <c r="AL6536" s="29"/>
      <c r="AM6536" s="29"/>
      <c r="AN6536" s="29"/>
      <c r="AO6536" s="29"/>
      <c r="AP6536" s="29"/>
      <c r="AQ6536" s="29"/>
      <c r="AR6536" s="29"/>
      <c r="AS6536" s="29"/>
      <c r="AT6536" s="29"/>
      <c r="AU6536" s="29"/>
    </row>
    <row r="6537" spans="1:47" s="87" customFormat="1" ht="14" customHeight="1">
      <c r="A6537" s="67">
        <v>6536</v>
      </c>
      <c r="B6537" s="26">
        <v>-81.127444999999994</v>
      </c>
      <c r="C6537" s="26">
        <v>25.03115</v>
      </c>
      <c r="D6537" s="86">
        <v>67</v>
      </c>
      <c r="E6537" s="69" t="s">
        <v>129</v>
      </c>
      <c r="F6537" s="31">
        <v>42159</v>
      </c>
      <c r="G6537" s="62">
        <v>0.27986111111111112</v>
      </c>
      <c r="H6537" s="32">
        <v>28.08</v>
      </c>
      <c r="I6537" s="32">
        <v>37.279000000000003</v>
      </c>
      <c r="J6537" s="78">
        <v>1.0325437752778734</v>
      </c>
      <c r="K6537" s="78">
        <v>0.45312954400912808</v>
      </c>
      <c r="L6537" s="34">
        <v>0.44700000000000001</v>
      </c>
      <c r="M6537" s="27">
        <v>1.4E-2</v>
      </c>
      <c r="N6537" s="34">
        <v>6.4000000000000001E-2</v>
      </c>
      <c r="O6537" s="32">
        <v>5.5E-2</v>
      </c>
      <c r="P6537" s="34">
        <v>8.9999999999999993E-3</v>
      </c>
      <c r="Q6537" s="34">
        <v>25.677</v>
      </c>
      <c r="R6537" s="29"/>
      <c r="S6537" s="29"/>
      <c r="T6537" s="29"/>
      <c r="U6537" s="29"/>
      <c r="V6537" s="29"/>
      <c r="W6537" s="29"/>
      <c r="X6537" s="144"/>
      <c r="Y6537" s="29"/>
      <c r="Z6537" s="29"/>
      <c r="AA6537" s="29"/>
      <c r="AB6537" s="29"/>
      <c r="AC6537" s="29"/>
      <c r="AD6537" s="29"/>
      <c r="AE6537" s="29"/>
      <c r="AF6537" s="29"/>
      <c r="AG6537" s="29"/>
      <c r="AH6537" s="29"/>
      <c r="AI6537" s="29"/>
      <c r="AJ6537" s="29"/>
      <c r="AK6537" s="29"/>
      <c r="AL6537" s="29"/>
      <c r="AM6537" s="29"/>
      <c r="AN6537" s="29"/>
      <c r="AO6537" s="29"/>
      <c r="AP6537" s="29"/>
      <c r="AQ6537" s="29"/>
      <c r="AR6537" s="29"/>
      <c r="AS6537" s="29"/>
      <c r="AT6537" s="29"/>
      <c r="AU6537" s="29"/>
    </row>
    <row r="6538" spans="1:47" s="87" customFormat="1" ht="14" customHeight="1">
      <c r="A6538" s="67">
        <v>6537</v>
      </c>
      <c r="B6538" s="26">
        <v>-81.108151666666672</v>
      </c>
      <c r="C6538" s="26">
        <v>25.068386666666665</v>
      </c>
      <c r="D6538" s="86">
        <v>66</v>
      </c>
      <c r="E6538" s="69" t="s">
        <v>129</v>
      </c>
      <c r="F6538" s="31">
        <v>42159</v>
      </c>
      <c r="G6538" s="62">
        <v>0.29236111111111113</v>
      </c>
      <c r="H6538" s="32">
        <v>28.125</v>
      </c>
      <c r="I6538" s="32">
        <v>37.92</v>
      </c>
      <c r="J6538" s="78">
        <v>1.6903493379084655</v>
      </c>
      <c r="K6538" s="78">
        <v>0.40284958898251355</v>
      </c>
      <c r="L6538" s="34">
        <v>0.46899999999999997</v>
      </c>
      <c r="M6538" s="27">
        <v>1.9E-2</v>
      </c>
      <c r="N6538" s="34">
        <v>0.104</v>
      </c>
      <c r="O6538" s="32">
        <v>9.6999999999999989E-2</v>
      </c>
      <c r="P6538" s="34">
        <v>7.0000000000000001E-3</v>
      </c>
      <c r="Q6538" s="34">
        <v>7.3380000000000001</v>
      </c>
      <c r="R6538" s="29"/>
      <c r="S6538" s="29"/>
      <c r="T6538" s="29"/>
      <c r="U6538" s="29"/>
      <c r="V6538" s="29"/>
      <c r="W6538" s="29"/>
      <c r="X6538" s="144"/>
      <c r="Y6538" s="29"/>
      <c r="Z6538" s="29"/>
      <c r="AA6538" s="29"/>
      <c r="AB6538" s="29"/>
      <c r="AC6538" s="29"/>
      <c r="AD6538" s="29"/>
      <c r="AE6538" s="29"/>
      <c r="AF6538" s="29"/>
      <c r="AG6538" s="29"/>
      <c r="AH6538" s="29"/>
      <c r="AI6538" s="29"/>
      <c r="AJ6538" s="29"/>
      <c r="AK6538" s="29"/>
      <c r="AL6538" s="29"/>
      <c r="AM6538" s="29"/>
      <c r="AN6538" s="29"/>
      <c r="AO6538" s="29"/>
      <c r="AP6538" s="29"/>
      <c r="AQ6538" s="29"/>
      <c r="AR6538" s="29"/>
      <c r="AS6538" s="29"/>
      <c r="AT6538" s="29"/>
      <c r="AU6538" s="29"/>
    </row>
    <row r="6539" spans="1:47" s="87" customFormat="1" ht="14" customHeight="1">
      <c r="A6539" s="67">
        <v>6538</v>
      </c>
      <c r="B6539" s="26">
        <v>-81.092551666666665</v>
      </c>
      <c r="C6539" s="26">
        <v>25.101485</v>
      </c>
      <c r="D6539" s="86">
        <v>65</v>
      </c>
      <c r="E6539" s="69" t="s">
        <v>129</v>
      </c>
      <c r="F6539" s="31">
        <v>42159</v>
      </c>
      <c r="G6539" s="62">
        <v>0.30624999999999997</v>
      </c>
      <c r="H6539" s="32">
        <v>28.069500000000001</v>
      </c>
      <c r="I6539" s="32">
        <v>39.055</v>
      </c>
      <c r="J6539" s="78">
        <v>2.0896353966247601</v>
      </c>
      <c r="K6539" s="78">
        <v>1.0084542106457617</v>
      </c>
      <c r="L6539" s="34">
        <v>0.33500000000000002</v>
      </c>
      <c r="M6539" s="27">
        <v>0</v>
      </c>
      <c r="N6539" s="34">
        <v>8.9220000000000006</v>
      </c>
      <c r="O6539" s="32">
        <v>8.0040000000000013</v>
      </c>
      <c r="P6539" s="34">
        <v>0.91800000000000004</v>
      </c>
      <c r="Q6539" s="34">
        <v>47.521000000000001</v>
      </c>
      <c r="R6539" s="29"/>
      <c r="S6539" s="29"/>
      <c r="T6539" s="29"/>
      <c r="U6539" s="29"/>
      <c r="V6539" s="29"/>
      <c r="W6539" s="29"/>
      <c r="X6539" s="144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29"/>
      <c r="AU6539" s="29"/>
    </row>
    <row r="6540" spans="1:47" s="87" customFormat="1" ht="14" customHeight="1">
      <c r="A6540" s="67">
        <v>6539</v>
      </c>
      <c r="B6540" s="26">
        <v>-81.156345000000002</v>
      </c>
      <c r="C6540" s="26">
        <v>25.166779999999999</v>
      </c>
      <c r="D6540" s="86">
        <v>64</v>
      </c>
      <c r="E6540" s="69" t="s">
        <v>129</v>
      </c>
      <c r="F6540" s="31">
        <v>42159</v>
      </c>
      <c r="G6540" s="62">
        <v>0.34930555555555554</v>
      </c>
      <c r="H6540" s="32">
        <v>27.791</v>
      </c>
      <c r="I6540" s="32">
        <v>38.270000000000003</v>
      </c>
      <c r="J6540" s="78">
        <v>2.1847583001421866</v>
      </c>
      <c r="K6540" s="78">
        <v>0.47555074688576693</v>
      </c>
      <c r="L6540" s="34">
        <v>0.313</v>
      </c>
      <c r="M6540" s="27">
        <v>0.65800000000000003</v>
      </c>
      <c r="N6540" s="34">
        <v>0.372</v>
      </c>
      <c r="O6540" s="32">
        <v>0.23799999999999999</v>
      </c>
      <c r="P6540" s="34">
        <v>0.13400000000000001</v>
      </c>
      <c r="Q6540" s="34">
        <v>40.774999999999999</v>
      </c>
      <c r="R6540" s="29"/>
      <c r="S6540" s="29"/>
      <c r="T6540" s="29"/>
      <c r="U6540" s="29"/>
      <c r="V6540" s="29"/>
      <c r="W6540" s="29"/>
      <c r="X6540" s="144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29"/>
      <c r="AU6540" s="29"/>
    </row>
    <row r="6541" spans="1:47" s="87" customFormat="1" ht="14" customHeight="1">
      <c r="A6541" s="67">
        <v>6540</v>
      </c>
      <c r="B6541" s="26">
        <v>-81.201179499999995</v>
      </c>
      <c r="C6541" s="26">
        <v>25.167333333333332</v>
      </c>
      <c r="D6541" s="86">
        <v>63</v>
      </c>
      <c r="E6541" s="69" t="s">
        <v>129</v>
      </c>
      <c r="F6541" s="31">
        <v>42159</v>
      </c>
      <c r="G6541" s="62">
        <v>0.37291666666666662</v>
      </c>
      <c r="H6541" s="32">
        <v>27.934999999999999</v>
      </c>
      <c r="I6541" s="32">
        <v>37.947000000000003</v>
      </c>
      <c r="J6541" s="78">
        <v>2.4469216249573522</v>
      </c>
      <c r="K6541" s="78">
        <v>0.80684844003606093</v>
      </c>
      <c r="L6541" s="34">
        <v>0.33600000000000002</v>
      </c>
      <c r="M6541" s="27">
        <v>7.0999999999999994E-2</v>
      </c>
      <c r="N6541" s="34">
        <v>8.7999999999999995E-2</v>
      </c>
      <c r="O6541" s="32">
        <v>0.06</v>
      </c>
      <c r="P6541" s="34">
        <v>2.8000000000000001E-2</v>
      </c>
      <c r="Q6541" s="34">
        <v>47.040999999999997</v>
      </c>
      <c r="R6541" s="29"/>
      <c r="S6541" s="29"/>
      <c r="T6541" s="29"/>
      <c r="U6541" s="29"/>
      <c r="V6541" s="29"/>
      <c r="W6541" s="29"/>
      <c r="X6541" s="144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29"/>
      <c r="AU6541" s="29"/>
    </row>
    <row r="6542" spans="1:47" s="87" customFormat="1" ht="14" customHeight="1">
      <c r="A6542" s="67">
        <v>6541</v>
      </c>
      <c r="B6542" s="26">
        <v>-81.152416666666667</v>
      </c>
      <c r="C6542" s="26">
        <v>25.343633333333333</v>
      </c>
      <c r="D6542" s="86" t="s">
        <v>146</v>
      </c>
      <c r="E6542" s="69" t="s">
        <v>129</v>
      </c>
      <c r="F6542" s="31">
        <v>42159</v>
      </c>
      <c r="G6542" s="62">
        <v>0.4381944444444445</v>
      </c>
      <c r="H6542" s="32">
        <v>27.753</v>
      </c>
      <c r="I6542" s="32">
        <v>35.448999999999998</v>
      </c>
      <c r="J6542" s="78">
        <v>1.3666246178733517</v>
      </c>
      <c r="K6542" s="78">
        <v>0.42361981496497875</v>
      </c>
      <c r="L6542" s="34">
        <v>0.51100000000000001</v>
      </c>
      <c r="M6542" s="27">
        <v>0.13</v>
      </c>
      <c r="N6542" s="34">
        <v>0.107</v>
      </c>
      <c r="O6542" s="32">
        <v>8.1000000000000003E-2</v>
      </c>
      <c r="P6542" s="34">
        <v>2.5999999999999999E-2</v>
      </c>
      <c r="Q6542" s="34">
        <v>37.162999999999997</v>
      </c>
      <c r="R6542" s="29"/>
      <c r="S6542" s="29"/>
      <c r="T6542" s="29"/>
      <c r="U6542" s="29"/>
      <c r="V6542" s="29"/>
      <c r="W6542" s="29"/>
      <c r="X6542" s="144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29"/>
      <c r="AU6542" s="29"/>
    </row>
    <row r="6543" spans="1:47" s="87" customFormat="1" ht="14" customHeight="1">
      <c r="A6543" s="67">
        <v>6542</v>
      </c>
      <c r="B6543" s="26">
        <v>-81.351146666666665</v>
      </c>
      <c r="C6543" s="26">
        <v>25.351083333333332</v>
      </c>
      <c r="D6543" s="86" t="s">
        <v>145</v>
      </c>
      <c r="E6543" s="69" t="s">
        <v>129</v>
      </c>
      <c r="F6543" s="31">
        <v>42159</v>
      </c>
      <c r="G6543" s="62">
        <v>0.47847222222222219</v>
      </c>
      <c r="H6543" s="32">
        <v>28.035</v>
      </c>
      <c r="I6543" s="32">
        <v>34.298999999999999</v>
      </c>
      <c r="J6543" s="78">
        <v>1.3140768848818702</v>
      </c>
      <c r="K6543" s="78">
        <v>0.30900909179293873</v>
      </c>
      <c r="L6543" s="34">
        <v>0.34200000000000003</v>
      </c>
      <c r="M6543" s="27">
        <v>3.9E-2</v>
      </c>
      <c r="N6543" s="34">
        <v>0.55700000000000005</v>
      </c>
      <c r="O6543" s="32">
        <v>0.49500000000000005</v>
      </c>
      <c r="P6543" s="34">
        <v>6.2E-2</v>
      </c>
      <c r="Q6543" s="34">
        <v>26.908000000000001</v>
      </c>
      <c r="R6543" s="29"/>
      <c r="S6543" s="29"/>
      <c r="T6543" s="29"/>
      <c r="U6543" s="29"/>
      <c r="V6543" s="29"/>
      <c r="W6543" s="29"/>
      <c r="X6543" s="144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29"/>
      <c r="AU6543" s="29"/>
    </row>
    <row r="6544" spans="1:47" s="87" customFormat="1" ht="14" customHeight="1">
      <c r="A6544" s="67">
        <v>6543</v>
      </c>
      <c r="B6544" s="26">
        <v>-81.226378333333329</v>
      </c>
      <c r="C6544" s="26">
        <v>25.350963333333333</v>
      </c>
      <c r="D6544" s="86" t="s">
        <v>144</v>
      </c>
      <c r="E6544" s="69" t="s">
        <v>129</v>
      </c>
      <c r="F6544" s="31">
        <v>42159</v>
      </c>
      <c r="G6544" s="62">
        <v>0.49513888888888885</v>
      </c>
      <c r="H6544" s="32">
        <v>28.111999999999998</v>
      </c>
      <c r="I6544" s="32">
        <v>36.081000000000003</v>
      </c>
      <c r="J6544" s="78">
        <v>1.8299652124259782</v>
      </c>
      <c r="K6544" s="78">
        <v>0.47371757319314833</v>
      </c>
      <c r="L6544" s="34">
        <v>0.51200000000000001</v>
      </c>
      <c r="M6544" s="27">
        <v>3.2000000000000001E-2</v>
      </c>
      <c r="N6544" s="34">
        <v>1.1180000000000001</v>
      </c>
      <c r="O6544" s="32">
        <v>0.97600000000000009</v>
      </c>
      <c r="P6544" s="34">
        <v>0.14199999999999999</v>
      </c>
      <c r="Q6544" s="34">
        <v>29.149000000000001</v>
      </c>
      <c r="R6544" s="29"/>
      <c r="S6544" s="29"/>
      <c r="T6544" s="29"/>
      <c r="U6544" s="29"/>
      <c r="V6544" s="29"/>
      <c r="W6544" s="29"/>
      <c r="X6544" s="144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29"/>
      <c r="AU6544" s="29"/>
    </row>
    <row r="6545" spans="1:47" s="87" customFormat="1" ht="14" customHeight="1">
      <c r="A6545" s="67">
        <v>6544</v>
      </c>
      <c r="B6545" s="26">
        <v>-81.266061666666673</v>
      </c>
      <c r="C6545" s="26">
        <v>25.351981666666667</v>
      </c>
      <c r="D6545" s="86" t="s">
        <v>143</v>
      </c>
      <c r="E6545" s="69" t="s">
        <v>129</v>
      </c>
      <c r="F6545" s="31">
        <v>42159</v>
      </c>
      <c r="G6545" s="62">
        <v>0.50347222222222221</v>
      </c>
      <c r="H6545" s="32">
        <v>28.193999999999999</v>
      </c>
      <c r="I6545" s="32">
        <v>37.014000000000003</v>
      </c>
      <c r="J6545" s="78">
        <v>0.24931406163841668</v>
      </c>
      <c r="K6545" s="78">
        <v>1.8426648871657479E-2</v>
      </c>
      <c r="L6545" s="34">
        <v>0.47399999999999998</v>
      </c>
      <c r="M6545" s="27">
        <v>7.1999999999999995E-2</v>
      </c>
      <c r="N6545" s="34">
        <v>0.11899999999999999</v>
      </c>
      <c r="O6545" s="32">
        <v>9.8999999999999991E-2</v>
      </c>
      <c r="P6545" s="34">
        <v>0.02</v>
      </c>
      <c r="Q6545" s="34">
        <v>41.863999999999997</v>
      </c>
      <c r="R6545" s="29"/>
      <c r="S6545" s="29"/>
      <c r="T6545" s="29"/>
      <c r="U6545" s="29"/>
      <c r="V6545" s="29"/>
      <c r="W6545" s="29"/>
      <c r="X6545" s="144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29"/>
      <c r="AU6545" s="29"/>
    </row>
    <row r="6546" spans="1:47" s="87" customFormat="1" ht="14" customHeight="1">
      <c r="A6546" s="67">
        <v>6545</v>
      </c>
      <c r="B6546" s="26">
        <v>-81.336651666666668</v>
      </c>
      <c r="C6546" s="26">
        <v>25.351538333333334</v>
      </c>
      <c r="D6546" s="86" t="s">
        <v>142</v>
      </c>
      <c r="E6546" s="69" t="s">
        <v>129</v>
      </c>
      <c r="F6546" s="31">
        <v>42159</v>
      </c>
      <c r="G6546" s="62">
        <v>0.54166666666666663</v>
      </c>
      <c r="H6546" s="32">
        <v>28.491</v>
      </c>
      <c r="I6546" s="32">
        <v>36.732999999999997</v>
      </c>
      <c r="J6546" s="78">
        <v>1.0685984241917366</v>
      </c>
      <c r="K6546" s="78">
        <v>0.14257290421938584</v>
      </c>
      <c r="L6546" s="34">
        <v>0.39600000000000002</v>
      </c>
      <c r="M6546" s="27">
        <v>1E-3</v>
      </c>
      <c r="N6546" s="34">
        <v>0.254</v>
      </c>
      <c r="O6546" s="32">
        <v>0.23300000000000001</v>
      </c>
      <c r="P6546" s="34">
        <v>2.1000000000000001E-2</v>
      </c>
      <c r="Q6546" s="34">
        <v>10.337</v>
      </c>
      <c r="R6546" s="29"/>
      <c r="S6546" s="29"/>
      <c r="T6546" s="29"/>
      <c r="U6546" s="29"/>
      <c r="V6546" s="29"/>
      <c r="W6546" s="29"/>
      <c r="X6546" s="144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29"/>
      <c r="AU6546" s="29"/>
    </row>
    <row r="6547" spans="1:47" s="87" customFormat="1" ht="14" customHeight="1">
      <c r="A6547" s="67">
        <v>6546</v>
      </c>
      <c r="B6547" s="26">
        <v>-81.490466666666663</v>
      </c>
      <c r="C6547" s="26">
        <v>25.351833333333332</v>
      </c>
      <c r="D6547" s="86" t="s">
        <v>141</v>
      </c>
      <c r="E6547" s="69" t="s">
        <v>129</v>
      </c>
      <c r="F6547" s="31">
        <v>42159</v>
      </c>
      <c r="G6547" s="62">
        <v>0.59305555555555556</v>
      </c>
      <c r="H6547" s="32">
        <v>28.721</v>
      </c>
      <c r="I6547" s="32">
        <v>36.192</v>
      </c>
      <c r="J6547" s="78">
        <v>1.6186236001755669</v>
      </c>
      <c r="K6547" s="78">
        <v>0.24857192079993545</v>
      </c>
      <c r="L6547" s="34">
        <v>0.44400000000000001</v>
      </c>
      <c r="M6547" s="27">
        <v>0.09</v>
      </c>
      <c r="N6547" s="34">
        <v>6.6000000000000003E-2</v>
      </c>
      <c r="O6547" s="32">
        <v>3.5000000000000003E-2</v>
      </c>
      <c r="P6547" s="34">
        <v>3.1E-2</v>
      </c>
      <c r="Q6547" s="34">
        <v>0.14199999999999999</v>
      </c>
      <c r="R6547" s="29"/>
      <c r="S6547" s="29"/>
      <c r="T6547" s="29"/>
      <c r="U6547" s="29"/>
      <c r="V6547" s="29"/>
      <c r="W6547" s="29"/>
      <c r="X6547" s="144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29"/>
      <c r="AU6547" s="29"/>
    </row>
    <row r="6548" spans="1:47" s="87" customFormat="1" ht="14" customHeight="1">
      <c r="A6548" s="67">
        <v>6547</v>
      </c>
      <c r="B6548" s="88">
        <v>-80.124668333333332</v>
      </c>
      <c r="C6548" s="88">
        <v>25.644836666666667</v>
      </c>
      <c r="D6548" s="124">
        <v>1</v>
      </c>
      <c r="E6548" s="69" t="s">
        <v>129</v>
      </c>
      <c r="F6548" s="92">
        <v>42212</v>
      </c>
      <c r="G6548" s="140">
        <v>0.51388888888888895</v>
      </c>
      <c r="H6548" s="89">
        <v>30.152999999999999</v>
      </c>
      <c r="I6548" s="89">
        <v>36.816000000000003</v>
      </c>
      <c r="J6548" s="90">
        <v>0.37828614352444379</v>
      </c>
      <c r="K6548" s="90">
        <v>0.10015239710992849</v>
      </c>
      <c r="L6548" s="89"/>
      <c r="M6548" s="89"/>
      <c r="N6548" s="89"/>
      <c r="O6548" s="89"/>
      <c r="P6548" s="89"/>
      <c r="Q6548" s="89"/>
      <c r="S6548" s="144"/>
      <c r="T6548" s="144"/>
      <c r="U6548" s="144"/>
      <c r="W6548" s="144"/>
      <c r="Y6548" s="144"/>
      <c r="Z6548" s="144"/>
      <c r="AA6548" s="144"/>
      <c r="AK6548" s="90"/>
      <c r="AL6548" s="89"/>
      <c r="AN6548" s="90"/>
      <c r="AO6548" s="89"/>
      <c r="AP6548" s="89"/>
      <c r="AQ6548" s="89"/>
    </row>
    <row r="6549" spans="1:47" s="87" customFormat="1" ht="14" customHeight="1">
      <c r="A6549" s="67">
        <v>6548</v>
      </c>
      <c r="B6549" s="88">
        <v>-80.103999999999999</v>
      </c>
      <c r="C6549" s="88">
        <v>25.640673333333332</v>
      </c>
      <c r="D6549" s="124">
        <v>2</v>
      </c>
      <c r="E6549" s="69" t="s">
        <v>129</v>
      </c>
      <c r="F6549" s="92">
        <v>42212</v>
      </c>
      <c r="G6549" s="140">
        <v>0.5229166666666667</v>
      </c>
      <c r="H6549" s="89">
        <v>30.097999999999999</v>
      </c>
      <c r="I6549" s="89">
        <v>36.646000000000001</v>
      </c>
      <c r="J6549" s="90">
        <v>0.45682007294054505</v>
      </c>
      <c r="K6549" s="90">
        <v>7.2541981902249905E-2</v>
      </c>
      <c r="L6549" s="89"/>
      <c r="M6549" s="89"/>
      <c r="N6549" s="89"/>
      <c r="O6549" s="89"/>
      <c r="P6549" s="89"/>
      <c r="Q6549" s="89"/>
      <c r="S6549" s="144"/>
      <c r="T6549" s="144"/>
      <c r="U6549" s="144"/>
      <c r="W6549" s="144"/>
      <c r="Y6549" s="144"/>
      <c r="Z6549" s="144"/>
      <c r="AA6549" s="144"/>
      <c r="AK6549" s="90"/>
      <c r="AL6549" s="89"/>
      <c r="AN6549" s="90"/>
      <c r="AO6549" s="89"/>
      <c r="AP6549" s="89"/>
      <c r="AQ6549" s="89"/>
    </row>
    <row r="6550" spans="1:47" s="87" customFormat="1" ht="14" customHeight="1">
      <c r="A6550" s="67">
        <v>6549</v>
      </c>
      <c r="B6550" s="88">
        <v>-80.080500000000001</v>
      </c>
      <c r="C6550" s="88">
        <v>25.645</v>
      </c>
      <c r="D6550" s="124">
        <v>3</v>
      </c>
      <c r="E6550" s="69" t="s">
        <v>129</v>
      </c>
      <c r="F6550" s="92">
        <v>42212</v>
      </c>
      <c r="G6550" s="140">
        <v>0.53680555555555554</v>
      </c>
      <c r="H6550" s="89">
        <v>30.366</v>
      </c>
      <c r="I6550" s="89">
        <v>35.576000000000001</v>
      </c>
      <c r="J6550" s="90">
        <v>0.36879303117744255</v>
      </c>
      <c r="K6550" s="90">
        <v>5.5812080150882695E-2</v>
      </c>
      <c r="L6550" s="89"/>
      <c r="M6550" s="89"/>
      <c r="N6550" s="89"/>
      <c r="O6550" s="89"/>
      <c r="P6550" s="89"/>
      <c r="Q6550" s="89"/>
      <c r="S6550" s="144"/>
      <c r="T6550" s="144"/>
      <c r="U6550" s="144"/>
      <c r="W6550" s="144"/>
      <c r="Y6550" s="144"/>
      <c r="Z6550" s="144"/>
      <c r="AA6550" s="144"/>
      <c r="AK6550" s="90"/>
      <c r="AL6550" s="89"/>
      <c r="AN6550" s="90"/>
      <c r="AO6550" s="89"/>
      <c r="AP6550" s="89"/>
      <c r="AQ6550" s="89"/>
    </row>
    <row r="6551" spans="1:47" s="87" customFormat="1" ht="14" customHeight="1">
      <c r="A6551" s="67">
        <v>6550</v>
      </c>
      <c r="B6551" s="88">
        <v>-80.222399999999993</v>
      </c>
      <c r="C6551" s="88">
        <v>25.335170000000002</v>
      </c>
      <c r="D6551" s="124" t="s">
        <v>130</v>
      </c>
      <c r="E6551" s="69" t="s">
        <v>129</v>
      </c>
      <c r="F6551" s="92">
        <v>42212</v>
      </c>
      <c r="G6551" s="140">
        <v>0.65416666666666667</v>
      </c>
      <c r="H6551" s="89">
        <v>30.283999999999999</v>
      </c>
      <c r="I6551" s="89">
        <v>36.850999999999999</v>
      </c>
      <c r="J6551" s="90">
        <v>0.38720391572920254</v>
      </c>
      <c r="K6551" s="90">
        <v>5.9225558831303843E-2</v>
      </c>
      <c r="L6551" s="89"/>
      <c r="M6551" s="89"/>
      <c r="N6551" s="89"/>
      <c r="O6551" s="89"/>
      <c r="P6551" s="89"/>
      <c r="Q6551" s="89"/>
      <c r="S6551" s="144"/>
      <c r="T6551" s="144"/>
      <c r="U6551" s="144"/>
      <c r="W6551" s="144"/>
      <c r="Y6551" s="144"/>
      <c r="Z6551" s="144"/>
      <c r="AA6551" s="144"/>
      <c r="AK6551" s="90"/>
      <c r="AL6551" s="89"/>
      <c r="AN6551" s="90"/>
      <c r="AO6551" s="89"/>
      <c r="AP6551" s="89"/>
      <c r="AQ6551" s="89"/>
    </row>
    <row r="6552" spans="1:47" s="87" customFormat="1" ht="14" customHeight="1">
      <c r="A6552" s="67">
        <v>6551</v>
      </c>
      <c r="B6552" s="88">
        <v>-80.193766666666662</v>
      </c>
      <c r="C6552" s="88">
        <v>25.314483333333332</v>
      </c>
      <c r="D6552" s="124" t="s">
        <v>131</v>
      </c>
      <c r="E6552" s="69" t="s">
        <v>129</v>
      </c>
      <c r="F6552" s="92">
        <v>42212</v>
      </c>
      <c r="G6552" s="140">
        <v>0.66388888888888886</v>
      </c>
      <c r="H6552" s="89">
        <v>29.803000000000001</v>
      </c>
      <c r="I6552" s="89">
        <v>35.9</v>
      </c>
      <c r="J6552" s="90">
        <v>0.55146352633943629</v>
      </c>
      <c r="K6552" s="90">
        <v>1.2036686800804299E-2</v>
      </c>
      <c r="L6552" s="89"/>
      <c r="M6552" s="89"/>
      <c r="N6552" s="89"/>
      <c r="O6552" s="89"/>
      <c r="P6552" s="89"/>
      <c r="Q6552" s="89"/>
      <c r="S6552" s="144"/>
      <c r="T6552" s="144"/>
      <c r="U6552" s="144"/>
      <c r="W6552" s="144"/>
      <c r="Y6552" s="144"/>
      <c r="Z6552" s="144"/>
      <c r="AA6552" s="144"/>
      <c r="AK6552" s="90"/>
      <c r="AL6552" s="89"/>
      <c r="AN6552" s="90"/>
      <c r="AO6552" s="89"/>
      <c r="AP6552" s="89"/>
      <c r="AQ6552" s="89"/>
    </row>
    <row r="6553" spans="1:47" s="87" customFormat="1" ht="14" customHeight="1">
      <c r="A6553" s="67">
        <v>6552</v>
      </c>
      <c r="B6553" s="88">
        <v>-80.1631</v>
      </c>
      <c r="C6553" s="88">
        <v>25.294716666666666</v>
      </c>
      <c r="D6553" s="124" t="s">
        <v>147</v>
      </c>
      <c r="E6553" s="69" t="s">
        <v>129</v>
      </c>
      <c r="F6553" s="92">
        <v>42212</v>
      </c>
      <c r="G6553" s="140">
        <v>0.67708333333333337</v>
      </c>
      <c r="H6553" s="89">
        <v>30.495000000000001</v>
      </c>
      <c r="I6553" s="89">
        <v>35.698999999999998</v>
      </c>
      <c r="J6553" s="90">
        <v>0.22438265547457498</v>
      </c>
      <c r="K6553" s="90">
        <v>3.0962394341945025E-2</v>
      </c>
      <c r="L6553" s="89">
        <v>0</v>
      </c>
      <c r="M6553" s="89">
        <v>0.04</v>
      </c>
      <c r="N6553" s="89">
        <v>1.3280000000000001</v>
      </c>
      <c r="O6553" s="89">
        <v>1.214</v>
      </c>
      <c r="P6553" s="89">
        <v>0.114</v>
      </c>
      <c r="Q6553" s="89">
        <v>0.39700000000000002</v>
      </c>
      <c r="S6553" s="144"/>
      <c r="T6553" s="144"/>
      <c r="U6553" s="144"/>
      <c r="W6553" s="144"/>
      <c r="Y6553" s="144"/>
      <c r="Z6553" s="144"/>
      <c r="AA6553" s="144"/>
      <c r="AK6553" s="90"/>
      <c r="AL6553" s="89"/>
      <c r="AN6553" s="90"/>
      <c r="AO6553" s="89"/>
      <c r="AP6553" s="89"/>
      <c r="AQ6553" s="89"/>
    </row>
    <row r="6554" spans="1:47" s="87" customFormat="1" ht="14" customHeight="1">
      <c r="A6554" s="67">
        <v>6553</v>
      </c>
      <c r="B6554" s="88">
        <v>-80.380345000000005</v>
      </c>
      <c r="C6554" s="88">
        <v>25.107616666666665</v>
      </c>
      <c r="D6554" s="124">
        <v>4</v>
      </c>
      <c r="E6554" s="69" t="s">
        <v>129</v>
      </c>
      <c r="F6554" s="92">
        <v>42212</v>
      </c>
      <c r="G6554" s="140">
        <v>0.77083333333333337</v>
      </c>
      <c r="H6554" s="89">
        <v>30.312000000000001</v>
      </c>
      <c r="I6554" s="89">
        <v>36.368000000000002</v>
      </c>
      <c r="J6554" s="90">
        <v>0.33628631314074131</v>
      </c>
      <c r="K6554" s="90">
        <v>1.0137979468732964E-2</v>
      </c>
      <c r="L6554" s="89">
        <v>0</v>
      </c>
      <c r="M6554" s="89">
        <v>5.8999999999999997E-2</v>
      </c>
      <c r="N6554" s="89">
        <v>0.18</v>
      </c>
      <c r="O6554" s="89">
        <v>0.17499999999999999</v>
      </c>
      <c r="P6554" s="89">
        <v>5.0000000000000001E-3</v>
      </c>
      <c r="Q6554" s="89">
        <v>1.4339999999999999</v>
      </c>
      <c r="S6554" s="144"/>
      <c r="T6554" s="144"/>
      <c r="U6554" s="144"/>
      <c r="W6554" s="144"/>
      <c r="Y6554" s="144"/>
      <c r="Z6554" s="144"/>
      <c r="AA6554" s="144"/>
      <c r="AK6554" s="90"/>
      <c r="AL6554" s="89"/>
      <c r="AN6554" s="90"/>
      <c r="AO6554" s="89"/>
      <c r="AP6554" s="89"/>
      <c r="AQ6554" s="89"/>
    </row>
    <row r="6555" spans="1:47" s="87" customFormat="1" ht="14" customHeight="1">
      <c r="A6555" s="67">
        <v>6554</v>
      </c>
      <c r="B6555" s="88">
        <v>-80.352566666666661</v>
      </c>
      <c r="C6555" s="88">
        <v>25.095748333333333</v>
      </c>
      <c r="D6555" s="124">
        <v>5</v>
      </c>
      <c r="E6555" s="69" t="s">
        <v>129</v>
      </c>
      <c r="F6555" s="92">
        <v>42212</v>
      </c>
      <c r="G6555" s="140">
        <v>0.78263888888888899</v>
      </c>
      <c r="H6555" s="89">
        <v>30.326000000000001</v>
      </c>
      <c r="I6555" s="89">
        <v>35.692999999999998</v>
      </c>
      <c r="J6555" s="90">
        <v>0.34405340506101501</v>
      </c>
      <c r="K6555" s="90">
        <v>2.7688248660471367E-2</v>
      </c>
      <c r="L6555" s="89">
        <v>0.27400000000000002</v>
      </c>
      <c r="M6555" s="89">
        <v>1.2999999999999999E-2</v>
      </c>
      <c r="N6555" s="89">
        <v>0.28799999999999998</v>
      </c>
      <c r="O6555" s="89">
        <v>0.26499999999999996</v>
      </c>
      <c r="P6555" s="89">
        <v>2.3E-2</v>
      </c>
      <c r="Q6555" s="89">
        <v>0.55000000000000004</v>
      </c>
      <c r="S6555" s="144"/>
      <c r="T6555" s="144"/>
      <c r="U6555" s="144"/>
      <c r="W6555" s="144"/>
      <c r="Y6555" s="144"/>
      <c r="Z6555" s="144"/>
      <c r="AA6555" s="144"/>
      <c r="AK6555" s="90"/>
      <c r="AL6555" s="89"/>
      <c r="AN6555" s="90"/>
      <c r="AO6555" s="89"/>
      <c r="AP6555" s="89"/>
      <c r="AQ6555" s="89"/>
    </row>
    <row r="6556" spans="1:47" s="87" customFormat="1" ht="14" customHeight="1">
      <c r="A6556" s="67">
        <v>6555</v>
      </c>
      <c r="B6556" s="88">
        <v>-80.332300000000004</v>
      </c>
      <c r="C6556" s="88">
        <v>25.079583333333332</v>
      </c>
      <c r="D6556" s="124">
        <v>5.5</v>
      </c>
      <c r="E6556" s="69" t="s">
        <v>129</v>
      </c>
      <c r="F6556" s="92">
        <v>42212</v>
      </c>
      <c r="G6556" s="140">
        <v>0.79027777777777775</v>
      </c>
      <c r="H6556" s="89">
        <v>30.82</v>
      </c>
      <c r="I6556" s="89">
        <v>35.796999999999997</v>
      </c>
      <c r="J6556" s="90">
        <v>0.19014991701114625</v>
      </c>
      <c r="K6556" s="90">
        <v>1.8393998318585195E-2</v>
      </c>
      <c r="L6556" s="89">
        <v>0</v>
      </c>
      <c r="M6556" s="89">
        <v>1.7999999999999999E-2</v>
      </c>
      <c r="N6556" s="89">
        <v>1.821</v>
      </c>
      <c r="O6556" s="89">
        <v>1.637</v>
      </c>
      <c r="P6556" s="89">
        <v>0.184</v>
      </c>
      <c r="Q6556" s="89">
        <v>0</v>
      </c>
      <c r="S6556" s="144"/>
      <c r="T6556" s="144"/>
      <c r="U6556" s="144"/>
      <c r="W6556" s="144"/>
      <c r="Y6556" s="144"/>
      <c r="Z6556" s="144"/>
      <c r="AA6556" s="144"/>
      <c r="AK6556" s="90"/>
      <c r="AL6556" s="89"/>
      <c r="AN6556" s="90"/>
      <c r="AO6556" s="89"/>
      <c r="AP6556" s="89"/>
      <c r="AQ6556" s="89"/>
    </row>
    <row r="6557" spans="1:47" s="87" customFormat="1" ht="14" customHeight="1">
      <c r="A6557" s="67">
        <v>6556</v>
      </c>
      <c r="B6557" s="88">
        <v>-80.315283333333326</v>
      </c>
      <c r="C6557" s="88">
        <v>25.064283333333332</v>
      </c>
      <c r="D6557" s="124">
        <v>6</v>
      </c>
      <c r="E6557" s="69" t="s">
        <v>129</v>
      </c>
      <c r="F6557" s="92">
        <v>42212</v>
      </c>
      <c r="G6557" s="140">
        <v>0.79652777777777783</v>
      </c>
      <c r="H6557" s="89">
        <v>30.754000000000001</v>
      </c>
      <c r="I6557" s="89">
        <v>35.853000000000002</v>
      </c>
      <c r="J6557" s="90">
        <v>0.24077984952848625</v>
      </c>
      <c r="K6557" s="90">
        <v>2.4749903129718264E-2</v>
      </c>
      <c r="L6557" s="89">
        <v>0</v>
      </c>
      <c r="M6557" s="89">
        <v>1.7000000000000001E-2</v>
      </c>
      <c r="N6557" s="89">
        <v>0.53700000000000003</v>
      </c>
      <c r="O6557" s="89">
        <v>0.50800000000000001</v>
      </c>
      <c r="P6557" s="89">
        <v>2.9000000000000001E-2</v>
      </c>
      <c r="Q6557" s="89">
        <v>0.28100000000000003</v>
      </c>
      <c r="S6557" s="144"/>
      <c r="T6557" s="144"/>
      <c r="U6557" s="144"/>
      <c r="W6557" s="144"/>
      <c r="Y6557" s="144"/>
      <c r="Z6557" s="144"/>
      <c r="AA6557" s="144"/>
      <c r="AK6557" s="90"/>
      <c r="AL6557" s="89"/>
      <c r="AN6557" s="90"/>
      <c r="AO6557" s="89"/>
      <c r="AP6557" s="89"/>
      <c r="AQ6557" s="89"/>
    </row>
    <row r="6558" spans="1:47" s="87" customFormat="1" ht="14" customHeight="1">
      <c r="A6558" s="67">
        <v>6557</v>
      </c>
      <c r="B6558" s="88">
        <v>-80.286450000000002</v>
      </c>
      <c r="C6558" s="88">
        <v>25.048383333333334</v>
      </c>
      <c r="D6558" s="124">
        <v>6.5</v>
      </c>
      <c r="E6558" s="69" t="s">
        <v>129</v>
      </c>
      <c r="F6558" s="92">
        <v>42212</v>
      </c>
      <c r="G6558" s="140">
        <v>0.81527777777777777</v>
      </c>
      <c r="H6558" s="89">
        <v>30.97</v>
      </c>
      <c r="I6558" s="89">
        <v>35.6</v>
      </c>
      <c r="J6558" s="90">
        <v>0.2192045941943925</v>
      </c>
      <c r="K6558" s="90">
        <v>2.8865667878067047E-2</v>
      </c>
      <c r="L6558" s="89">
        <v>2.9000000000000001E-2</v>
      </c>
      <c r="M6558" s="89">
        <v>6.6000000000000003E-2</v>
      </c>
      <c r="N6558" s="89">
        <v>1.2E-2</v>
      </c>
      <c r="O6558" s="89">
        <v>1.2E-2</v>
      </c>
      <c r="P6558" s="89">
        <v>0</v>
      </c>
      <c r="Q6558" s="89">
        <v>0.42</v>
      </c>
      <c r="S6558" s="144"/>
      <c r="T6558" s="144"/>
      <c r="U6558" s="144"/>
      <c r="W6558" s="144"/>
      <c r="Y6558" s="144"/>
      <c r="Z6558" s="144"/>
      <c r="AA6558" s="144"/>
      <c r="AK6558" s="90"/>
      <c r="AL6558" s="89"/>
      <c r="AN6558" s="90"/>
      <c r="AO6558" s="89"/>
      <c r="AP6558" s="89"/>
      <c r="AQ6558" s="89"/>
    </row>
    <row r="6559" spans="1:47" s="87" customFormat="1" ht="14" customHeight="1">
      <c r="A6559" s="67">
        <v>6558</v>
      </c>
      <c r="B6559" s="88">
        <v>-80.379688333333334</v>
      </c>
      <c r="C6559" s="88">
        <v>25.006371666666666</v>
      </c>
      <c r="D6559" s="124" t="s">
        <v>137</v>
      </c>
      <c r="E6559" s="69" t="s">
        <v>129</v>
      </c>
      <c r="F6559" s="92">
        <v>42212</v>
      </c>
      <c r="G6559" s="140">
        <v>0.86458333333333337</v>
      </c>
      <c r="H6559" s="89">
        <v>31.015999999999998</v>
      </c>
      <c r="I6559" s="89">
        <v>35.895000000000003</v>
      </c>
      <c r="J6559" s="90">
        <v>0.27760161863200628</v>
      </c>
      <c r="K6559" s="90">
        <v>3.2870965880755017E-3</v>
      </c>
      <c r="L6559" s="89">
        <v>0.25</v>
      </c>
      <c r="M6559" s="89">
        <v>0.04</v>
      </c>
      <c r="N6559" s="89">
        <v>0.38900000000000001</v>
      </c>
      <c r="O6559" s="89">
        <v>0.36899999999999999</v>
      </c>
      <c r="P6559" s="89">
        <v>0.02</v>
      </c>
      <c r="Q6559" s="89">
        <v>0.49099999999999999</v>
      </c>
      <c r="S6559" s="144"/>
      <c r="T6559" s="144"/>
      <c r="U6559" s="144"/>
      <c r="W6559" s="144"/>
      <c r="Y6559" s="144"/>
      <c r="Z6559" s="144"/>
      <c r="AA6559" s="144"/>
      <c r="AK6559" s="90"/>
      <c r="AL6559" s="89"/>
      <c r="AN6559" s="90"/>
      <c r="AO6559" s="89"/>
      <c r="AP6559" s="89"/>
      <c r="AQ6559" s="89"/>
    </row>
    <row r="6560" spans="1:47" s="87" customFormat="1" ht="14" customHeight="1">
      <c r="A6560" s="67">
        <v>6559</v>
      </c>
      <c r="B6560" s="88">
        <v>-80.530198333333331</v>
      </c>
      <c r="C6560" s="88">
        <v>24.898211666666668</v>
      </c>
      <c r="D6560" s="124" t="s">
        <v>134</v>
      </c>
      <c r="E6560" s="69" t="s">
        <v>129</v>
      </c>
      <c r="F6560" s="92">
        <v>42212</v>
      </c>
      <c r="G6560" s="140">
        <v>0.94652777777777775</v>
      </c>
      <c r="H6560" s="89">
        <v>30.994</v>
      </c>
      <c r="I6560" s="89">
        <v>36.326999999999998</v>
      </c>
      <c r="J6560" s="90">
        <v>0.35038214662568246</v>
      </c>
      <c r="K6560" s="90">
        <v>4.1001434004766968E-2</v>
      </c>
      <c r="L6560" s="89">
        <v>0</v>
      </c>
      <c r="M6560" s="89">
        <v>1.4E-2</v>
      </c>
      <c r="N6560" s="89">
        <v>0.48899999999999999</v>
      </c>
      <c r="O6560" s="89">
        <v>0.44600000000000001</v>
      </c>
      <c r="P6560" s="89">
        <v>4.2999999999999997E-2</v>
      </c>
      <c r="Q6560" s="89">
        <v>2.444</v>
      </c>
      <c r="S6560" s="144"/>
      <c r="T6560" s="144"/>
      <c r="U6560" s="144"/>
      <c r="W6560" s="144"/>
      <c r="Y6560" s="144"/>
      <c r="Z6560" s="144"/>
      <c r="AA6560" s="144"/>
      <c r="AK6560" s="90"/>
      <c r="AL6560" s="89"/>
      <c r="AN6560" s="90"/>
      <c r="AO6560" s="89"/>
      <c r="AP6560" s="89"/>
      <c r="AQ6560" s="89"/>
    </row>
    <row r="6561" spans="1:43" s="87" customFormat="1" ht="14" customHeight="1">
      <c r="A6561" s="67">
        <v>6560</v>
      </c>
      <c r="B6561" s="88">
        <v>-80.512619999999998</v>
      </c>
      <c r="C6561" s="88">
        <v>24.920683333333333</v>
      </c>
      <c r="D6561" s="124" t="s">
        <v>133</v>
      </c>
      <c r="E6561" s="69" t="s">
        <v>129</v>
      </c>
      <c r="F6561" s="92">
        <v>42212</v>
      </c>
      <c r="G6561" s="140">
        <v>0.95486111111111116</v>
      </c>
      <c r="H6561" s="89">
        <v>30.89</v>
      </c>
      <c r="I6561" s="89">
        <v>36.484000000000002</v>
      </c>
      <c r="J6561" s="90">
        <v>0.3595875889015625</v>
      </c>
      <c r="K6561" s="90">
        <v>1.1911571895121851E-2</v>
      </c>
      <c r="L6561" s="89">
        <v>0</v>
      </c>
      <c r="M6561" s="89">
        <v>2.7E-2</v>
      </c>
      <c r="N6561" s="89">
        <v>0.26400000000000001</v>
      </c>
      <c r="O6561" s="89">
        <v>0.25</v>
      </c>
      <c r="P6561" s="89">
        <v>1.4E-2</v>
      </c>
      <c r="Q6561" s="89">
        <v>0.86199999999999999</v>
      </c>
      <c r="S6561" s="144"/>
      <c r="T6561" s="144"/>
      <c r="U6561" s="144"/>
      <c r="W6561" s="144"/>
      <c r="Y6561" s="144"/>
      <c r="Z6561" s="144"/>
      <c r="AA6561" s="144"/>
      <c r="AK6561" s="90"/>
      <c r="AL6561" s="89"/>
      <c r="AN6561" s="90"/>
      <c r="AO6561" s="89"/>
      <c r="AP6561" s="89"/>
      <c r="AQ6561" s="89"/>
    </row>
    <row r="6562" spans="1:43" s="87" customFormat="1" ht="14" customHeight="1">
      <c r="A6562" s="67">
        <v>6561</v>
      </c>
      <c r="B6562" s="88">
        <v>-80.564216666666667</v>
      </c>
      <c r="C6562" s="88">
        <v>24.935368333333333</v>
      </c>
      <c r="D6562" s="124" t="s">
        <v>132</v>
      </c>
      <c r="E6562" s="69" t="s">
        <v>129</v>
      </c>
      <c r="F6562" s="92">
        <v>42212</v>
      </c>
      <c r="G6562" s="140">
        <v>0.96180555555555547</v>
      </c>
      <c r="H6562" s="89">
        <v>31.140999999999998</v>
      </c>
      <c r="I6562" s="89">
        <v>37.293999999999997</v>
      </c>
      <c r="J6562" s="90">
        <v>0.32247814972692124</v>
      </c>
      <c r="K6562" s="90">
        <v>3.8836308228078535E-2</v>
      </c>
      <c r="L6562" s="89">
        <v>0</v>
      </c>
      <c r="M6562" s="89">
        <v>3.9E-2</v>
      </c>
      <c r="N6562" s="89">
        <v>0.28599999999999998</v>
      </c>
      <c r="O6562" s="89">
        <v>0.26799999999999996</v>
      </c>
      <c r="P6562" s="89">
        <v>1.7999999999999999E-2</v>
      </c>
      <c r="Q6562" s="89">
        <v>3.1779999999999999</v>
      </c>
      <c r="S6562" s="144"/>
      <c r="T6562" s="144"/>
      <c r="U6562" s="144"/>
      <c r="W6562" s="144"/>
      <c r="Y6562" s="144"/>
      <c r="Z6562" s="144"/>
      <c r="AA6562" s="144"/>
      <c r="AK6562" s="90"/>
      <c r="AL6562" s="89"/>
      <c r="AN6562" s="90"/>
      <c r="AO6562" s="89"/>
      <c r="AP6562" s="89"/>
      <c r="AQ6562" s="89"/>
    </row>
    <row r="6563" spans="1:43" s="87" customFormat="1" ht="14" customHeight="1">
      <c r="A6563" s="67">
        <v>6562</v>
      </c>
      <c r="B6563" s="88">
        <v>-80.753519999999995</v>
      </c>
      <c r="C6563" s="88">
        <v>24.815799999999999</v>
      </c>
      <c r="D6563" s="124">
        <v>7</v>
      </c>
      <c r="E6563" s="69" t="s">
        <v>129</v>
      </c>
      <c r="F6563" s="92">
        <v>42213</v>
      </c>
      <c r="G6563" s="140">
        <v>2.9861111111111113E-2</v>
      </c>
      <c r="H6563" s="89">
        <v>30.679500000000001</v>
      </c>
      <c r="I6563" s="89">
        <v>38.769500000000001</v>
      </c>
      <c r="J6563" s="90">
        <v>0.86933895492841762</v>
      </c>
      <c r="K6563" s="90">
        <v>4.5546237568387736E-2</v>
      </c>
      <c r="L6563" s="89">
        <v>0</v>
      </c>
      <c r="M6563" s="89">
        <v>5.0000000000000001E-3</v>
      </c>
      <c r="N6563" s="89">
        <v>0.29799999999999999</v>
      </c>
      <c r="O6563" s="89">
        <v>0.26400000000000001</v>
      </c>
      <c r="P6563" s="89">
        <v>3.4000000000000002E-2</v>
      </c>
      <c r="Q6563" s="89">
        <v>15.186</v>
      </c>
      <c r="S6563" s="144"/>
      <c r="T6563" s="144"/>
      <c r="U6563" s="144"/>
      <c r="W6563" s="144"/>
      <c r="Y6563" s="144"/>
      <c r="Z6563" s="144"/>
      <c r="AA6563" s="144"/>
      <c r="AK6563" s="90"/>
      <c r="AL6563" s="89"/>
      <c r="AN6563" s="90"/>
      <c r="AO6563" s="89"/>
      <c r="AP6563" s="89"/>
      <c r="AQ6563" s="89"/>
    </row>
    <row r="6564" spans="1:43" s="87" customFormat="1" ht="14" customHeight="1">
      <c r="A6564" s="67">
        <v>6563</v>
      </c>
      <c r="B6564" s="88">
        <v>-80.741491666666661</v>
      </c>
      <c r="C6564" s="88">
        <v>24.792021666666667</v>
      </c>
      <c r="D6564" s="124">
        <v>8</v>
      </c>
      <c r="E6564" s="69" t="s">
        <v>129</v>
      </c>
      <c r="F6564" s="92">
        <v>42213</v>
      </c>
      <c r="G6564" s="140">
        <v>4.4444444444444446E-2</v>
      </c>
      <c r="H6564" s="89">
        <v>30.867000000000001</v>
      </c>
      <c r="I6564" s="89">
        <v>36.701999999999998</v>
      </c>
      <c r="J6564" s="90">
        <v>0.23934149917288003</v>
      </c>
      <c r="K6564" s="90">
        <v>3.3363543343535671E-3</v>
      </c>
      <c r="L6564" s="89">
        <v>0</v>
      </c>
      <c r="M6564" s="89">
        <v>1.2E-2</v>
      </c>
      <c r="N6564" s="89">
        <v>0.108</v>
      </c>
      <c r="O6564" s="89">
        <v>0.108</v>
      </c>
      <c r="P6564" s="89">
        <v>0</v>
      </c>
      <c r="Q6564" s="89">
        <v>3.831</v>
      </c>
      <c r="S6564" s="144"/>
      <c r="T6564" s="144"/>
      <c r="U6564" s="144"/>
      <c r="W6564" s="144"/>
      <c r="Y6564" s="144"/>
      <c r="Z6564" s="144"/>
      <c r="AA6564" s="144"/>
      <c r="AK6564" s="90"/>
      <c r="AL6564" s="89"/>
      <c r="AN6564" s="90"/>
      <c r="AO6564" s="89"/>
      <c r="AP6564" s="89"/>
      <c r="AQ6564" s="89"/>
    </row>
    <row r="6565" spans="1:43" s="87" customFormat="1" ht="14" customHeight="1">
      <c r="A6565" s="67">
        <v>6564</v>
      </c>
      <c r="B6565" s="88">
        <v>-80.722043333333332</v>
      </c>
      <c r="C6565" s="88">
        <v>24.761228333333332</v>
      </c>
      <c r="D6565" s="124">
        <v>9</v>
      </c>
      <c r="E6565" s="69" t="s">
        <v>129</v>
      </c>
      <c r="F6565" s="92">
        <v>42213</v>
      </c>
      <c r="G6565" s="140">
        <v>5.7638888888888885E-2</v>
      </c>
      <c r="H6565" s="89">
        <v>30.738</v>
      </c>
      <c r="I6565" s="89">
        <v>35.69</v>
      </c>
      <c r="J6565" s="90">
        <v>0.12341046051101624</v>
      </c>
      <c r="K6565" s="90">
        <v>2.2008745364266069E-3</v>
      </c>
      <c r="L6565" s="89">
        <v>0</v>
      </c>
      <c r="M6565" s="89">
        <v>2.4E-2</v>
      </c>
      <c r="N6565" s="89">
        <v>0</v>
      </c>
      <c r="O6565" s="89">
        <v>0</v>
      </c>
      <c r="P6565" s="89">
        <v>0</v>
      </c>
      <c r="Q6565" s="89">
        <v>0.626</v>
      </c>
      <c r="S6565" s="144"/>
      <c r="T6565" s="144"/>
      <c r="U6565" s="144"/>
      <c r="W6565" s="144"/>
      <c r="Y6565" s="144"/>
      <c r="Z6565" s="144"/>
      <c r="AA6565" s="144"/>
      <c r="AK6565" s="90"/>
      <c r="AL6565" s="89"/>
      <c r="AN6565" s="90"/>
      <c r="AO6565" s="89"/>
      <c r="AP6565" s="89"/>
      <c r="AQ6565" s="89"/>
    </row>
    <row r="6566" spans="1:43" s="87" customFormat="1" ht="14" customHeight="1">
      <c r="A6566" s="67">
        <v>6565</v>
      </c>
      <c r="B6566" s="88">
        <v>-80.688765000000004</v>
      </c>
      <c r="C6566" s="88">
        <v>24.715161666666667</v>
      </c>
      <c r="D6566" s="124">
        <v>9.5</v>
      </c>
      <c r="E6566" s="69" t="s">
        <v>129</v>
      </c>
      <c r="F6566" s="92">
        <v>42213</v>
      </c>
      <c r="G6566" s="140">
        <v>8.4722222222222213E-2</v>
      </c>
      <c r="H6566" s="89">
        <v>30.609000000000002</v>
      </c>
      <c r="I6566" s="89">
        <v>35.396000000000001</v>
      </c>
      <c r="J6566" s="90">
        <v>0.23243741746597002</v>
      </c>
      <c r="K6566" s="90">
        <v>1.8853378655158794E-3</v>
      </c>
      <c r="L6566" s="89">
        <v>0</v>
      </c>
      <c r="M6566" s="89">
        <v>1.4E-2</v>
      </c>
      <c r="N6566" s="89">
        <v>7.3769999999999998</v>
      </c>
      <c r="O6566" s="89">
        <v>6.6369999999999996</v>
      </c>
      <c r="P6566" s="89">
        <v>0.74</v>
      </c>
      <c r="Q6566" s="89">
        <v>0.73199999999999998</v>
      </c>
      <c r="S6566" s="144"/>
      <c r="T6566" s="144"/>
      <c r="U6566" s="144"/>
      <c r="W6566" s="144"/>
      <c r="Y6566" s="144"/>
      <c r="Z6566" s="144"/>
      <c r="AA6566" s="144"/>
      <c r="AK6566" s="90"/>
      <c r="AL6566" s="89"/>
      <c r="AN6566" s="90"/>
      <c r="AO6566" s="89"/>
      <c r="AP6566" s="89"/>
      <c r="AQ6566" s="89"/>
    </row>
    <row r="6567" spans="1:43" s="87" customFormat="1" ht="14" customHeight="1">
      <c r="A6567" s="67">
        <v>6566</v>
      </c>
      <c r="B6567" s="88">
        <v>-80.65755333333334</v>
      </c>
      <c r="C6567" s="88">
        <v>24.663448333333335</v>
      </c>
      <c r="D6567" s="124">
        <v>9.6</v>
      </c>
      <c r="E6567" s="69" t="s">
        <v>129</v>
      </c>
      <c r="F6567" s="92">
        <v>42213</v>
      </c>
      <c r="G6567" s="140">
        <v>0.12083333333333333</v>
      </c>
      <c r="H6567" s="89">
        <v>30.268000000000001</v>
      </c>
      <c r="I6567" s="89">
        <v>34.18</v>
      </c>
      <c r="J6567" s="90">
        <v>0.16713631132144627</v>
      </c>
      <c r="K6567" s="90">
        <v>1.0853495483231468E-2</v>
      </c>
      <c r="L6567" s="89">
        <v>0</v>
      </c>
      <c r="M6567" s="89">
        <v>8.0000000000000002E-3</v>
      </c>
      <c r="N6567" s="89">
        <v>0.503</v>
      </c>
      <c r="O6567" s="89">
        <v>0.47899999999999998</v>
      </c>
      <c r="P6567" s="89">
        <v>2.4E-2</v>
      </c>
      <c r="Q6567" s="89">
        <v>0.88200000000000001</v>
      </c>
      <c r="S6567" s="144"/>
      <c r="T6567" s="144"/>
      <c r="U6567" s="144"/>
      <c r="W6567" s="144"/>
      <c r="Y6567" s="144"/>
      <c r="Z6567" s="144"/>
      <c r="AA6567" s="144"/>
      <c r="AK6567" s="90"/>
      <c r="AL6567" s="89"/>
      <c r="AN6567" s="90"/>
      <c r="AO6567" s="89"/>
      <c r="AP6567" s="89"/>
      <c r="AQ6567" s="89"/>
    </row>
    <row r="6568" spans="1:43" s="87" customFormat="1" ht="14" customHeight="1">
      <c r="A6568" s="67">
        <v>6567</v>
      </c>
      <c r="B6568" s="88">
        <v>-80.610348333333334</v>
      </c>
      <c r="C6568" s="88">
        <v>24.582966666666668</v>
      </c>
      <c r="D6568" s="124">
        <v>9.6999999999999993</v>
      </c>
      <c r="E6568" s="69" t="s">
        <v>129</v>
      </c>
      <c r="F6568" s="92">
        <v>42213</v>
      </c>
      <c r="G6568" s="140">
        <v>0.16805555555555554</v>
      </c>
      <c r="H6568" s="89">
        <v>30.533000000000001</v>
      </c>
      <c r="I6568" s="89">
        <v>33.457999999999998</v>
      </c>
      <c r="J6568" s="90">
        <v>0.13923231442268502</v>
      </c>
      <c r="K6568" s="90">
        <v>7.9608909321370377E-3</v>
      </c>
      <c r="L6568" s="89">
        <v>0</v>
      </c>
      <c r="M6568" s="89">
        <v>2.5999999999999999E-2</v>
      </c>
      <c r="N6568" s="89">
        <v>7.3049999999999997</v>
      </c>
      <c r="O6568" s="89">
        <v>6.5670000000000002</v>
      </c>
      <c r="P6568" s="89">
        <v>0.73799999999999999</v>
      </c>
      <c r="Q6568" s="89">
        <v>0.80600000000000005</v>
      </c>
      <c r="S6568" s="144"/>
      <c r="T6568" s="144"/>
      <c r="U6568" s="144"/>
      <c r="W6568" s="144"/>
      <c r="Y6568" s="144"/>
      <c r="Z6568" s="144"/>
      <c r="AA6568" s="144"/>
      <c r="AK6568" s="90"/>
      <c r="AL6568" s="89"/>
      <c r="AN6568" s="90"/>
      <c r="AO6568" s="89"/>
      <c r="AP6568" s="89"/>
      <c r="AQ6568" s="89"/>
    </row>
    <row r="6569" spans="1:43" s="87" customFormat="1" ht="14" customHeight="1">
      <c r="A6569" s="67">
        <v>6568</v>
      </c>
      <c r="B6569" s="88">
        <v>-80.525963333333337</v>
      </c>
      <c r="C6569" s="88">
        <v>24.466501666666666</v>
      </c>
      <c r="D6569" s="124">
        <v>9.8000000000000007</v>
      </c>
      <c r="E6569" s="69" t="s">
        <v>129</v>
      </c>
      <c r="F6569" s="92">
        <v>42213</v>
      </c>
      <c r="G6569" s="140">
        <v>0.22500000000000001</v>
      </c>
      <c r="H6569" s="89">
        <v>30.257999999999999</v>
      </c>
      <c r="I6569" s="89">
        <v>36.128999999999998</v>
      </c>
      <c r="J6569" s="90">
        <v>0.37425876252874624</v>
      </c>
      <c r="K6569" s="90">
        <v>0</v>
      </c>
      <c r="L6569" s="89">
        <v>0</v>
      </c>
      <c r="M6569" s="89">
        <v>3.0000000000000001E-3</v>
      </c>
      <c r="N6569" s="89">
        <v>7.6479999999999997</v>
      </c>
      <c r="O6569" s="89">
        <v>6.7629999999999999</v>
      </c>
      <c r="P6569" s="89">
        <v>0.88500000000000001</v>
      </c>
      <c r="Q6569" s="89">
        <v>0.45400000000000001</v>
      </c>
      <c r="S6569" s="144"/>
      <c r="T6569" s="144"/>
      <c r="U6569" s="144"/>
      <c r="W6569" s="144"/>
      <c r="Y6569" s="144"/>
      <c r="Z6569" s="144"/>
      <c r="AA6569" s="144"/>
      <c r="AK6569" s="90"/>
      <c r="AL6569" s="89"/>
      <c r="AN6569" s="90"/>
      <c r="AO6569" s="89"/>
      <c r="AP6569" s="89"/>
      <c r="AQ6569" s="89"/>
    </row>
    <row r="6570" spans="1:43" s="87" customFormat="1" ht="14" customHeight="1">
      <c r="A6570" s="67">
        <v>6569</v>
      </c>
      <c r="B6570" s="88">
        <v>-80.833410000000001</v>
      </c>
      <c r="C6570" s="88">
        <v>24.715506666666666</v>
      </c>
      <c r="D6570" s="124">
        <v>12</v>
      </c>
      <c r="E6570" s="69" t="s">
        <v>129</v>
      </c>
      <c r="F6570" s="92">
        <v>42213</v>
      </c>
      <c r="G6570" s="140">
        <v>0.36736111111111108</v>
      </c>
      <c r="H6570" s="89">
        <v>30.18</v>
      </c>
      <c r="I6570" s="89">
        <v>34.786999999999999</v>
      </c>
      <c r="J6570" s="90">
        <v>7.1917517780312509E-2</v>
      </c>
      <c r="K6570" s="90">
        <v>1.5379935148412276E-2</v>
      </c>
      <c r="L6570" s="89">
        <v>0</v>
      </c>
      <c r="M6570" s="89">
        <v>8.9999999999999993E-3</v>
      </c>
      <c r="N6570" s="89">
        <v>0.439</v>
      </c>
      <c r="O6570" s="89">
        <v>0.42199999999999999</v>
      </c>
      <c r="P6570" s="89">
        <v>1.7000000000000001E-2</v>
      </c>
      <c r="Q6570" s="89">
        <v>0.41699999999999998</v>
      </c>
      <c r="S6570" s="144"/>
      <c r="T6570" s="144"/>
      <c r="U6570" s="144"/>
      <c r="W6570" s="144"/>
      <c r="Y6570" s="144"/>
      <c r="Z6570" s="144"/>
      <c r="AA6570" s="144"/>
      <c r="AK6570" s="90"/>
      <c r="AL6570" s="89"/>
      <c r="AN6570" s="90"/>
      <c r="AO6570" s="89"/>
      <c r="AP6570" s="89"/>
      <c r="AQ6570" s="89"/>
    </row>
    <row r="6571" spans="1:43" s="87" customFormat="1" ht="14" customHeight="1">
      <c r="A6571" s="67">
        <v>6570</v>
      </c>
      <c r="B6571" s="88">
        <v>-80.846559999999997</v>
      </c>
      <c r="C6571" s="88">
        <v>24.753528333333332</v>
      </c>
      <c r="D6571" s="124">
        <v>11</v>
      </c>
      <c r="E6571" s="69" t="s">
        <v>129</v>
      </c>
      <c r="F6571" s="92">
        <v>42213</v>
      </c>
      <c r="G6571" s="140">
        <v>0.3833333333333333</v>
      </c>
      <c r="H6571" s="89">
        <v>30.542000000000002</v>
      </c>
      <c r="I6571" s="89">
        <v>36.439</v>
      </c>
      <c r="J6571" s="90">
        <v>0.4427242394556038</v>
      </c>
      <c r="K6571" s="90">
        <v>4.5785165781557953E-3</v>
      </c>
      <c r="L6571" s="89">
        <v>0</v>
      </c>
      <c r="M6571" s="89">
        <v>0.91800000000000004</v>
      </c>
      <c r="N6571" s="89">
        <v>0.57199999999999995</v>
      </c>
      <c r="O6571" s="89">
        <v>0.35</v>
      </c>
      <c r="P6571" s="89">
        <v>0.222</v>
      </c>
      <c r="Q6571" s="89">
        <v>1.4279999999999999</v>
      </c>
      <c r="S6571" s="144"/>
      <c r="T6571" s="144"/>
      <c r="U6571" s="144"/>
      <c r="W6571" s="144"/>
      <c r="Y6571" s="144"/>
      <c r="Z6571" s="144"/>
      <c r="AA6571" s="144"/>
      <c r="AK6571" s="90"/>
      <c r="AL6571" s="89"/>
      <c r="AN6571" s="90"/>
      <c r="AO6571" s="89"/>
      <c r="AP6571" s="89"/>
      <c r="AQ6571" s="89"/>
    </row>
    <row r="6572" spans="1:43" s="87" customFormat="1" ht="14" customHeight="1">
      <c r="A6572" s="67">
        <v>6571</v>
      </c>
      <c r="B6572" s="88">
        <v>-80.861850000000004</v>
      </c>
      <c r="C6572" s="88">
        <v>24.788683333333335</v>
      </c>
      <c r="D6572" s="124">
        <v>10</v>
      </c>
      <c r="E6572" s="69" t="s">
        <v>129</v>
      </c>
      <c r="F6572" s="92">
        <v>42213</v>
      </c>
      <c r="G6572" s="140">
        <v>0.39861111111111108</v>
      </c>
      <c r="H6572" s="89">
        <v>30.32</v>
      </c>
      <c r="I6572" s="89">
        <v>39.04</v>
      </c>
      <c r="J6572" s="90">
        <v>0.50831301567124865</v>
      </c>
      <c r="K6572" s="90">
        <v>0.17503204642082462</v>
      </c>
      <c r="L6572" s="89">
        <v>0</v>
      </c>
      <c r="M6572" s="89">
        <v>0.23799999999999999</v>
      </c>
      <c r="N6572" s="89">
        <v>0.875</v>
      </c>
      <c r="O6572" s="89">
        <v>0.77200000000000002</v>
      </c>
      <c r="P6572" s="89">
        <v>0.10299999999999999</v>
      </c>
      <c r="Q6572" s="89">
        <v>16.658999999999999</v>
      </c>
      <c r="S6572" s="144"/>
      <c r="T6572" s="144"/>
      <c r="U6572" s="144"/>
      <c r="W6572" s="144"/>
      <c r="Y6572" s="144"/>
      <c r="Z6572" s="144"/>
      <c r="AA6572" s="144"/>
      <c r="AK6572" s="90"/>
      <c r="AL6572" s="89"/>
      <c r="AN6572" s="90"/>
      <c r="AO6572" s="89"/>
      <c r="AP6572" s="89"/>
      <c r="AQ6572" s="89"/>
    </row>
    <row r="6573" spans="1:43" s="87" customFormat="1" ht="14" customHeight="1">
      <c r="A6573" s="67">
        <v>6572</v>
      </c>
      <c r="B6573" s="88">
        <v>-81.02836666666667</v>
      </c>
      <c r="C6573" s="88">
        <v>24.701668333333334</v>
      </c>
      <c r="D6573" s="124">
        <v>13</v>
      </c>
      <c r="E6573" s="69" t="s">
        <v>129</v>
      </c>
      <c r="F6573" s="92">
        <v>42213</v>
      </c>
      <c r="G6573" s="140">
        <v>0.47222222222222227</v>
      </c>
      <c r="H6573" s="89">
        <v>30.491</v>
      </c>
      <c r="I6573" s="89">
        <v>36.548999999999999</v>
      </c>
      <c r="J6573" s="90">
        <v>0.53506633228552503</v>
      </c>
      <c r="K6573" s="90">
        <v>7.4232700896198853E-3</v>
      </c>
      <c r="L6573" s="89">
        <v>9.7000000000000003E-2</v>
      </c>
      <c r="M6573" s="89">
        <v>5.1999999999999998E-2</v>
      </c>
      <c r="N6573" s="89">
        <v>0.105</v>
      </c>
      <c r="O6573" s="89">
        <v>0.104</v>
      </c>
      <c r="P6573" s="89">
        <v>1E-3</v>
      </c>
      <c r="Q6573" s="89">
        <v>2.3090000000000002</v>
      </c>
      <c r="S6573" s="144"/>
      <c r="T6573" s="144"/>
      <c r="U6573" s="144"/>
      <c r="W6573" s="144"/>
      <c r="Y6573" s="144"/>
      <c r="Z6573" s="144"/>
      <c r="AA6573" s="144"/>
      <c r="AK6573" s="90"/>
      <c r="AL6573" s="89"/>
      <c r="AN6573" s="90"/>
      <c r="AO6573" s="89"/>
      <c r="AP6573" s="89"/>
      <c r="AQ6573" s="89"/>
    </row>
    <row r="6574" spans="1:43" s="87" customFormat="1" ht="14" customHeight="1">
      <c r="A6574" s="67">
        <v>6573</v>
      </c>
      <c r="B6574" s="88">
        <v>-81.023583333333335</v>
      </c>
      <c r="C6574" s="88">
        <v>24.675333333333334</v>
      </c>
      <c r="D6574" s="124">
        <v>14</v>
      </c>
      <c r="E6574" s="69" t="s">
        <v>129</v>
      </c>
      <c r="F6574" s="92">
        <v>42213</v>
      </c>
      <c r="G6574" s="140">
        <v>0.48194444444444445</v>
      </c>
      <c r="H6574" s="89">
        <v>30.285</v>
      </c>
      <c r="I6574" s="89">
        <v>35.929000000000002</v>
      </c>
      <c r="J6574" s="90">
        <v>0.37512177274211</v>
      </c>
      <c r="K6574" s="90">
        <v>3.9298635744530658E-2</v>
      </c>
      <c r="L6574" s="89">
        <v>0</v>
      </c>
      <c r="M6574" s="89">
        <v>0.02</v>
      </c>
      <c r="N6574" s="89">
        <v>0.111</v>
      </c>
      <c r="O6574" s="89">
        <v>0.111</v>
      </c>
      <c r="P6574" s="89">
        <v>0</v>
      </c>
      <c r="Q6574" s="89">
        <v>1.0189999999999999</v>
      </c>
      <c r="S6574" s="144"/>
      <c r="T6574" s="144"/>
      <c r="U6574" s="144"/>
      <c r="W6574" s="144"/>
      <c r="Y6574" s="144"/>
      <c r="Z6574" s="144"/>
      <c r="AA6574" s="144"/>
      <c r="AK6574" s="90"/>
      <c r="AL6574" s="89"/>
      <c r="AN6574" s="90"/>
      <c r="AO6574" s="89"/>
      <c r="AP6574" s="89"/>
      <c r="AQ6574" s="89"/>
    </row>
    <row r="6575" spans="1:43" s="87" customFormat="1" ht="14" customHeight="1">
      <c r="A6575" s="67">
        <v>6574</v>
      </c>
      <c r="B6575" s="88">
        <v>-81.0167</v>
      </c>
      <c r="C6575" s="88">
        <v>24.641866666666665</v>
      </c>
      <c r="D6575" s="124">
        <v>15</v>
      </c>
      <c r="E6575" s="69" t="s">
        <v>129</v>
      </c>
      <c r="F6575" s="92">
        <v>42213</v>
      </c>
      <c r="G6575" s="140">
        <v>0.49861111111111112</v>
      </c>
      <c r="H6575" s="89">
        <v>30.536999999999999</v>
      </c>
      <c r="I6575" s="89">
        <v>36.084000000000003</v>
      </c>
      <c r="J6575" s="90">
        <v>0.406190140423205</v>
      </c>
      <c r="K6575" s="90">
        <v>5.503140255022422E-2</v>
      </c>
      <c r="L6575" s="89">
        <v>0</v>
      </c>
      <c r="M6575" s="89">
        <v>0</v>
      </c>
      <c r="N6575" s="89">
        <v>0.216</v>
      </c>
      <c r="O6575" s="89">
        <v>0.214</v>
      </c>
      <c r="P6575" s="89">
        <v>2E-3</v>
      </c>
      <c r="Q6575" s="89">
        <v>2.3860000000000001</v>
      </c>
      <c r="S6575" s="144"/>
      <c r="T6575" s="144"/>
      <c r="U6575" s="144"/>
      <c r="W6575" s="144"/>
      <c r="Y6575" s="144"/>
      <c r="Z6575" s="144"/>
      <c r="AA6575" s="144"/>
      <c r="AK6575" s="90"/>
      <c r="AL6575" s="89"/>
      <c r="AN6575" s="90"/>
      <c r="AO6575" s="89"/>
      <c r="AP6575" s="89"/>
      <c r="AQ6575" s="89"/>
    </row>
    <row r="6576" spans="1:43" s="87" customFormat="1" ht="14" customHeight="1">
      <c r="A6576" s="67">
        <v>6575</v>
      </c>
      <c r="B6576" s="88">
        <v>-80.990333333333339</v>
      </c>
      <c r="C6576" s="88">
        <v>24.592766666666666</v>
      </c>
      <c r="D6576" s="124">
        <v>15.5</v>
      </c>
      <c r="E6576" s="69" t="s">
        <v>129</v>
      </c>
      <c r="F6576" s="92">
        <v>42213</v>
      </c>
      <c r="G6576" s="140">
        <v>0.52777777777777779</v>
      </c>
      <c r="H6576" s="89">
        <v>30.24</v>
      </c>
      <c r="I6576" s="89">
        <v>34.72</v>
      </c>
      <c r="J6576" s="90">
        <v>0.37684779316883754</v>
      </c>
      <c r="K6576" s="90">
        <v>5.5238594042248011E-3</v>
      </c>
      <c r="L6576" s="89">
        <v>0</v>
      </c>
      <c r="M6576" s="89">
        <v>1E-3</v>
      </c>
      <c r="N6576" s="89">
        <v>2.1000000000000001E-2</v>
      </c>
      <c r="O6576" s="89">
        <v>2.1000000000000001E-2</v>
      </c>
      <c r="P6576" s="89">
        <v>0</v>
      </c>
      <c r="Q6576" s="89">
        <v>0.61699999999999999</v>
      </c>
      <c r="S6576" s="144"/>
      <c r="T6576" s="144"/>
      <c r="U6576" s="144"/>
      <c r="W6576" s="144"/>
      <c r="Y6576" s="144"/>
      <c r="Z6576" s="144"/>
      <c r="AA6576" s="144"/>
      <c r="AK6576" s="90"/>
      <c r="AL6576" s="89"/>
      <c r="AN6576" s="90"/>
      <c r="AO6576" s="89"/>
      <c r="AP6576" s="89"/>
      <c r="AQ6576" s="89"/>
    </row>
    <row r="6577" spans="1:43" s="87" customFormat="1" ht="14" customHeight="1">
      <c r="A6577" s="67">
        <v>6576</v>
      </c>
      <c r="B6577" s="88">
        <v>-81.201733333333337</v>
      </c>
      <c r="C6577" s="88">
        <v>24.668883333333333</v>
      </c>
      <c r="D6577" s="124">
        <v>16</v>
      </c>
      <c r="E6577" s="69" t="s">
        <v>129</v>
      </c>
      <c r="F6577" s="92">
        <v>42213</v>
      </c>
      <c r="G6577" s="140">
        <v>0.62291666666666667</v>
      </c>
      <c r="H6577" s="89">
        <v>30.776</v>
      </c>
      <c r="I6577" s="89">
        <v>37.590000000000003</v>
      </c>
      <c r="J6577" s="90">
        <v>0.66509320443232989</v>
      </c>
      <c r="K6577" s="90">
        <v>0.10797423983648829</v>
      </c>
      <c r="L6577" s="89">
        <v>0</v>
      </c>
      <c r="M6577" s="89">
        <v>3.2000000000000001E-2</v>
      </c>
      <c r="N6577" s="89">
        <v>0.42599999999999999</v>
      </c>
      <c r="O6577" s="89">
        <v>0.37</v>
      </c>
      <c r="P6577" s="89">
        <v>5.6000000000000001E-2</v>
      </c>
      <c r="Q6577" s="89">
        <v>6.4619999999999997</v>
      </c>
      <c r="S6577" s="144"/>
      <c r="T6577" s="144"/>
      <c r="U6577" s="144"/>
      <c r="W6577" s="144"/>
      <c r="Y6577" s="144"/>
      <c r="Z6577" s="144"/>
      <c r="AA6577" s="144"/>
      <c r="AK6577" s="90"/>
      <c r="AL6577" s="89"/>
      <c r="AN6577" s="90"/>
      <c r="AO6577" s="89"/>
      <c r="AP6577" s="89"/>
      <c r="AQ6577" s="89"/>
    </row>
    <row r="6578" spans="1:43" s="87" customFormat="1" ht="14" customHeight="1">
      <c r="A6578" s="67">
        <v>6577</v>
      </c>
      <c r="B6578" s="88">
        <v>-81.192700000000002</v>
      </c>
      <c r="C6578" s="88">
        <v>24.632835</v>
      </c>
      <c r="D6578" s="124">
        <v>17</v>
      </c>
      <c r="E6578" s="69" t="s">
        <v>129</v>
      </c>
      <c r="F6578" s="92">
        <v>42213</v>
      </c>
      <c r="G6578" s="140">
        <v>0.64027777777777783</v>
      </c>
      <c r="H6578" s="89">
        <v>30.791</v>
      </c>
      <c r="I6578" s="89">
        <v>35.835999999999999</v>
      </c>
      <c r="J6578" s="90">
        <v>0.41021752141890255</v>
      </c>
      <c r="K6578" s="90">
        <v>1.2328963908105032E-4</v>
      </c>
      <c r="L6578" s="89">
        <v>0</v>
      </c>
      <c r="M6578" s="89">
        <v>0</v>
      </c>
      <c r="N6578" s="89">
        <v>0.39</v>
      </c>
      <c r="O6578" s="89">
        <v>0.371</v>
      </c>
      <c r="P6578" s="89">
        <v>1.9E-2</v>
      </c>
      <c r="Q6578" s="89">
        <v>1.161</v>
      </c>
      <c r="S6578" s="144"/>
      <c r="T6578" s="144"/>
      <c r="U6578" s="144"/>
      <c r="W6578" s="144"/>
      <c r="Y6578" s="144"/>
      <c r="Z6578" s="144"/>
      <c r="AA6578" s="144"/>
      <c r="AI6578" s="90"/>
      <c r="AK6578" s="90"/>
      <c r="AL6578" s="89"/>
      <c r="AN6578" s="90"/>
      <c r="AO6578" s="89"/>
      <c r="AP6578" s="89"/>
      <c r="AQ6578" s="89"/>
    </row>
    <row r="6579" spans="1:43" s="87" customFormat="1" ht="14" customHeight="1">
      <c r="A6579" s="67">
        <v>6578</v>
      </c>
      <c r="B6579" s="88">
        <v>-81.184433333333331</v>
      </c>
      <c r="C6579" s="88">
        <v>24.596033333333335</v>
      </c>
      <c r="D6579" s="124">
        <v>18</v>
      </c>
      <c r="E6579" s="69" t="s">
        <v>129</v>
      </c>
      <c r="F6579" s="92">
        <v>42213</v>
      </c>
      <c r="G6579" s="140">
        <v>0.65625</v>
      </c>
      <c r="H6579" s="89">
        <v>30.58</v>
      </c>
      <c r="I6579" s="89">
        <v>35.853999999999999</v>
      </c>
      <c r="J6579" s="90">
        <v>0.38777925587144502</v>
      </c>
      <c r="K6579" s="90">
        <v>9.8156883045522961E-3</v>
      </c>
      <c r="L6579" s="89">
        <v>0</v>
      </c>
      <c r="M6579" s="89">
        <v>0</v>
      </c>
      <c r="N6579" s="89">
        <v>0.252</v>
      </c>
      <c r="O6579" s="89">
        <v>0.24399999999999999</v>
      </c>
      <c r="P6579" s="89">
        <v>8.0000000000000002E-3</v>
      </c>
      <c r="Q6579" s="89">
        <v>0.94899999999999995</v>
      </c>
      <c r="S6579" s="144"/>
      <c r="T6579" s="144"/>
      <c r="U6579" s="144"/>
      <c r="W6579" s="144"/>
      <c r="Y6579" s="144"/>
      <c r="Z6579" s="144"/>
      <c r="AA6579" s="144"/>
      <c r="AI6579" s="90"/>
      <c r="AK6579" s="90"/>
      <c r="AL6579" s="89"/>
      <c r="AN6579" s="90"/>
      <c r="AO6579" s="89"/>
      <c r="AP6579" s="89"/>
      <c r="AQ6579" s="89"/>
    </row>
    <row r="6580" spans="1:43" s="87" customFormat="1" ht="14" customHeight="1">
      <c r="A6580" s="67">
        <v>6579</v>
      </c>
      <c r="B6580" s="88">
        <v>-81.421991666666671</v>
      </c>
      <c r="C6580" s="88">
        <v>24.606316666666668</v>
      </c>
      <c r="D6580" s="124">
        <v>19</v>
      </c>
      <c r="E6580" s="69" t="s">
        <v>129</v>
      </c>
      <c r="F6580" s="92">
        <v>42213</v>
      </c>
      <c r="G6580" s="140">
        <v>0.73402777777777783</v>
      </c>
      <c r="H6580" s="89">
        <v>31.312000000000001</v>
      </c>
      <c r="I6580" s="89">
        <v>37.843000000000004</v>
      </c>
      <c r="J6580" s="90">
        <v>0.4254640351883287</v>
      </c>
      <c r="K6580" s="90">
        <v>9.1045894639959574E-2</v>
      </c>
      <c r="L6580" s="89">
        <v>0</v>
      </c>
      <c r="M6580" s="89">
        <v>0</v>
      </c>
      <c r="N6580" s="89">
        <v>0.91100000000000003</v>
      </c>
      <c r="O6580" s="89">
        <v>0.83100000000000007</v>
      </c>
      <c r="P6580" s="89">
        <v>0.08</v>
      </c>
      <c r="Q6580" s="89">
        <v>4.5289999999999999</v>
      </c>
      <c r="S6580" s="144"/>
      <c r="T6580" s="144"/>
      <c r="U6580" s="144"/>
      <c r="W6580" s="144"/>
      <c r="Y6580" s="144"/>
      <c r="Z6580" s="144"/>
      <c r="AA6580" s="144"/>
      <c r="AI6580" s="90"/>
      <c r="AK6580" s="90"/>
      <c r="AL6580" s="89"/>
      <c r="AN6580" s="90"/>
      <c r="AO6580" s="89"/>
      <c r="AP6580" s="89"/>
      <c r="AQ6580" s="89"/>
    </row>
    <row r="6581" spans="1:43" s="87" customFormat="1" ht="14" customHeight="1">
      <c r="A6581" s="67">
        <v>6580</v>
      </c>
      <c r="B6581" s="88">
        <v>-81.418633333333332</v>
      </c>
      <c r="C6581" s="88">
        <v>24.575383333333335</v>
      </c>
      <c r="D6581" s="124">
        <v>20</v>
      </c>
      <c r="E6581" s="69" t="s">
        <v>129</v>
      </c>
      <c r="F6581" s="92">
        <v>42213</v>
      </c>
      <c r="G6581" s="140">
        <v>0.74236111111111114</v>
      </c>
      <c r="H6581" s="89">
        <v>31.879000000000001</v>
      </c>
      <c r="I6581" s="89">
        <v>36.54</v>
      </c>
      <c r="J6581" s="90">
        <v>0.46458716486081869</v>
      </c>
      <c r="K6581" s="90">
        <v>0</v>
      </c>
      <c r="L6581" s="89">
        <v>0</v>
      </c>
      <c r="M6581" s="89">
        <v>2.9000000000000001E-2</v>
      </c>
      <c r="N6581" s="89">
        <v>0.09</v>
      </c>
      <c r="O6581" s="89">
        <v>8.7999999999999995E-2</v>
      </c>
      <c r="P6581" s="89">
        <v>2E-3</v>
      </c>
      <c r="Q6581" s="89">
        <v>1.0009999999999999</v>
      </c>
      <c r="S6581" s="144"/>
      <c r="T6581" s="144"/>
      <c r="U6581" s="144"/>
      <c r="W6581" s="144"/>
      <c r="Y6581" s="144"/>
      <c r="Z6581" s="144"/>
      <c r="AA6581" s="144"/>
      <c r="AK6581" s="90"/>
      <c r="AL6581" s="89"/>
      <c r="AN6581" s="90"/>
      <c r="AO6581" s="89"/>
      <c r="AP6581" s="89"/>
      <c r="AQ6581" s="89"/>
    </row>
    <row r="6582" spans="1:43" s="87" customFormat="1" ht="14" customHeight="1">
      <c r="A6582" s="67">
        <v>6581</v>
      </c>
      <c r="B6582" s="88">
        <v>-81.412716666666668</v>
      </c>
      <c r="C6582" s="88">
        <v>24.538499999999999</v>
      </c>
      <c r="D6582" s="124" t="s">
        <v>138</v>
      </c>
      <c r="E6582" s="69" t="s">
        <v>129</v>
      </c>
      <c r="F6582" s="92">
        <v>42213</v>
      </c>
      <c r="G6582" s="140">
        <v>0.77083333333333337</v>
      </c>
      <c r="H6582" s="89">
        <v>30.765000000000001</v>
      </c>
      <c r="I6582" s="89">
        <v>36.268000000000001</v>
      </c>
      <c r="J6582" s="90">
        <v>0.43553248767757247</v>
      </c>
      <c r="K6582" s="90">
        <v>0</v>
      </c>
      <c r="L6582" s="89">
        <v>0</v>
      </c>
      <c r="M6582" s="89">
        <v>5.6000000000000001E-2</v>
      </c>
      <c r="N6582" s="89">
        <v>3.6999999999999998E-2</v>
      </c>
      <c r="O6582" s="89">
        <v>3.6999999999999998E-2</v>
      </c>
      <c r="P6582" s="89">
        <v>0</v>
      </c>
      <c r="Q6582" s="89">
        <v>0.49399999999999999</v>
      </c>
      <c r="S6582" s="144"/>
      <c r="T6582" s="144"/>
      <c r="U6582" s="144"/>
      <c r="W6582" s="144"/>
      <c r="Y6582" s="144"/>
      <c r="Z6582" s="144"/>
      <c r="AA6582" s="144"/>
      <c r="AK6582" s="90"/>
      <c r="AL6582" s="89"/>
      <c r="AN6582" s="90"/>
      <c r="AO6582" s="89"/>
      <c r="AP6582" s="89"/>
      <c r="AQ6582" s="89"/>
    </row>
    <row r="6583" spans="1:43" s="87" customFormat="1" ht="14" customHeight="1">
      <c r="A6583" s="67">
        <v>6582</v>
      </c>
      <c r="B6583" s="88">
        <v>-81.386833333333328</v>
      </c>
      <c r="C6583" s="88">
        <v>24.484266666666667</v>
      </c>
      <c r="D6583" s="124">
        <v>21.5</v>
      </c>
      <c r="E6583" s="69" t="s">
        <v>129</v>
      </c>
      <c r="F6583" s="92">
        <v>42213</v>
      </c>
      <c r="G6583" s="140">
        <v>0.79652777777777783</v>
      </c>
      <c r="H6583" s="89">
        <v>30.545000000000002</v>
      </c>
      <c r="I6583" s="89">
        <v>33.659999999999997</v>
      </c>
      <c r="J6583" s="90">
        <v>0.14469804577398873</v>
      </c>
      <c r="K6583" s="90">
        <v>7.3450180768735987E-3</v>
      </c>
      <c r="L6583" s="89">
        <v>0</v>
      </c>
      <c r="M6583" s="89">
        <v>4.9000000000000002E-2</v>
      </c>
      <c r="N6583" s="89">
        <v>0.41399999999999998</v>
      </c>
      <c r="O6583" s="89">
        <v>0.40299999999999997</v>
      </c>
      <c r="P6583" s="89">
        <v>1.0999999999999999E-2</v>
      </c>
      <c r="Q6583" s="89">
        <v>1.4E-2</v>
      </c>
      <c r="S6583" s="144"/>
      <c r="T6583" s="144"/>
      <c r="U6583" s="144"/>
      <c r="W6583" s="144"/>
      <c r="Y6583" s="144"/>
      <c r="Z6583" s="144"/>
      <c r="AA6583" s="144"/>
      <c r="AK6583" s="90"/>
      <c r="AL6583" s="89"/>
      <c r="AN6583" s="90"/>
      <c r="AO6583" s="89"/>
      <c r="AP6583" s="89"/>
      <c r="AQ6583" s="89"/>
    </row>
    <row r="6584" spans="1:43" s="87" customFormat="1" ht="14" customHeight="1">
      <c r="A6584" s="67">
        <v>6583</v>
      </c>
      <c r="B6584" s="88">
        <v>-81.708950000000002</v>
      </c>
      <c r="C6584" s="88">
        <v>24.474756666666668</v>
      </c>
      <c r="D6584" s="124" t="s">
        <v>139</v>
      </c>
      <c r="E6584" s="69" t="s">
        <v>129</v>
      </c>
      <c r="F6584" s="92">
        <v>42213</v>
      </c>
      <c r="G6584" s="140">
        <v>0.94861111111111107</v>
      </c>
      <c r="H6584" s="89">
        <v>30.940999999999999</v>
      </c>
      <c r="I6584" s="89">
        <v>35.597000000000001</v>
      </c>
      <c r="J6584" s="90">
        <v>0.51147738645358254</v>
      </c>
      <c r="K6584" s="90">
        <v>1.6080843276698102E-3</v>
      </c>
      <c r="L6584" s="89">
        <v>0</v>
      </c>
      <c r="M6584" s="89">
        <v>0.06</v>
      </c>
      <c r="N6584" s="89">
        <v>4.5330000000000004</v>
      </c>
      <c r="O6584" s="89">
        <v>4.0520000000000005</v>
      </c>
      <c r="P6584" s="89">
        <v>0.48099999999999998</v>
      </c>
      <c r="Q6584" s="89">
        <v>0.93700000000000006</v>
      </c>
      <c r="S6584" s="144"/>
      <c r="T6584" s="144"/>
      <c r="U6584" s="144"/>
      <c r="W6584" s="144"/>
      <c r="Y6584" s="144"/>
      <c r="Z6584" s="144"/>
      <c r="AA6584" s="144"/>
      <c r="AK6584" s="90"/>
      <c r="AL6584" s="89"/>
      <c r="AN6584" s="90"/>
      <c r="AO6584" s="89"/>
      <c r="AP6584" s="89"/>
      <c r="AQ6584" s="89"/>
    </row>
    <row r="6585" spans="1:43" s="87" customFormat="1" ht="14" customHeight="1">
      <c r="A6585" s="67">
        <v>6584</v>
      </c>
      <c r="B6585" s="88">
        <v>-81.829161666666664</v>
      </c>
      <c r="C6585" s="88">
        <v>24.455691666666667</v>
      </c>
      <c r="D6585" s="124">
        <v>22</v>
      </c>
      <c r="E6585" s="69" t="s">
        <v>129</v>
      </c>
      <c r="F6585" s="92">
        <v>42214</v>
      </c>
      <c r="G6585" s="140">
        <v>2.013888888888889E-2</v>
      </c>
      <c r="H6585" s="89">
        <v>30.812000000000001</v>
      </c>
      <c r="I6585" s="89">
        <v>35.756999999999998</v>
      </c>
      <c r="J6585" s="90">
        <v>0.43610782781981505</v>
      </c>
      <c r="K6585" s="90">
        <v>1.7838927409553736E-2</v>
      </c>
      <c r="L6585" s="89">
        <v>0</v>
      </c>
      <c r="M6585" s="89">
        <v>0.58099999999999996</v>
      </c>
      <c r="N6585" s="89">
        <v>0.40200000000000002</v>
      </c>
      <c r="O6585" s="89">
        <v>0.28300000000000003</v>
      </c>
      <c r="P6585" s="89">
        <v>0.11899999999999999</v>
      </c>
      <c r="Q6585" s="89">
        <v>0.85599999999999998</v>
      </c>
      <c r="S6585" s="144"/>
      <c r="T6585" s="144"/>
      <c r="U6585" s="144"/>
      <c r="W6585" s="144"/>
      <c r="Y6585" s="144"/>
      <c r="Z6585" s="144"/>
      <c r="AA6585" s="144"/>
      <c r="AK6585" s="90"/>
      <c r="AL6585" s="89"/>
      <c r="AN6585" s="90"/>
      <c r="AO6585" s="89"/>
      <c r="AP6585" s="89"/>
      <c r="AQ6585" s="89"/>
    </row>
    <row r="6586" spans="1:43" s="87" customFormat="1" ht="14" customHeight="1">
      <c r="A6586" s="67">
        <v>6585</v>
      </c>
      <c r="B6586" s="88">
        <v>-81.828703333333337</v>
      </c>
      <c r="C6586" s="88">
        <v>24.487593333333333</v>
      </c>
      <c r="D6586" s="124">
        <v>23</v>
      </c>
      <c r="E6586" s="69" t="s">
        <v>129</v>
      </c>
      <c r="F6586" s="92">
        <v>42214</v>
      </c>
      <c r="G6586" s="140">
        <v>3.9583333333333331E-2</v>
      </c>
      <c r="H6586" s="89">
        <v>31.582999999999998</v>
      </c>
      <c r="I6586" s="89">
        <v>36.715000000000003</v>
      </c>
      <c r="J6586" s="90">
        <v>0.54024439356570753</v>
      </c>
      <c r="K6586" s="90">
        <v>0.1040593076332417</v>
      </c>
      <c r="L6586" s="89">
        <v>0</v>
      </c>
      <c r="M6586" s="89">
        <v>3.6999999999999998E-2</v>
      </c>
      <c r="N6586" s="89">
        <v>0.20200000000000001</v>
      </c>
      <c r="O6586" s="89">
        <v>0.18100000000000002</v>
      </c>
      <c r="P6586" s="89">
        <v>2.1000000000000001E-2</v>
      </c>
      <c r="Q6586" s="89">
        <v>3.391</v>
      </c>
      <c r="S6586" s="144"/>
      <c r="T6586" s="144"/>
      <c r="U6586" s="144"/>
      <c r="W6586" s="144"/>
      <c r="Y6586" s="144"/>
      <c r="Z6586" s="144"/>
      <c r="AA6586" s="144"/>
      <c r="AK6586" s="90"/>
      <c r="AL6586" s="89"/>
      <c r="AN6586" s="90"/>
      <c r="AO6586" s="89"/>
      <c r="AP6586" s="89"/>
      <c r="AQ6586" s="89"/>
    </row>
    <row r="6587" spans="1:43" s="87" customFormat="1" ht="14" customHeight="1">
      <c r="A6587" s="67">
        <v>6586</v>
      </c>
      <c r="B6587" s="88">
        <v>-81.827703333333332</v>
      </c>
      <c r="C6587" s="88">
        <v>24.538056666666666</v>
      </c>
      <c r="D6587" s="124">
        <v>24</v>
      </c>
      <c r="E6587" s="69" t="s">
        <v>129</v>
      </c>
      <c r="F6587" s="92">
        <v>42214</v>
      </c>
      <c r="G6587" s="140">
        <v>5.486111111111111E-2</v>
      </c>
      <c r="H6587" s="89">
        <v>30.942</v>
      </c>
      <c r="I6587" s="89">
        <v>36.851999999999997</v>
      </c>
      <c r="J6587" s="90">
        <v>0.63201114625338617</v>
      </c>
      <c r="K6587" s="90">
        <v>5.1576408763489207E-2</v>
      </c>
      <c r="L6587" s="89">
        <v>0</v>
      </c>
      <c r="M6587" s="89">
        <v>6.0000000000000001E-3</v>
      </c>
      <c r="N6587" s="89">
        <v>0.127</v>
      </c>
      <c r="O6587" s="89">
        <v>0.112</v>
      </c>
      <c r="P6587" s="89">
        <v>1.4999999999999999E-2</v>
      </c>
      <c r="Q6587" s="89">
        <v>5.1109999999999998</v>
      </c>
      <c r="S6587" s="144"/>
      <c r="T6587" s="144"/>
      <c r="U6587" s="144"/>
      <c r="W6587" s="144"/>
      <c r="Y6587" s="144"/>
      <c r="Z6587" s="144"/>
      <c r="AA6587" s="144"/>
      <c r="AK6587" s="90"/>
      <c r="AL6587" s="89"/>
      <c r="AN6587" s="90"/>
      <c r="AO6587" s="89"/>
      <c r="AP6587" s="89"/>
      <c r="AQ6587" s="89"/>
    </row>
    <row r="6588" spans="1:43" s="87" customFormat="1" ht="14" customHeight="1">
      <c r="A6588" s="67">
        <v>6587</v>
      </c>
      <c r="B6588" s="88">
        <v>-82.206433333333337</v>
      </c>
      <c r="C6588" s="88">
        <v>25.405216666666668</v>
      </c>
      <c r="D6588" s="124">
        <v>30</v>
      </c>
      <c r="E6588" s="69" t="s">
        <v>129</v>
      </c>
      <c r="F6588" s="92">
        <v>42214</v>
      </c>
      <c r="G6588" s="140">
        <v>0.36249999999999999</v>
      </c>
      <c r="H6588" s="89">
        <v>30.04</v>
      </c>
      <c r="I6588" s="89">
        <v>36.42</v>
      </c>
      <c r="J6588" s="90">
        <v>0.21114983220299752</v>
      </c>
      <c r="K6588" s="90">
        <v>8.0513847447600314E-3</v>
      </c>
      <c r="L6588" s="89">
        <v>0</v>
      </c>
      <c r="M6588" s="89">
        <v>4.7E-2</v>
      </c>
      <c r="N6588" s="89">
        <v>0.14599999999999999</v>
      </c>
      <c r="O6588" s="89">
        <v>0.14299999999999999</v>
      </c>
      <c r="P6588" s="89">
        <v>3.0000000000000001E-3</v>
      </c>
      <c r="Q6588" s="89">
        <v>2.1549999999999998</v>
      </c>
      <c r="S6588" s="144"/>
      <c r="T6588" s="144"/>
      <c r="U6588" s="144"/>
      <c r="W6588" s="144"/>
      <c r="Y6588" s="144"/>
      <c r="Z6588" s="144"/>
      <c r="AA6588" s="144"/>
      <c r="AK6588" s="90"/>
      <c r="AL6588" s="89"/>
      <c r="AN6588" s="90"/>
      <c r="AO6588" s="89"/>
      <c r="AP6588" s="89"/>
      <c r="AQ6588" s="89"/>
    </row>
    <row r="6589" spans="1:43" s="87" customFormat="1" ht="14" customHeight="1">
      <c r="A6589" s="67">
        <v>6588</v>
      </c>
      <c r="B6589" s="88">
        <v>-82.076769999999996</v>
      </c>
      <c r="C6589" s="88">
        <v>25.569091333333333</v>
      </c>
      <c r="D6589" s="124">
        <v>30.5</v>
      </c>
      <c r="E6589" s="69" t="s">
        <v>129</v>
      </c>
      <c r="F6589" s="92">
        <v>42214</v>
      </c>
      <c r="G6589" s="140">
        <v>0.43055555555555558</v>
      </c>
      <c r="H6589" s="89">
        <v>30.472000000000001</v>
      </c>
      <c r="I6589" s="89">
        <v>36.374000000000002</v>
      </c>
      <c r="J6589" s="90">
        <v>1.2493511188795887</v>
      </c>
      <c r="K6589" s="90">
        <v>0.11198782705227563</v>
      </c>
      <c r="L6589" s="89">
        <v>0</v>
      </c>
      <c r="M6589" s="89">
        <v>5.0999999999999997E-2</v>
      </c>
      <c r="N6589" s="89">
        <v>0.995</v>
      </c>
      <c r="O6589" s="89">
        <v>0.89900000000000002</v>
      </c>
      <c r="P6589" s="89">
        <v>9.6000000000000002E-2</v>
      </c>
      <c r="Q6589" s="89">
        <v>4.7619999999999996</v>
      </c>
      <c r="S6589" s="144"/>
      <c r="T6589" s="144"/>
      <c r="U6589" s="144"/>
      <c r="W6589" s="144"/>
      <c r="Y6589" s="144"/>
      <c r="Z6589" s="144"/>
      <c r="AA6589" s="144"/>
      <c r="AK6589" s="90"/>
      <c r="AL6589" s="89"/>
      <c r="AN6589" s="90"/>
      <c r="AO6589" s="89"/>
      <c r="AP6589" s="89"/>
      <c r="AQ6589" s="89"/>
    </row>
    <row r="6590" spans="1:43" s="87" customFormat="1" ht="14" customHeight="1">
      <c r="A6590" s="67">
        <v>6589</v>
      </c>
      <c r="B6590" s="88">
        <v>-81.938839999999999</v>
      </c>
      <c r="C6590" s="88">
        <v>25.745533333333334</v>
      </c>
      <c r="D6590" s="124">
        <v>31</v>
      </c>
      <c r="E6590" s="69" t="s">
        <v>129</v>
      </c>
      <c r="F6590" s="92">
        <v>42214</v>
      </c>
      <c r="G6590" s="140">
        <v>0.50694444444444442</v>
      </c>
      <c r="H6590" s="89">
        <v>30.36</v>
      </c>
      <c r="I6590" s="89">
        <v>36.045000000000002</v>
      </c>
      <c r="J6590" s="90">
        <v>1.117310556234935</v>
      </c>
      <c r="K6590" s="90">
        <v>0.23361752783708112</v>
      </c>
      <c r="L6590" s="89">
        <v>0</v>
      </c>
      <c r="M6590" s="89">
        <v>2E-3</v>
      </c>
      <c r="N6590" s="89">
        <v>5.2999999999999999E-2</v>
      </c>
      <c r="O6590" s="89">
        <v>5.2999999999999999E-2</v>
      </c>
      <c r="P6590" s="89">
        <v>0</v>
      </c>
      <c r="Q6590" s="89">
        <v>1.2629999999999999</v>
      </c>
      <c r="S6590" s="144"/>
      <c r="T6590" s="144"/>
      <c r="U6590" s="144"/>
      <c r="W6590" s="144"/>
      <c r="Y6590" s="144"/>
      <c r="Z6590" s="144"/>
      <c r="AA6590" s="144"/>
      <c r="AK6590" s="90"/>
      <c r="AL6590" s="89"/>
      <c r="AN6590" s="90"/>
      <c r="AO6590" s="89"/>
      <c r="AP6590" s="89"/>
      <c r="AQ6590" s="89"/>
    </row>
    <row r="6591" spans="1:43" s="87" customFormat="1" ht="14" customHeight="1">
      <c r="A6591" s="67">
        <v>6590</v>
      </c>
      <c r="B6591" s="88">
        <v>-81.831500000000005</v>
      </c>
      <c r="C6591" s="88">
        <v>25.874745000000001</v>
      </c>
      <c r="D6591" s="124">
        <v>32</v>
      </c>
      <c r="E6591" s="69" t="s">
        <v>129</v>
      </c>
      <c r="F6591" s="92">
        <v>42214</v>
      </c>
      <c r="G6591" s="140">
        <v>0.56111111111111112</v>
      </c>
      <c r="H6591" s="89">
        <v>29.806999999999999</v>
      </c>
      <c r="I6591" s="89">
        <v>35.25</v>
      </c>
      <c r="J6591" s="90">
        <v>1.5568704249082048</v>
      </c>
      <c r="K6591" s="90">
        <v>0.59428431101045509</v>
      </c>
      <c r="L6591" s="89">
        <v>0</v>
      </c>
      <c r="M6591" s="89">
        <v>7.0000000000000007E-2</v>
      </c>
      <c r="N6591" s="89">
        <v>3.6999999999999998E-2</v>
      </c>
      <c r="O6591" s="89">
        <v>3.6999999999999998E-2</v>
      </c>
      <c r="P6591" s="89">
        <v>0</v>
      </c>
      <c r="Q6591" s="89">
        <v>13.637</v>
      </c>
      <c r="S6591" s="144"/>
      <c r="T6591" s="144"/>
      <c r="U6591" s="144"/>
      <c r="W6591" s="144"/>
      <c r="Y6591" s="144"/>
      <c r="Z6591" s="144"/>
      <c r="AA6591" s="144"/>
      <c r="AK6591" s="90"/>
      <c r="AL6591" s="89"/>
      <c r="AN6591" s="90"/>
      <c r="AO6591" s="89"/>
      <c r="AP6591" s="89"/>
      <c r="AQ6591" s="89"/>
    </row>
    <row r="6592" spans="1:43" s="87" customFormat="1" ht="14" customHeight="1">
      <c r="A6592" s="67">
        <v>6591</v>
      </c>
      <c r="B6592" s="88">
        <v>-81.796099999999996</v>
      </c>
      <c r="C6592" s="88">
        <v>25.912500000000001</v>
      </c>
      <c r="D6592" s="124">
        <v>33</v>
      </c>
      <c r="E6592" s="69" t="s">
        <v>129</v>
      </c>
      <c r="F6592" s="92">
        <v>42214</v>
      </c>
      <c r="G6592" s="140">
        <v>0.58124999999999993</v>
      </c>
      <c r="H6592" s="89">
        <v>29.69</v>
      </c>
      <c r="I6592" s="89">
        <v>34.950000000000003</v>
      </c>
      <c r="J6592" s="90">
        <v>6.374768776046901</v>
      </c>
      <c r="K6592" s="90">
        <v>1.0455147228947068</v>
      </c>
      <c r="L6592" s="89">
        <v>0</v>
      </c>
      <c r="M6592" s="89">
        <v>6.9000000000000006E-2</v>
      </c>
      <c r="N6592" s="89">
        <v>0.23400000000000001</v>
      </c>
      <c r="O6592" s="89">
        <v>0.23</v>
      </c>
      <c r="P6592" s="89">
        <v>4.0000000000000001E-3</v>
      </c>
      <c r="Q6592" s="89">
        <v>25.931000000000001</v>
      </c>
      <c r="S6592" s="144"/>
      <c r="T6592" s="144"/>
      <c r="U6592" s="144"/>
      <c r="W6592" s="144"/>
      <c r="Y6592" s="144"/>
      <c r="Z6592" s="144"/>
      <c r="AA6592" s="144"/>
      <c r="AK6592" s="90"/>
      <c r="AL6592" s="89"/>
      <c r="AN6592" s="90"/>
      <c r="AO6592" s="89"/>
      <c r="AP6592" s="89"/>
      <c r="AQ6592" s="89"/>
    </row>
    <row r="6593" spans="1:43" s="87" customFormat="1" ht="14" customHeight="1">
      <c r="A6593" s="67">
        <v>6592</v>
      </c>
      <c r="B6593" s="88">
        <v>-81.767616666666669</v>
      </c>
      <c r="C6593" s="88">
        <v>25.950299999999999</v>
      </c>
      <c r="D6593" s="124">
        <v>34</v>
      </c>
      <c r="E6593" s="69" t="s">
        <v>129</v>
      </c>
      <c r="F6593" s="92">
        <v>42214</v>
      </c>
      <c r="G6593" s="140">
        <v>0.60069444444444442</v>
      </c>
      <c r="H6593" s="89">
        <v>29.405999999999999</v>
      </c>
      <c r="I6593" s="89">
        <v>33.445</v>
      </c>
      <c r="J6593" s="90">
        <v>9.7117416010534008</v>
      </c>
      <c r="K6593" s="90">
        <v>0</v>
      </c>
      <c r="L6593" s="89">
        <v>0</v>
      </c>
      <c r="M6593" s="89">
        <v>0.03</v>
      </c>
      <c r="N6593" s="89">
        <v>8.3000000000000004E-2</v>
      </c>
      <c r="O6593" s="89">
        <v>4.8000000000000001E-2</v>
      </c>
      <c r="P6593" s="89">
        <v>3.5000000000000003E-2</v>
      </c>
      <c r="Q6593" s="89">
        <v>35.323</v>
      </c>
      <c r="S6593" s="144"/>
      <c r="T6593" s="144"/>
      <c r="U6593" s="144"/>
      <c r="W6593" s="144"/>
      <c r="Y6593" s="144"/>
      <c r="Z6593" s="144"/>
      <c r="AA6593" s="144"/>
      <c r="AK6593" s="90"/>
      <c r="AL6593" s="89"/>
      <c r="AN6593" s="90"/>
      <c r="AO6593" s="89"/>
      <c r="AP6593" s="89"/>
      <c r="AQ6593" s="89"/>
    </row>
    <row r="6594" spans="1:43" s="87" customFormat="1" ht="14" customHeight="1">
      <c r="A6594" s="67">
        <v>6593</v>
      </c>
      <c r="B6594" s="88">
        <v>-81.159671666666668</v>
      </c>
      <c r="C6594" s="88">
        <v>25.338813333333334</v>
      </c>
      <c r="D6594" s="124">
        <v>54</v>
      </c>
      <c r="E6594" s="69" t="s">
        <v>129</v>
      </c>
      <c r="F6594" s="92">
        <v>42214</v>
      </c>
      <c r="G6594" s="140">
        <v>0.88055555555555554</v>
      </c>
      <c r="H6594" s="89">
        <v>30.468</v>
      </c>
      <c r="I6594" s="89">
        <v>35.762</v>
      </c>
      <c r="J6594" s="90">
        <v>9.8383164323467511</v>
      </c>
      <c r="K6594" s="90">
        <v>0.14487843408658599</v>
      </c>
      <c r="L6594" s="89">
        <v>0</v>
      </c>
      <c r="M6594" s="89">
        <v>1.2999999999999999E-2</v>
      </c>
      <c r="N6594" s="89">
        <v>0.25</v>
      </c>
      <c r="O6594" s="89">
        <v>0.22500000000000001</v>
      </c>
      <c r="P6594" s="89">
        <v>2.5000000000000001E-2</v>
      </c>
      <c r="Q6594" s="89">
        <v>69.427999999999997</v>
      </c>
      <c r="S6594" s="144"/>
      <c r="T6594" s="144"/>
      <c r="U6594" s="144"/>
      <c r="W6594" s="144"/>
      <c r="Y6594" s="144"/>
      <c r="Z6594" s="144"/>
      <c r="AA6594" s="144"/>
      <c r="AK6594" s="90"/>
      <c r="AL6594" s="89"/>
      <c r="AN6594" s="90"/>
      <c r="AO6594" s="89"/>
      <c r="AP6594" s="89"/>
      <c r="AQ6594" s="89"/>
    </row>
    <row r="6595" spans="1:43" s="87" customFormat="1" ht="14" customHeight="1">
      <c r="A6595" s="67">
        <v>6594</v>
      </c>
      <c r="B6595" s="88">
        <v>-81.19463833333333</v>
      </c>
      <c r="C6595" s="88">
        <v>25.350253333333335</v>
      </c>
      <c r="D6595" s="124">
        <v>55</v>
      </c>
      <c r="E6595" s="69" t="s">
        <v>129</v>
      </c>
      <c r="F6595" s="92">
        <v>42214</v>
      </c>
      <c r="G6595" s="140">
        <v>0.91180555555555554</v>
      </c>
      <c r="H6595" s="89">
        <v>30.76</v>
      </c>
      <c r="I6595" s="89">
        <v>36.896999999999998</v>
      </c>
      <c r="J6595" s="90">
        <v>3.8317653473350499</v>
      </c>
      <c r="K6595" s="90">
        <v>0.28201990489834722</v>
      </c>
      <c r="L6595" s="89">
        <v>0</v>
      </c>
      <c r="M6595" s="89">
        <v>1.7999999999999999E-2</v>
      </c>
      <c r="N6595" s="89">
        <v>1.9550000000000001</v>
      </c>
      <c r="O6595" s="89">
        <v>1.7630000000000001</v>
      </c>
      <c r="P6595" s="89">
        <v>0.192</v>
      </c>
      <c r="Q6595" s="89">
        <v>64.14</v>
      </c>
      <c r="S6595" s="144"/>
      <c r="T6595" s="144"/>
      <c r="U6595" s="144"/>
      <c r="W6595" s="144"/>
      <c r="Y6595" s="144"/>
      <c r="Z6595" s="144"/>
      <c r="AA6595" s="144"/>
      <c r="AK6595" s="90"/>
      <c r="AL6595" s="89"/>
      <c r="AN6595" s="90"/>
      <c r="AO6595" s="89"/>
      <c r="AP6595" s="89"/>
      <c r="AQ6595" s="89"/>
    </row>
    <row r="6596" spans="1:43" s="87" customFormat="1" ht="14" customHeight="1">
      <c r="A6596" s="67">
        <v>6595</v>
      </c>
      <c r="B6596" s="88">
        <v>-81.228988333333334</v>
      </c>
      <c r="C6596" s="88">
        <v>25.35</v>
      </c>
      <c r="D6596" s="124">
        <v>56</v>
      </c>
      <c r="E6596" s="69" t="s">
        <v>129</v>
      </c>
      <c r="F6596" s="92">
        <v>42214</v>
      </c>
      <c r="G6596" s="140">
        <v>0.93194444444444446</v>
      </c>
      <c r="H6596" s="89">
        <v>30.594000000000001</v>
      </c>
      <c r="I6596" s="89">
        <v>37.457999999999998</v>
      </c>
      <c r="J6596" s="90">
        <v>2.6734138609534837</v>
      </c>
      <c r="K6596" s="90">
        <v>0.6975611176942369</v>
      </c>
      <c r="L6596" s="89">
        <v>0</v>
      </c>
      <c r="M6596" s="89">
        <v>2E-3</v>
      </c>
      <c r="N6596" s="89">
        <v>0.09</v>
      </c>
      <c r="O6596" s="89">
        <v>0.09</v>
      </c>
      <c r="P6596" s="89">
        <v>0</v>
      </c>
      <c r="Q6596" s="89">
        <v>69.281999999999996</v>
      </c>
      <c r="S6596" s="144"/>
      <c r="T6596" s="144"/>
      <c r="U6596" s="144"/>
      <c r="W6596" s="144"/>
      <c r="Y6596" s="144"/>
      <c r="Z6596" s="144"/>
      <c r="AA6596" s="144"/>
      <c r="AK6596" s="90"/>
      <c r="AL6596" s="89"/>
      <c r="AN6596" s="90"/>
      <c r="AO6596" s="89"/>
      <c r="AP6596" s="89"/>
      <c r="AQ6596" s="89"/>
    </row>
    <row r="6597" spans="1:43" s="87" customFormat="1" ht="14" customHeight="1">
      <c r="A6597" s="67">
        <v>6596</v>
      </c>
      <c r="B6597" s="88">
        <v>-81.267009999999999</v>
      </c>
      <c r="C6597" s="88">
        <v>25.351489999999998</v>
      </c>
      <c r="D6597" s="124">
        <v>57</v>
      </c>
      <c r="E6597" s="69" t="s">
        <v>129</v>
      </c>
      <c r="F6597" s="92">
        <v>42214</v>
      </c>
      <c r="G6597" s="140">
        <v>0.9555555555555556</v>
      </c>
      <c r="H6597" s="89">
        <v>30.614000000000001</v>
      </c>
      <c r="I6597" s="89">
        <v>37.735999999999997</v>
      </c>
      <c r="J6597" s="90">
        <v>3.0473849534111084</v>
      </c>
      <c r="K6597" s="90">
        <v>1.4516000555219934E-2</v>
      </c>
      <c r="L6597" s="89">
        <v>0</v>
      </c>
      <c r="M6597" s="89">
        <v>0.152</v>
      </c>
      <c r="N6597" s="89">
        <v>5.9109999999999996</v>
      </c>
      <c r="O6597" s="89">
        <v>5.7959999999999994</v>
      </c>
      <c r="P6597" s="89">
        <v>0.115</v>
      </c>
      <c r="Q6597" s="89">
        <v>41.161999999999999</v>
      </c>
      <c r="S6597" s="144"/>
      <c r="T6597" s="144"/>
      <c r="U6597" s="144"/>
      <c r="W6597" s="144"/>
      <c r="Y6597" s="144"/>
      <c r="Z6597" s="144"/>
      <c r="AA6597" s="144"/>
      <c r="AK6597" s="90"/>
      <c r="AL6597" s="89"/>
      <c r="AN6597" s="90"/>
      <c r="AO6597" s="89"/>
      <c r="AP6597" s="89"/>
      <c r="AQ6597" s="89"/>
    </row>
    <row r="6598" spans="1:43" s="87" customFormat="1" ht="14" customHeight="1">
      <c r="A6598" s="67">
        <v>6597</v>
      </c>
      <c r="B6598" s="88">
        <v>-81.337638333333331</v>
      </c>
      <c r="C6598" s="88">
        <v>25.351893333333333</v>
      </c>
      <c r="D6598" s="124">
        <v>57.1</v>
      </c>
      <c r="E6598" s="69" t="s">
        <v>129</v>
      </c>
      <c r="F6598" s="92">
        <v>42214</v>
      </c>
      <c r="G6598" s="140">
        <v>0.9868055555555556</v>
      </c>
      <c r="H6598" s="89">
        <v>30.622</v>
      </c>
      <c r="I6598" s="89">
        <v>37.439</v>
      </c>
      <c r="J6598" s="90">
        <v>1.9277730366072032</v>
      </c>
      <c r="K6598" s="90">
        <v>0.21554109474285812</v>
      </c>
      <c r="L6598" s="89">
        <v>0</v>
      </c>
      <c r="M6598" s="89">
        <v>0.05</v>
      </c>
      <c r="N6598" s="89">
        <v>0.14599999999999999</v>
      </c>
      <c r="O6598" s="89">
        <v>0.14599999999999999</v>
      </c>
      <c r="P6598" s="89">
        <v>0</v>
      </c>
      <c r="Q6598" s="89">
        <v>32.018999999999998</v>
      </c>
      <c r="S6598" s="144"/>
      <c r="T6598" s="144"/>
      <c r="U6598" s="144"/>
      <c r="W6598" s="144"/>
      <c r="Y6598" s="144"/>
      <c r="Z6598" s="144"/>
      <c r="AA6598" s="144"/>
      <c r="AK6598" s="90"/>
      <c r="AL6598" s="89"/>
      <c r="AN6598" s="90"/>
      <c r="AO6598" s="89"/>
      <c r="AP6598" s="89"/>
      <c r="AQ6598" s="89"/>
    </row>
    <row r="6599" spans="1:43" s="87" customFormat="1" ht="14" customHeight="1">
      <c r="A6599" s="67">
        <v>6598</v>
      </c>
      <c r="B6599" s="88">
        <v>-81.491281666666666</v>
      </c>
      <c r="C6599" s="88">
        <v>25.351828333333334</v>
      </c>
      <c r="D6599" s="124">
        <v>57.2</v>
      </c>
      <c r="E6599" s="69" t="s">
        <v>129</v>
      </c>
      <c r="F6599" s="92">
        <v>42215</v>
      </c>
      <c r="G6599" s="140">
        <v>4.3055555555555562E-2</v>
      </c>
      <c r="H6599" s="89">
        <v>30.712</v>
      </c>
      <c r="I6599" s="89">
        <v>36.545000000000002</v>
      </c>
      <c r="J6599" s="90">
        <v>5.2931293086310003</v>
      </c>
      <c r="K6599" s="90">
        <v>0</v>
      </c>
      <c r="L6599" s="89">
        <v>0</v>
      </c>
      <c r="M6599" s="89">
        <v>0</v>
      </c>
      <c r="N6599" s="89">
        <v>2.7E-2</v>
      </c>
      <c r="O6599" s="89">
        <v>2.7E-2</v>
      </c>
      <c r="P6599" s="89">
        <v>0</v>
      </c>
      <c r="Q6599" s="89">
        <v>0.71499999999999997</v>
      </c>
      <c r="S6599" s="144"/>
      <c r="T6599" s="144"/>
      <c r="U6599" s="144"/>
      <c r="W6599" s="144"/>
      <c r="Y6599" s="144"/>
      <c r="Z6599" s="144"/>
      <c r="AA6599" s="144"/>
      <c r="AK6599" s="90"/>
      <c r="AL6599" s="89"/>
      <c r="AN6599" s="90"/>
      <c r="AO6599" s="89"/>
      <c r="AP6599" s="89"/>
      <c r="AQ6599" s="89"/>
    </row>
    <row r="6600" spans="1:43" s="87" customFormat="1" ht="14" customHeight="1">
      <c r="A6600" s="67">
        <v>6599</v>
      </c>
      <c r="B6600" s="88">
        <v>-81.654003333333335</v>
      </c>
      <c r="C6600" s="88">
        <v>25.351646666666667</v>
      </c>
      <c r="D6600" s="124">
        <v>57.3</v>
      </c>
      <c r="E6600" s="69" t="s">
        <v>129</v>
      </c>
      <c r="F6600" s="92">
        <v>42215</v>
      </c>
      <c r="G6600" s="140">
        <v>0.10972222222222222</v>
      </c>
      <c r="H6600" s="89">
        <v>30.992999999999999</v>
      </c>
      <c r="I6600" s="89">
        <v>36.289000000000001</v>
      </c>
      <c r="J6600" s="90">
        <v>4.5931321355692925</v>
      </c>
      <c r="K6600" s="90">
        <v>0.27127593595909516</v>
      </c>
      <c r="L6600" s="89">
        <v>0</v>
      </c>
      <c r="M6600" s="89">
        <v>0</v>
      </c>
      <c r="N6600" s="89">
        <v>5.3999999999999999E-2</v>
      </c>
      <c r="O6600" s="89">
        <v>4.4999999999999998E-2</v>
      </c>
      <c r="P6600" s="89">
        <v>8.9999999999999993E-3</v>
      </c>
      <c r="Q6600" s="89">
        <v>9.4079999999999995</v>
      </c>
      <c r="S6600" s="144"/>
      <c r="T6600" s="144"/>
      <c r="U6600" s="144"/>
      <c r="W6600" s="144"/>
      <c r="Y6600" s="144"/>
      <c r="Z6600" s="144"/>
      <c r="AA6600" s="144"/>
      <c r="AK6600" s="90"/>
      <c r="AL6600" s="89"/>
      <c r="AN6600" s="90"/>
      <c r="AO6600" s="89"/>
      <c r="AP6600" s="89"/>
      <c r="AQ6600" s="89"/>
    </row>
    <row r="6601" spans="1:43" s="87" customFormat="1" ht="14" customHeight="1">
      <c r="A6601" s="67">
        <v>6600</v>
      </c>
      <c r="B6601" s="88">
        <v>-81.654878333333329</v>
      </c>
      <c r="C6601" s="88">
        <v>25.654878333333333</v>
      </c>
      <c r="D6601" s="124">
        <v>42</v>
      </c>
      <c r="E6601" s="69" t="s">
        <v>129</v>
      </c>
      <c r="F6601" s="92">
        <v>42215</v>
      </c>
      <c r="G6601" s="140">
        <v>0.21597222222222223</v>
      </c>
      <c r="H6601" s="89">
        <v>30.538</v>
      </c>
      <c r="I6601" s="89">
        <v>35.954000000000001</v>
      </c>
      <c r="J6601" s="90">
        <v>3.1260147728509167</v>
      </c>
      <c r="K6601" s="90">
        <v>0.37955375210383735</v>
      </c>
      <c r="L6601" s="89">
        <v>0</v>
      </c>
      <c r="M6601" s="89">
        <v>5.5E-2</v>
      </c>
      <c r="N6601" s="89">
        <v>3.0000000000000001E-3</v>
      </c>
      <c r="O6601" s="89">
        <v>3.0000000000000001E-3</v>
      </c>
      <c r="P6601" s="89">
        <v>0</v>
      </c>
      <c r="Q6601" s="89">
        <v>20.279</v>
      </c>
      <c r="S6601" s="144"/>
      <c r="T6601" s="144"/>
      <c r="U6601" s="144"/>
      <c r="W6601" s="144"/>
      <c r="Y6601" s="144"/>
      <c r="Z6601" s="144"/>
      <c r="AA6601" s="144"/>
      <c r="AG6601" s="90"/>
      <c r="AK6601" s="90"/>
      <c r="AL6601" s="89"/>
      <c r="AN6601" s="90"/>
      <c r="AO6601" s="89"/>
      <c r="AP6601" s="89"/>
      <c r="AQ6601" s="89"/>
    </row>
    <row r="6602" spans="1:43" s="87" customFormat="1" ht="14" customHeight="1">
      <c r="A6602" s="67">
        <v>6601</v>
      </c>
      <c r="B6602" s="88">
        <v>-81.574703333333332</v>
      </c>
      <c r="C6602" s="88">
        <v>25.734468333333332</v>
      </c>
      <c r="D6602" s="124">
        <v>41</v>
      </c>
      <c r="E6602" s="69" t="s">
        <v>129</v>
      </c>
      <c r="F6602" s="92">
        <v>42215</v>
      </c>
      <c r="G6602" s="140">
        <v>0.26527777777777778</v>
      </c>
      <c r="H6602" s="89">
        <v>30.044</v>
      </c>
      <c r="I6602" s="89">
        <v>35.567</v>
      </c>
      <c r="J6602" s="90">
        <v>2.5249761042549181</v>
      </c>
      <c r="K6602" s="90">
        <v>1.3552340164770307</v>
      </c>
      <c r="L6602" s="89">
        <v>0</v>
      </c>
      <c r="M6602" s="89">
        <v>1.7999999999999999E-2</v>
      </c>
      <c r="N6602" s="89">
        <v>2.5999999999999999E-2</v>
      </c>
      <c r="O6602" s="89">
        <v>2.5999999999999999E-2</v>
      </c>
      <c r="P6602" s="89">
        <v>0</v>
      </c>
      <c r="Q6602" s="89">
        <v>18.643000000000001</v>
      </c>
      <c r="S6602" s="144"/>
      <c r="T6602" s="144"/>
      <c r="U6602" s="144"/>
      <c r="W6602" s="144"/>
      <c r="Y6602" s="144"/>
      <c r="Z6602" s="144"/>
      <c r="AA6602" s="144"/>
      <c r="AG6602" s="90"/>
      <c r="AI6602" s="90"/>
      <c r="AK6602" s="90"/>
      <c r="AL6602" s="89"/>
      <c r="AN6602" s="90"/>
      <c r="AO6602" s="89"/>
      <c r="AP6602" s="89"/>
      <c r="AQ6602" s="89"/>
    </row>
    <row r="6603" spans="1:43" s="87" customFormat="1" ht="14" customHeight="1">
      <c r="A6603" s="67">
        <v>6602</v>
      </c>
      <c r="B6603" s="88">
        <v>-81.523008333333337</v>
      </c>
      <c r="C6603" s="88">
        <v>25.758101666666668</v>
      </c>
      <c r="D6603" s="124">
        <v>40</v>
      </c>
      <c r="E6603" s="69" t="s">
        <v>129</v>
      </c>
      <c r="F6603" s="92">
        <v>42215</v>
      </c>
      <c r="G6603" s="140">
        <v>0.28611111111111115</v>
      </c>
      <c r="H6603" s="89">
        <v>30.018999999999998</v>
      </c>
      <c r="I6603" s="89">
        <v>35.792999999999999</v>
      </c>
      <c r="J6603" s="90">
        <v>3.4942324638861173</v>
      </c>
      <c r="K6603" s="90">
        <v>0.57479881429166557</v>
      </c>
      <c r="L6603" s="89">
        <v>0</v>
      </c>
      <c r="M6603" s="89">
        <v>0.02</v>
      </c>
      <c r="N6603" s="89">
        <v>1.9E-2</v>
      </c>
      <c r="O6603" s="89">
        <v>1.3999999999999999E-2</v>
      </c>
      <c r="P6603" s="89">
        <v>5.0000000000000001E-3</v>
      </c>
      <c r="Q6603" s="89">
        <v>7.3639999999999999</v>
      </c>
      <c r="S6603" s="144"/>
      <c r="T6603" s="144"/>
      <c r="U6603" s="144"/>
      <c r="W6603" s="144"/>
      <c r="Y6603" s="144"/>
      <c r="Z6603" s="144"/>
      <c r="AA6603" s="144"/>
      <c r="AG6603" s="90"/>
      <c r="AK6603" s="90"/>
      <c r="AL6603" s="89"/>
      <c r="AN6603" s="90"/>
      <c r="AO6603" s="89"/>
      <c r="AP6603" s="89"/>
      <c r="AQ6603" s="89"/>
    </row>
    <row r="6604" spans="1:43" s="87" customFormat="1" ht="14" customHeight="1">
      <c r="A6604" s="67">
        <v>6603</v>
      </c>
      <c r="B6604" s="88">
        <v>-81.481983333333332</v>
      </c>
      <c r="C6604" s="88">
        <v>25.783611666666665</v>
      </c>
      <c r="D6604" s="124">
        <v>39</v>
      </c>
      <c r="E6604" s="69" t="s">
        <v>129</v>
      </c>
      <c r="F6604" s="92">
        <v>42215</v>
      </c>
      <c r="G6604" s="140">
        <v>0.30138888888888887</v>
      </c>
      <c r="H6604" s="89">
        <v>29.765000000000001</v>
      </c>
      <c r="I6604" s="89">
        <v>34.942</v>
      </c>
      <c r="J6604" s="90">
        <v>9.2227024801472766</v>
      </c>
      <c r="K6604" s="90">
        <v>1.3225065097429407</v>
      </c>
      <c r="L6604" s="89">
        <v>0</v>
      </c>
      <c r="M6604" s="89">
        <v>7.3999999999999996E-2</v>
      </c>
      <c r="N6604" s="89">
        <v>1.2E-2</v>
      </c>
      <c r="O6604" s="89">
        <v>1.2E-2</v>
      </c>
      <c r="P6604" s="89">
        <v>0</v>
      </c>
      <c r="Q6604" s="89">
        <v>47.878</v>
      </c>
      <c r="S6604" s="144"/>
      <c r="T6604" s="144"/>
      <c r="U6604" s="144"/>
      <c r="W6604" s="144"/>
      <c r="Y6604" s="144"/>
      <c r="Z6604" s="144"/>
      <c r="AA6604" s="144"/>
      <c r="AG6604" s="90"/>
      <c r="AK6604" s="90"/>
      <c r="AL6604" s="89"/>
      <c r="AN6604" s="90"/>
      <c r="AO6604" s="89"/>
      <c r="AP6604" s="89"/>
      <c r="AQ6604" s="89"/>
    </row>
    <row r="6605" spans="1:43" s="87" customFormat="1" ht="14" customHeight="1">
      <c r="A6605" s="67">
        <v>6604</v>
      </c>
      <c r="B6605" s="88">
        <v>-81.469847666666666</v>
      </c>
      <c r="C6605" s="88">
        <v>25.58306</v>
      </c>
      <c r="D6605" s="124">
        <v>45</v>
      </c>
      <c r="E6605" s="69" t="s">
        <v>129</v>
      </c>
      <c r="F6605" s="92">
        <v>42215</v>
      </c>
      <c r="G6605" s="140">
        <v>0.36527777777777781</v>
      </c>
      <c r="H6605" s="89">
        <v>30.145</v>
      </c>
      <c r="I6605" s="89">
        <v>36.043999999999997</v>
      </c>
      <c r="J6605" s="90">
        <v>0.68503832936340348</v>
      </c>
      <c r="K6605" s="90">
        <v>0.34539493909528518</v>
      </c>
      <c r="L6605" s="89">
        <v>0</v>
      </c>
      <c r="M6605" s="89">
        <v>2.1999999999999999E-2</v>
      </c>
      <c r="N6605" s="89">
        <v>0.04</v>
      </c>
      <c r="O6605" s="89">
        <v>0</v>
      </c>
      <c r="P6605" s="89">
        <v>3.0000000000000001E-3</v>
      </c>
      <c r="Q6605" s="89">
        <v>64.272000000000006</v>
      </c>
      <c r="S6605" s="144"/>
      <c r="T6605" s="144"/>
      <c r="U6605" s="144"/>
      <c r="W6605" s="144"/>
      <c r="Y6605" s="144"/>
      <c r="Z6605" s="144"/>
      <c r="AA6605" s="144"/>
      <c r="AG6605" s="90"/>
      <c r="AI6605" s="90"/>
      <c r="AK6605" s="90"/>
      <c r="AL6605" s="89"/>
      <c r="AN6605" s="90"/>
      <c r="AO6605" s="89"/>
      <c r="AP6605" s="89"/>
      <c r="AQ6605" s="89"/>
    </row>
    <row r="6606" spans="1:43" s="87" customFormat="1" ht="14" customHeight="1">
      <c r="A6606" s="67">
        <v>6605</v>
      </c>
      <c r="B6606" s="88">
        <v>-81.407643500000006</v>
      </c>
      <c r="C6606" s="88">
        <v>25.583681833333333</v>
      </c>
      <c r="D6606" s="124">
        <v>46</v>
      </c>
      <c r="E6606" s="69" t="s">
        <v>129</v>
      </c>
      <c r="F6606" s="92">
        <v>42215</v>
      </c>
      <c r="G6606" s="140">
        <v>0.3888888888888889</v>
      </c>
      <c r="H6606" s="89">
        <v>30.111999999999998</v>
      </c>
      <c r="I6606" s="89">
        <v>36.618000000000002</v>
      </c>
      <c r="J6606" s="90">
        <v>2.8682623891262766</v>
      </c>
      <c r="K6606" s="90">
        <v>0.40830201079852663</v>
      </c>
      <c r="L6606" s="89">
        <v>0</v>
      </c>
      <c r="M6606" s="89">
        <v>6.0000000000000001E-3</v>
      </c>
      <c r="N6606" s="89">
        <v>0</v>
      </c>
      <c r="O6606" s="89">
        <v>0</v>
      </c>
      <c r="P6606" s="89">
        <v>0</v>
      </c>
      <c r="Q6606" s="89">
        <v>23.321999999999999</v>
      </c>
      <c r="S6606" s="144"/>
      <c r="T6606" s="144"/>
      <c r="U6606" s="144"/>
      <c r="W6606" s="144"/>
      <c r="Y6606" s="144"/>
      <c r="Z6606" s="144"/>
      <c r="AA6606" s="144"/>
      <c r="AK6606" s="90"/>
      <c r="AL6606" s="89"/>
      <c r="AN6606" s="90"/>
      <c r="AO6606" s="89"/>
      <c r="AP6606" s="89"/>
      <c r="AQ6606" s="89"/>
    </row>
    <row r="6607" spans="1:43" s="87" customFormat="1" ht="14" customHeight="1">
      <c r="A6607" s="67">
        <v>6606</v>
      </c>
      <c r="B6607" s="88">
        <v>-81.365628999999998</v>
      </c>
      <c r="C6607" s="88">
        <v>25.583588333333335</v>
      </c>
      <c r="D6607" s="124">
        <v>47</v>
      </c>
      <c r="E6607" s="69" t="s">
        <v>129</v>
      </c>
      <c r="F6607" s="92">
        <v>42215</v>
      </c>
      <c r="G6607" s="140">
        <v>0.39999999999999997</v>
      </c>
      <c r="H6607" s="89">
        <v>30.027000000000001</v>
      </c>
      <c r="I6607" s="89">
        <v>36.645000000000003</v>
      </c>
      <c r="J6607" s="90">
        <v>6.4744944007022678</v>
      </c>
      <c r="K6607" s="90">
        <v>1.8090639105345057</v>
      </c>
      <c r="L6607" s="89">
        <v>0</v>
      </c>
      <c r="M6607" s="89">
        <v>1.6E-2</v>
      </c>
      <c r="N6607" s="89">
        <v>1.2999999999999999E-2</v>
      </c>
      <c r="O6607" s="89">
        <v>1.2999999999999999E-2</v>
      </c>
      <c r="P6607" s="89">
        <v>0</v>
      </c>
      <c r="Q6607" s="89">
        <v>44.017000000000003</v>
      </c>
      <c r="S6607" s="144"/>
      <c r="T6607" s="144"/>
      <c r="U6607" s="144"/>
      <c r="W6607" s="144"/>
      <c r="Y6607" s="144"/>
      <c r="Z6607" s="144"/>
      <c r="AA6607" s="144"/>
      <c r="AG6607" s="90"/>
      <c r="AK6607" s="90"/>
      <c r="AL6607" s="89"/>
      <c r="AN6607" s="90"/>
      <c r="AO6607" s="89"/>
      <c r="AP6607" s="89"/>
      <c r="AQ6607" s="89"/>
    </row>
    <row r="6608" spans="1:43" s="87" customFormat="1" ht="14" customHeight="1">
      <c r="A6608" s="67">
        <v>6607</v>
      </c>
      <c r="B6608" s="88">
        <v>-81.329536666666669</v>
      </c>
      <c r="C6608" s="88">
        <v>25.58353</v>
      </c>
      <c r="D6608" s="124">
        <v>48</v>
      </c>
      <c r="E6608" s="69" t="s">
        <v>129</v>
      </c>
      <c r="F6608" s="92">
        <v>42215</v>
      </c>
      <c r="G6608" s="140">
        <v>0.41041666666666665</v>
      </c>
      <c r="H6608" s="89">
        <v>29.899000000000001</v>
      </c>
      <c r="I6608" s="89">
        <v>35.988</v>
      </c>
      <c r="J6608" s="90">
        <v>2.3504562611080271</v>
      </c>
      <c r="K6608" s="90">
        <v>0.81779463240521078</v>
      </c>
      <c r="L6608" s="89">
        <v>0</v>
      </c>
      <c r="M6608" s="89">
        <v>0</v>
      </c>
      <c r="N6608" s="89">
        <v>0</v>
      </c>
      <c r="O6608" s="89">
        <v>0</v>
      </c>
      <c r="P6608" s="89">
        <v>0</v>
      </c>
      <c r="Q6608" s="89">
        <v>27.523</v>
      </c>
      <c r="S6608" s="144"/>
      <c r="T6608" s="144"/>
      <c r="U6608" s="144"/>
      <c r="W6608" s="144"/>
      <c r="Y6608" s="144"/>
      <c r="Z6608" s="144"/>
      <c r="AA6608" s="144"/>
      <c r="AG6608" s="90"/>
      <c r="AK6608" s="90"/>
      <c r="AL6608" s="89"/>
      <c r="AN6608" s="90"/>
      <c r="AO6608" s="89"/>
      <c r="AP6608" s="89"/>
      <c r="AQ6608" s="89"/>
    </row>
    <row r="6609" spans="1:43" s="87" customFormat="1" ht="14" customHeight="1">
      <c r="A6609" s="67">
        <v>6608</v>
      </c>
      <c r="B6609" s="88">
        <v>-81.290783333333337</v>
      </c>
      <c r="C6609" s="88">
        <v>25.583266666666667</v>
      </c>
      <c r="D6609" s="124">
        <v>49</v>
      </c>
      <c r="E6609" s="69" t="s">
        <v>129</v>
      </c>
      <c r="F6609" s="92">
        <v>42215</v>
      </c>
      <c r="G6609" s="140">
        <v>0.45833333333333331</v>
      </c>
      <c r="H6609" s="89">
        <v>29.888000000000002</v>
      </c>
      <c r="I6609" s="89">
        <v>34.863</v>
      </c>
      <c r="J6609" s="90">
        <v>2.3216892539959018</v>
      </c>
      <c r="K6609" s="90">
        <v>0.42042073966526455</v>
      </c>
      <c r="L6609" s="89">
        <v>0</v>
      </c>
      <c r="M6609" s="89">
        <v>0</v>
      </c>
      <c r="N6609" s="89">
        <v>2.109</v>
      </c>
      <c r="O6609" s="89">
        <v>1.9139999999999999</v>
      </c>
      <c r="P6609" s="89">
        <v>0.19500000000000001</v>
      </c>
      <c r="Q6609" s="89">
        <v>1.181</v>
      </c>
      <c r="S6609" s="144"/>
      <c r="T6609" s="144"/>
      <c r="U6609" s="144"/>
      <c r="W6609" s="144"/>
      <c r="Y6609" s="144"/>
      <c r="Z6609" s="144"/>
      <c r="AA6609" s="144"/>
      <c r="AK6609" s="90"/>
      <c r="AL6609" s="89"/>
      <c r="AN6609" s="90"/>
      <c r="AO6609" s="89"/>
      <c r="AP6609" s="89"/>
      <c r="AQ6609" s="89"/>
    </row>
    <row r="6610" spans="1:43" s="87" customFormat="1" ht="14" customHeight="1">
      <c r="A6610" s="67">
        <v>6609</v>
      </c>
      <c r="B6610" s="88">
        <v>-81.348643333333328</v>
      </c>
      <c r="C6610" s="88">
        <v>25.4513815</v>
      </c>
      <c r="D6610" s="124">
        <v>50</v>
      </c>
      <c r="E6610" s="69" t="s">
        <v>129</v>
      </c>
      <c r="F6610" s="92">
        <v>42215</v>
      </c>
      <c r="G6610" s="140">
        <v>0.47152777777777777</v>
      </c>
      <c r="H6610" s="89">
        <v>30.207999999999998</v>
      </c>
      <c r="I6610" s="89">
        <v>36.56</v>
      </c>
      <c r="J6610" s="90">
        <v>1.7037739412274568</v>
      </c>
      <c r="K6610" s="90">
        <v>0.35709259568992036</v>
      </c>
      <c r="L6610" s="89">
        <v>0</v>
      </c>
      <c r="M6610" s="89">
        <v>2.3E-2</v>
      </c>
      <c r="N6610" s="89">
        <v>7.0000000000000001E-3</v>
      </c>
      <c r="O6610" s="89">
        <v>7.0000000000000001E-3</v>
      </c>
      <c r="P6610" s="89">
        <v>0</v>
      </c>
      <c r="Q6610" s="89">
        <v>24.925000000000001</v>
      </c>
      <c r="S6610" s="144"/>
      <c r="T6610" s="144"/>
      <c r="U6610" s="144"/>
      <c r="W6610" s="144"/>
      <c r="Y6610" s="144"/>
      <c r="Z6610" s="144"/>
      <c r="AA6610" s="144"/>
      <c r="AK6610" s="90"/>
      <c r="AL6610" s="89"/>
      <c r="AN6610" s="90"/>
      <c r="AO6610" s="89"/>
      <c r="AP6610" s="89"/>
      <c r="AQ6610" s="89"/>
    </row>
    <row r="6611" spans="1:43" s="87" customFormat="1" ht="14" customHeight="1">
      <c r="A6611" s="67">
        <v>6610</v>
      </c>
      <c r="B6611" s="88">
        <v>-81.305099999999996</v>
      </c>
      <c r="C6611" s="88">
        <v>25.453505666666668</v>
      </c>
      <c r="D6611" s="124">
        <v>51</v>
      </c>
      <c r="E6611" s="69" t="s">
        <v>129</v>
      </c>
      <c r="F6611" s="92">
        <v>42215</v>
      </c>
      <c r="G6611" s="140">
        <v>0.48680555555555555</v>
      </c>
      <c r="H6611" s="89">
        <v>30.07</v>
      </c>
      <c r="I6611" s="89">
        <v>36.116999999999997</v>
      </c>
      <c r="J6611" s="90">
        <v>2.0087042166159819</v>
      </c>
      <c r="K6611" s="90">
        <v>0.57400709447532772</v>
      </c>
      <c r="L6611" s="89">
        <v>0</v>
      </c>
      <c r="M6611" s="89">
        <v>0.06</v>
      </c>
      <c r="N6611" s="89">
        <v>1.7999999999999999E-2</v>
      </c>
      <c r="O6611" s="89">
        <v>1.7999999999999999E-2</v>
      </c>
      <c r="P6611" s="89">
        <v>0</v>
      </c>
      <c r="Q6611" s="89">
        <v>49.109000000000002</v>
      </c>
      <c r="S6611" s="144"/>
      <c r="T6611" s="144"/>
      <c r="U6611" s="144"/>
      <c r="W6611" s="144"/>
      <c r="Y6611" s="144"/>
      <c r="Z6611" s="144"/>
      <c r="AA6611" s="144"/>
      <c r="AG6611" s="90"/>
      <c r="AK6611" s="90"/>
      <c r="AL6611" s="89"/>
      <c r="AN6611" s="90"/>
      <c r="AO6611" s="89"/>
      <c r="AP6611" s="89"/>
      <c r="AQ6611" s="89"/>
    </row>
    <row r="6612" spans="1:43" s="87" customFormat="1" ht="14" customHeight="1">
      <c r="A6612" s="67">
        <v>6611</v>
      </c>
      <c r="B6612" s="88">
        <v>-81.259523333333334</v>
      </c>
      <c r="C6612" s="88">
        <v>25.453371666666666</v>
      </c>
      <c r="D6612" s="124">
        <v>52</v>
      </c>
      <c r="E6612" s="69" t="s">
        <v>129</v>
      </c>
      <c r="F6612" s="92">
        <v>42215</v>
      </c>
      <c r="G6612" s="140">
        <v>0.5083333333333333</v>
      </c>
      <c r="H6612" s="89">
        <v>29.977</v>
      </c>
      <c r="I6612" s="89">
        <v>35.283000000000001</v>
      </c>
      <c r="J6612" s="90">
        <v>3.2211376763683437</v>
      </c>
      <c r="K6612" s="90">
        <v>0.20415571743502792</v>
      </c>
      <c r="L6612" s="89">
        <v>0</v>
      </c>
      <c r="M6612" s="89">
        <v>6.4000000000000001E-2</v>
      </c>
      <c r="N6612" s="89">
        <v>0.11899999999999999</v>
      </c>
      <c r="O6612" s="89">
        <v>0.11899999999999999</v>
      </c>
      <c r="P6612" s="89">
        <v>0</v>
      </c>
      <c r="Q6612" s="89">
        <v>57.311999999999998</v>
      </c>
      <c r="S6612" s="144"/>
      <c r="T6612" s="144"/>
      <c r="U6612" s="144"/>
      <c r="W6612" s="144"/>
      <c r="Y6612" s="144"/>
      <c r="Z6612" s="144"/>
      <c r="AA6612" s="144"/>
      <c r="AK6612" s="90"/>
      <c r="AL6612" s="89"/>
      <c r="AN6612" s="90"/>
      <c r="AO6612" s="89"/>
      <c r="AP6612" s="89"/>
      <c r="AQ6612" s="89"/>
    </row>
    <row r="6613" spans="1:43" s="87" customFormat="1" ht="14" customHeight="1">
      <c r="A6613" s="67">
        <v>6612</v>
      </c>
      <c r="B6613" s="88">
        <v>-81.224915166666662</v>
      </c>
      <c r="C6613" s="88">
        <v>25.453381666666665</v>
      </c>
      <c r="D6613" s="124">
        <v>53</v>
      </c>
      <c r="E6613" s="69" t="s">
        <v>129</v>
      </c>
      <c r="F6613" s="92">
        <v>42215</v>
      </c>
      <c r="G6613" s="140">
        <v>0.51874999999999993</v>
      </c>
      <c r="H6613" s="89">
        <v>29.773</v>
      </c>
      <c r="I6613" s="89">
        <v>34.33</v>
      </c>
      <c r="J6613" s="90">
        <v>2.6599892576344919</v>
      </c>
      <c r="K6613" s="90">
        <v>0.1160766668408677</v>
      </c>
      <c r="L6613" s="89">
        <v>0</v>
      </c>
      <c r="M6613" s="89">
        <v>1.4E-2</v>
      </c>
      <c r="N6613" s="89">
        <v>0</v>
      </c>
      <c r="O6613" s="89">
        <v>0</v>
      </c>
      <c r="P6613" s="89">
        <v>0</v>
      </c>
      <c r="Q6613" s="89">
        <v>93.210999999999999</v>
      </c>
      <c r="S6613" s="144"/>
      <c r="T6613" s="144"/>
      <c r="U6613" s="144"/>
      <c r="W6613" s="144"/>
      <c r="Y6613" s="144"/>
      <c r="Z6613" s="144"/>
      <c r="AA6613" s="144"/>
      <c r="AG6613" s="90"/>
      <c r="AK6613" s="90"/>
      <c r="AL6613" s="89"/>
      <c r="AN6613" s="90"/>
      <c r="AO6613" s="89"/>
      <c r="AP6613" s="89"/>
      <c r="AQ6613" s="89"/>
    </row>
    <row r="6614" spans="1:43" s="87" customFormat="1" ht="14" customHeight="1">
      <c r="A6614" s="67">
        <v>6613</v>
      </c>
      <c r="B6614" s="88">
        <v>-81.15828333333333</v>
      </c>
      <c r="C6614" s="88">
        <v>25.3398</v>
      </c>
      <c r="D6614" s="124" t="s">
        <v>146</v>
      </c>
      <c r="E6614" s="69" t="s">
        <v>129</v>
      </c>
      <c r="F6614" s="92">
        <v>42215</v>
      </c>
      <c r="G6614" s="140">
        <v>0.58472222222222225</v>
      </c>
      <c r="H6614" s="89">
        <v>30.206</v>
      </c>
      <c r="I6614" s="89">
        <v>35.466999999999999</v>
      </c>
      <c r="J6614" s="90">
        <v>11.443515429203323</v>
      </c>
      <c r="K6614" s="90">
        <v>0.92362373569935285</v>
      </c>
      <c r="L6614" s="89">
        <v>0</v>
      </c>
      <c r="M6614" s="89">
        <v>0.10100000000000001</v>
      </c>
      <c r="N6614" s="89">
        <v>0</v>
      </c>
      <c r="O6614" s="89">
        <v>0</v>
      </c>
      <c r="P6614" s="89">
        <v>0</v>
      </c>
      <c r="Q6614" s="89">
        <v>84.56</v>
      </c>
      <c r="S6614" s="144"/>
      <c r="T6614" s="144"/>
      <c r="U6614" s="144"/>
      <c r="W6614" s="144"/>
      <c r="Y6614" s="144"/>
      <c r="Z6614" s="144"/>
      <c r="AA6614" s="144"/>
      <c r="AG6614" s="90"/>
      <c r="AK6614" s="90"/>
      <c r="AL6614" s="89"/>
      <c r="AN6614" s="90"/>
      <c r="AO6614" s="89"/>
      <c r="AP6614" s="89"/>
      <c r="AQ6614" s="89"/>
    </row>
    <row r="6615" spans="1:43" s="87" customFormat="1" ht="14" customHeight="1">
      <c r="A6615" s="67">
        <v>6614</v>
      </c>
      <c r="B6615" s="88">
        <v>-81.193438333333333</v>
      </c>
      <c r="C6615" s="88">
        <v>25.350344833333335</v>
      </c>
      <c r="D6615" s="124" t="s">
        <v>145</v>
      </c>
      <c r="E6615" s="69" t="s">
        <v>129</v>
      </c>
      <c r="F6615" s="92">
        <v>42215</v>
      </c>
      <c r="G6615" s="140">
        <v>0.60833333333333328</v>
      </c>
      <c r="H6615" s="89">
        <v>30.228000000000002</v>
      </c>
      <c r="I6615" s="89">
        <v>37.353000000000002</v>
      </c>
      <c r="J6615" s="90">
        <v>2.4207436484853191</v>
      </c>
      <c r="K6615" s="90">
        <v>0.39338674384204497</v>
      </c>
      <c r="L6615" s="89">
        <v>0</v>
      </c>
      <c r="M6615" s="89">
        <v>7.0000000000000001E-3</v>
      </c>
      <c r="N6615" s="89">
        <v>0</v>
      </c>
      <c r="O6615" s="89">
        <v>0</v>
      </c>
      <c r="P6615" s="89">
        <v>0</v>
      </c>
      <c r="Q6615" s="89">
        <v>65.543000000000006</v>
      </c>
      <c r="S6615" s="144"/>
      <c r="T6615" s="144"/>
      <c r="U6615" s="144"/>
      <c r="W6615" s="144"/>
      <c r="Y6615" s="144"/>
      <c r="Z6615" s="144"/>
      <c r="AA6615" s="144"/>
      <c r="AG6615" s="90"/>
      <c r="AK6615" s="90"/>
      <c r="AL6615" s="89"/>
      <c r="AN6615" s="90"/>
      <c r="AO6615" s="89"/>
      <c r="AP6615" s="89"/>
      <c r="AQ6615" s="89"/>
    </row>
    <row r="6616" spans="1:43" s="87" customFormat="1" ht="14" customHeight="1">
      <c r="A6616" s="67">
        <v>6615</v>
      </c>
      <c r="B6616" s="88">
        <v>-81.22741666666667</v>
      </c>
      <c r="C6616" s="88">
        <v>25.349683333333335</v>
      </c>
      <c r="D6616" s="124" t="s">
        <v>144</v>
      </c>
      <c r="E6616" s="69" t="s">
        <v>129</v>
      </c>
      <c r="F6616" s="92">
        <v>42215</v>
      </c>
      <c r="G6616" s="140">
        <v>0.63402777777777775</v>
      </c>
      <c r="H6616" s="89">
        <v>30.195</v>
      </c>
      <c r="I6616" s="89">
        <v>37.738999999999997</v>
      </c>
      <c r="J6616" s="90">
        <v>2.5780991773886428</v>
      </c>
      <c r="K6616" s="90">
        <v>0.17543639691114257</v>
      </c>
      <c r="L6616" s="89">
        <v>0</v>
      </c>
      <c r="M6616" s="89">
        <v>3.3000000000000002E-2</v>
      </c>
      <c r="N6616" s="89">
        <v>0</v>
      </c>
      <c r="O6616" s="89">
        <v>0</v>
      </c>
      <c r="P6616" s="89">
        <v>0</v>
      </c>
      <c r="Q6616" s="89">
        <v>41.621000000000002</v>
      </c>
      <c r="S6616" s="144"/>
      <c r="T6616" s="144"/>
      <c r="U6616" s="144"/>
      <c r="W6616" s="144"/>
      <c r="Y6616" s="144"/>
      <c r="Z6616" s="144"/>
      <c r="AA6616" s="144"/>
      <c r="AK6616" s="90"/>
      <c r="AL6616" s="89"/>
      <c r="AN6616" s="90"/>
      <c r="AO6616" s="89"/>
      <c r="AP6616" s="89"/>
      <c r="AQ6616" s="89"/>
    </row>
    <row r="6617" spans="1:43" s="87" customFormat="1" ht="14" customHeight="1">
      <c r="A6617" s="67">
        <v>6616</v>
      </c>
      <c r="B6617" s="88">
        <v>-81.265100000000004</v>
      </c>
      <c r="C6617" s="88">
        <v>25.351900000000001</v>
      </c>
      <c r="D6617" s="124" t="s">
        <v>143</v>
      </c>
      <c r="E6617" s="69" t="s">
        <v>129</v>
      </c>
      <c r="F6617" s="92">
        <v>42215</v>
      </c>
      <c r="G6617" s="140">
        <v>0.65763888888888888</v>
      </c>
      <c r="H6617" s="89">
        <v>30.268000000000001</v>
      </c>
      <c r="I6617" s="89">
        <v>37.651000000000003</v>
      </c>
      <c r="J6617" s="90">
        <v>4.4224478933706841</v>
      </c>
      <c r="K6617" s="90">
        <v>0</v>
      </c>
      <c r="L6617" s="89">
        <v>0</v>
      </c>
      <c r="M6617" s="89">
        <v>5.0000000000000001E-3</v>
      </c>
      <c r="N6617" s="89">
        <v>0</v>
      </c>
      <c r="O6617" s="89">
        <v>0</v>
      </c>
      <c r="P6617" s="89">
        <v>0</v>
      </c>
      <c r="Q6617" s="89">
        <v>42.353999999999999</v>
      </c>
      <c r="S6617" s="144"/>
      <c r="T6617" s="144"/>
      <c r="U6617" s="144"/>
      <c r="W6617" s="144"/>
      <c r="Y6617" s="144"/>
      <c r="Z6617" s="144"/>
      <c r="AA6617" s="144"/>
      <c r="AG6617" s="90"/>
      <c r="AK6617" s="90"/>
      <c r="AL6617" s="89"/>
      <c r="AN6617" s="90"/>
      <c r="AO6617" s="89"/>
      <c r="AP6617" s="89"/>
      <c r="AQ6617" s="89"/>
    </row>
    <row r="6618" spans="1:43" s="87" customFormat="1" ht="14" customHeight="1">
      <c r="A6618" s="67">
        <v>6617</v>
      </c>
      <c r="B6618" s="88">
        <v>-81.336564999999993</v>
      </c>
      <c r="C6618" s="88">
        <v>25.351894999999999</v>
      </c>
      <c r="D6618" s="124" t="s">
        <v>142</v>
      </c>
      <c r="E6618" s="69" t="s">
        <v>129</v>
      </c>
      <c r="F6618" s="92">
        <v>42215</v>
      </c>
      <c r="G6618" s="140">
        <v>0.68680555555555556</v>
      </c>
      <c r="H6618" s="89">
        <v>30.431000000000001</v>
      </c>
      <c r="I6618" s="89">
        <v>37.067</v>
      </c>
      <c r="J6618" s="90">
        <v>3.3945068392307505</v>
      </c>
      <c r="K6618" s="90">
        <v>0.14912310187600364</v>
      </c>
      <c r="L6618" s="89">
        <v>0</v>
      </c>
      <c r="M6618" s="89">
        <v>0</v>
      </c>
      <c r="N6618" s="89">
        <v>5.6000000000000001E-2</v>
      </c>
      <c r="O6618" s="89">
        <v>5.6000000000000001E-2</v>
      </c>
      <c r="P6618" s="89">
        <v>0</v>
      </c>
      <c r="Q6618" s="89">
        <v>25.922000000000001</v>
      </c>
      <c r="S6618" s="144"/>
      <c r="T6618" s="144"/>
      <c r="U6618" s="144"/>
      <c r="W6618" s="144"/>
      <c r="Y6618" s="144"/>
      <c r="Z6618" s="144"/>
      <c r="AA6618" s="144"/>
      <c r="AK6618" s="90"/>
      <c r="AL6618" s="89"/>
      <c r="AN6618" s="90"/>
      <c r="AO6618" s="89"/>
      <c r="AP6618" s="89"/>
      <c r="AQ6618" s="89"/>
    </row>
    <row r="6619" spans="1:43" s="87" customFormat="1" ht="14" customHeight="1">
      <c r="A6619" s="67">
        <v>6618</v>
      </c>
      <c r="B6619" s="88">
        <v>-81.490452333333337</v>
      </c>
      <c r="C6619" s="88">
        <v>25.352645500000001</v>
      </c>
      <c r="D6619" s="124" t="s">
        <v>141</v>
      </c>
      <c r="E6619" s="69" t="s">
        <v>129</v>
      </c>
      <c r="F6619" s="92">
        <v>42215</v>
      </c>
      <c r="G6619" s="140">
        <v>0.74791666666666667</v>
      </c>
      <c r="H6619" s="89">
        <v>30.699000000000002</v>
      </c>
      <c r="I6619" s="89">
        <v>36.277000000000001</v>
      </c>
      <c r="J6619" s="90">
        <v>5.8492914461320833</v>
      </c>
      <c r="K6619" s="90">
        <v>1.2341947225544432</v>
      </c>
      <c r="L6619" s="89">
        <v>0</v>
      </c>
      <c r="M6619" s="89">
        <v>5.0000000000000001E-3</v>
      </c>
      <c r="N6619" s="89">
        <v>0</v>
      </c>
      <c r="O6619" s="89">
        <v>0</v>
      </c>
      <c r="P6619" s="89">
        <v>0</v>
      </c>
      <c r="Q6619" s="89">
        <v>0</v>
      </c>
      <c r="S6619" s="144"/>
      <c r="T6619" s="144"/>
      <c r="U6619" s="144"/>
      <c r="W6619" s="144"/>
      <c r="Y6619" s="144"/>
      <c r="Z6619" s="144"/>
      <c r="AA6619" s="144"/>
      <c r="AG6619" s="90"/>
      <c r="AK6619" s="90"/>
      <c r="AL6619" s="89"/>
      <c r="AN6619" s="90"/>
      <c r="AO6619" s="89"/>
      <c r="AP6619" s="89"/>
      <c r="AQ6619" s="89"/>
    </row>
    <row r="6620" spans="1:43" s="87" customFormat="1" ht="14" customHeight="1">
      <c r="A6620" s="67">
        <v>6619</v>
      </c>
      <c r="B6620" s="88">
        <v>-81.655100000000004</v>
      </c>
      <c r="C6620" s="88">
        <v>25.351483333333334</v>
      </c>
      <c r="D6620" s="124" t="s">
        <v>140</v>
      </c>
      <c r="E6620" s="69" t="s">
        <v>129</v>
      </c>
      <c r="F6620" s="92">
        <v>42215</v>
      </c>
      <c r="G6620" s="140">
        <v>0.8222222222222223</v>
      </c>
      <c r="H6620" s="89">
        <v>30.931000000000001</v>
      </c>
      <c r="I6620" s="89">
        <v>36.287999999999997</v>
      </c>
      <c r="J6620" s="90">
        <v>6.4131247855297344</v>
      </c>
      <c r="K6620" s="90">
        <v>4.0420253201179632E-2</v>
      </c>
      <c r="L6620" s="89">
        <v>0</v>
      </c>
      <c r="M6620" s="89">
        <v>1E-3</v>
      </c>
      <c r="N6620" s="89">
        <v>0.02</v>
      </c>
      <c r="O6620" s="89">
        <v>0.02</v>
      </c>
      <c r="P6620" s="89">
        <v>0</v>
      </c>
      <c r="Q6620" s="89">
        <v>6.4169999999999998</v>
      </c>
      <c r="S6620" s="144"/>
      <c r="T6620" s="144"/>
      <c r="U6620" s="144"/>
      <c r="W6620" s="144"/>
      <c r="Y6620" s="144"/>
      <c r="Z6620" s="144"/>
      <c r="AA6620" s="144"/>
      <c r="AG6620" s="90"/>
      <c r="AK6620" s="90"/>
      <c r="AL6620" s="89"/>
      <c r="AN6620" s="90"/>
      <c r="AO6620" s="89"/>
      <c r="AP6620" s="89"/>
      <c r="AQ6620" s="89"/>
    </row>
    <row r="6621" spans="1:43" s="87" customFormat="1" ht="14" customHeight="1">
      <c r="A6621" s="67">
        <v>6620</v>
      </c>
      <c r="B6621" s="88">
        <v>-81.654608333333329</v>
      </c>
      <c r="C6621" s="88">
        <v>25.166564999999999</v>
      </c>
      <c r="D6621" s="124">
        <v>58</v>
      </c>
      <c r="E6621" s="69" t="s">
        <v>129</v>
      </c>
      <c r="F6621" s="92">
        <v>42215</v>
      </c>
      <c r="G6621" s="140">
        <v>0.88611111111111107</v>
      </c>
      <c r="H6621" s="89">
        <v>31.010999999999999</v>
      </c>
      <c r="I6621" s="89">
        <v>36.276000000000003</v>
      </c>
      <c r="J6621" s="90">
        <v>1.6669521721239369</v>
      </c>
      <c r="K6621" s="90">
        <v>0.57659236814428949</v>
      </c>
      <c r="L6621" s="89">
        <v>0</v>
      </c>
      <c r="M6621" s="89">
        <v>3.1E-2</v>
      </c>
      <c r="N6621" s="89">
        <v>0</v>
      </c>
      <c r="O6621" s="89">
        <v>0</v>
      </c>
      <c r="P6621" s="89">
        <v>0</v>
      </c>
      <c r="Q6621" s="89">
        <v>1.415</v>
      </c>
      <c r="S6621" s="144"/>
      <c r="T6621" s="144"/>
      <c r="U6621" s="144"/>
      <c r="W6621" s="144"/>
      <c r="Y6621" s="144"/>
      <c r="Z6621" s="144"/>
      <c r="AA6621" s="144"/>
      <c r="AD6621" s="90"/>
      <c r="AE6621" s="90"/>
      <c r="AF6621" s="90"/>
      <c r="AG6621" s="90"/>
      <c r="AK6621" s="90"/>
      <c r="AL6621" s="89"/>
      <c r="AN6621" s="90"/>
      <c r="AO6621" s="89"/>
      <c r="AP6621" s="89"/>
      <c r="AQ6621" s="89"/>
    </row>
    <row r="6622" spans="1:43" s="87" customFormat="1" ht="14" customHeight="1">
      <c r="A6622" s="67">
        <v>6621</v>
      </c>
      <c r="B6622" s="88">
        <v>-81.48928166666667</v>
      </c>
      <c r="C6622" s="88">
        <v>25.167373333333334</v>
      </c>
      <c r="D6622" s="124">
        <v>59</v>
      </c>
      <c r="E6622" s="69" t="s">
        <v>129</v>
      </c>
      <c r="F6622" s="92">
        <v>42215</v>
      </c>
      <c r="G6622" s="140">
        <v>0.94791666666666663</v>
      </c>
      <c r="H6622" s="89">
        <v>30.975000000000001</v>
      </c>
      <c r="I6622" s="89">
        <v>36.881</v>
      </c>
      <c r="J6622" s="90">
        <v>3.2288088782649105</v>
      </c>
      <c r="K6622" s="90">
        <v>0.13063675954678849</v>
      </c>
      <c r="L6622" s="89">
        <v>0</v>
      </c>
      <c r="M6622" s="89">
        <v>0.01</v>
      </c>
      <c r="N6622" s="89">
        <v>0</v>
      </c>
      <c r="O6622" s="89">
        <v>0</v>
      </c>
      <c r="P6622" s="89">
        <v>0</v>
      </c>
      <c r="Q6622" s="89">
        <v>0</v>
      </c>
      <c r="S6622" s="144"/>
      <c r="T6622" s="144"/>
      <c r="U6622" s="144"/>
      <c r="W6622" s="144"/>
      <c r="Y6622" s="144"/>
      <c r="Z6622" s="144"/>
      <c r="AA6622" s="144"/>
      <c r="AK6622" s="90"/>
      <c r="AL6622" s="89"/>
      <c r="AN6622" s="90"/>
      <c r="AO6622" s="89"/>
      <c r="AP6622" s="89"/>
      <c r="AQ6622" s="89"/>
    </row>
    <row r="6623" spans="1:43" s="87" customFormat="1" ht="14" customHeight="1">
      <c r="A6623" s="67">
        <v>6622</v>
      </c>
      <c r="B6623" s="88">
        <v>-81.334684999999993</v>
      </c>
      <c r="C6623" s="88">
        <v>25.166808333333332</v>
      </c>
      <c r="D6623" s="124">
        <v>60</v>
      </c>
      <c r="E6623" s="69" t="s">
        <v>129</v>
      </c>
      <c r="F6623" s="92">
        <v>42216</v>
      </c>
      <c r="G6623" s="140">
        <v>7.6388888888888886E-3</v>
      </c>
      <c r="H6623" s="89">
        <v>30.821000000000002</v>
      </c>
      <c r="I6623" s="89">
        <v>37.573999999999998</v>
      </c>
      <c r="J6623" s="90">
        <v>1.0444341382175517</v>
      </c>
      <c r="K6623" s="90">
        <v>0.23172529404051007</v>
      </c>
      <c r="L6623" s="89">
        <v>0</v>
      </c>
      <c r="M6623" s="89">
        <v>1.0999999999999999E-2</v>
      </c>
      <c r="N6623" s="89">
        <v>0</v>
      </c>
      <c r="O6623" s="89">
        <v>0</v>
      </c>
      <c r="P6623" s="89">
        <v>0</v>
      </c>
      <c r="Q6623" s="89">
        <v>12.912000000000001</v>
      </c>
      <c r="S6623" s="144"/>
      <c r="T6623" s="144"/>
      <c r="U6623" s="144"/>
      <c r="W6623" s="144"/>
      <c r="Y6623" s="144"/>
      <c r="Z6623" s="144"/>
      <c r="AA6623" s="144"/>
      <c r="AK6623" s="90"/>
      <c r="AL6623" s="89"/>
      <c r="AN6623" s="90"/>
      <c r="AO6623" s="89"/>
      <c r="AP6623" s="89"/>
      <c r="AQ6623" s="89"/>
    </row>
    <row r="6624" spans="1:43" s="87" customFormat="1" ht="14" customHeight="1">
      <c r="A6624" s="67">
        <v>6623</v>
      </c>
      <c r="B6624" s="88">
        <v>-81.273431666666667</v>
      </c>
      <c r="C6624" s="88">
        <v>25.167393333333333</v>
      </c>
      <c r="D6624" s="124">
        <v>61</v>
      </c>
      <c r="E6624" s="69" t="s">
        <v>129</v>
      </c>
      <c r="F6624" s="92">
        <v>42216</v>
      </c>
      <c r="G6624" s="140">
        <v>4.4444444444444446E-2</v>
      </c>
      <c r="H6624" s="89">
        <v>31.347000000000001</v>
      </c>
      <c r="I6624" s="89">
        <v>38.347999999999999</v>
      </c>
      <c r="J6624" s="90">
        <v>3.6188894947053258</v>
      </c>
      <c r="K6624" s="90">
        <v>0</v>
      </c>
      <c r="L6624" s="89">
        <v>0</v>
      </c>
      <c r="M6624" s="89">
        <v>4.9000000000000002E-2</v>
      </c>
      <c r="N6624" s="89">
        <v>3.5999999999999997E-2</v>
      </c>
      <c r="O6624" s="89">
        <v>3.5999999999999997E-2</v>
      </c>
      <c r="P6624" s="89">
        <v>0</v>
      </c>
      <c r="Q6624" s="89">
        <v>27.957000000000001</v>
      </c>
      <c r="S6624" s="144"/>
      <c r="T6624" s="144"/>
      <c r="U6624" s="144"/>
      <c r="W6624" s="144"/>
      <c r="Y6624" s="144"/>
      <c r="Z6624" s="144"/>
      <c r="AA6624" s="144"/>
      <c r="AK6624" s="90"/>
      <c r="AL6624" s="89"/>
      <c r="AN6624" s="90"/>
      <c r="AO6624" s="89"/>
      <c r="AP6624" s="89"/>
      <c r="AQ6624" s="89"/>
    </row>
    <row r="6625" spans="1:43" s="87" customFormat="1" ht="14" customHeight="1">
      <c r="A6625" s="67">
        <v>6624</v>
      </c>
      <c r="B6625" s="88">
        <v>-81.234520000000003</v>
      </c>
      <c r="C6625" s="88">
        <v>25.166634999999999</v>
      </c>
      <c r="D6625" s="124">
        <v>62</v>
      </c>
      <c r="E6625" s="69" t="s">
        <v>129</v>
      </c>
      <c r="F6625" s="92">
        <v>42216</v>
      </c>
      <c r="G6625" s="140">
        <v>6.805555555555555E-2</v>
      </c>
      <c r="H6625" s="89">
        <v>31.061299999999999</v>
      </c>
      <c r="I6625" s="89">
        <v>38.558</v>
      </c>
      <c r="J6625" s="90">
        <v>3.3254660221616503</v>
      </c>
      <c r="K6625" s="90">
        <v>0.52208838469696028</v>
      </c>
      <c r="L6625" s="89">
        <v>0</v>
      </c>
      <c r="M6625" s="89">
        <v>8.9999999999999993E-3</v>
      </c>
      <c r="N6625" s="89">
        <v>8.9999999999999993E-3</v>
      </c>
      <c r="O6625" s="89">
        <v>8.9999999999999993E-3</v>
      </c>
      <c r="P6625" s="89">
        <v>0</v>
      </c>
      <c r="Q6625" s="89">
        <v>38.1</v>
      </c>
      <c r="S6625" s="144"/>
      <c r="T6625" s="144"/>
      <c r="U6625" s="144"/>
      <c r="W6625" s="144"/>
      <c r="Y6625" s="144"/>
      <c r="Z6625" s="144"/>
      <c r="AA6625" s="144"/>
      <c r="AI6625" s="90"/>
      <c r="AK6625" s="90"/>
      <c r="AL6625" s="89"/>
      <c r="AN6625" s="90"/>
      <c r="AO6625" s="89"/>
      <c r="AP6625" s="89"/>
      <c r="AQ6625" s="89"/>
    </row>
    <row r="6626" spans="1:43" s="87" customFormat="1" ht="14" customHeight="1">
      <c r="A6626" s="67">
        <v>6625</v>
      </c>
      <c r="B6626" s="88">
        <v>-81.198011666666673</v>
      </c>
      <c r="C6626" s="88">
        <v>25.167380000000001</v>
      </c>
      <c r="D6626" s="124">
        <v>63</v>
      </c>
      <c r="E6626" s="69" t="s">
        <v>129</v>
      </c>
      <c r="F6626" s="92">
        <v>42216</v>
      </c>
      <c r="G6626" s="140">
        <v>0.1013888888888889</v>
      </c>
      <c r="H6626" s="89">
        <v>31.262</v>
      </c>
      <c r="I6626" s="89">
        <v>38.74</v>
      </c>
      <c r="J6626" s="90">
        <v>7.4180522339799673</v>
      </c>
      <c r="K6626" s="90">
        <v>0</v>
      </c>
      <c r="L6626" s="89">
        <v>0</v>
      </c>
      <c r="M6626" s="89">
        <v>1.0999999999999999E-2</v>
      </c>
      <c r="N6626" s="89">
        <v>7.0999999999999994E-2</v>
      </c>
      <c r="O6626" s="89">
        <v>7.0999999999999994E-2</v>
      </c>
      <c r="P6626" s="89">
        <v>0</v>
      </c>
      <c r="Q6626" s="89">
        <v>27.689</v>
      </c>
      <c r="S6626" s="144"/>
      <c r="T6626" s="144"/>
      <c r="U6626" s="144"/>
      <c r="W6626" s="144"/>
      <c r="Y6626" s="144"/>
      <c r="Z6626" s="144"/>
      <c r="AA6626" s="144"/>
      <c r="AK6626" s="90"/>
      <c r="AL6626" s="89"/>
      <c r="AN6626" s="90"/>
      <c r="AO6626" s="89"/>
      <c r="AP6626" s="89"/>
      <c r="AQ6626" s="89"/>
    </row>
    <row r="6627" spans="1:43" s="87" customFormat="1" ht="14" customHeight="1">
      <c r="A6627" s="67">
        <v>6626</v>
      </c>
      <c r="B6627" s="88">
        <v>-81.157176666666672</v>
      </c>
      <c r="C6627" s="88">
        <v>25.16574</v>
      </c>
      <c r="D6627" s="124">
        <v>64</v>
      </c>
      <c r="E6627" s="69" t="s">
        <v>129</v>
      </c>
      <c r="F6627" s="92">
        <v>42216</v>
      </c>
      <c r="G6627" s="140">
        <v>0.13402777777777777</v>
      </c>
      <c r="H6627" s="89">
        <v>30.67</v>
      </c>
      <c r="I6627" s="89">
        <v>38.756</v>
      </c>
      <c r="J6627" s="90">
        <v>6.9884649277722328</v>
      </c>
      <c r="K6627" s="90">
        <v>1.0849328486361274</v>
      </c>
      <c r="L6627" s="89">
        <v>0</v>
      </c>
      <c r="M6627" s="89">
        <v>0</v>
      </c>
      <c r="N6627" s="89">
        <v>1.0999999999999999E-2</v>
      </c>
      <c r="O6627" s="89">
        <v>1.0999999999999999E-2</v>
      </c>
      <c r="P6627" s="89">
        <v>0</v>
      </c>
      <c r="Q6627" s="89">
        <v>34.326000000000001</v>
      </c>
      <c r="S6627" s="144"/>
      <c r="T6627" s="144"/>
      <c r="U6627" s="144"/>
      <c r="W6627" s="144"/>
      <c r="Y6627" s="144"/>
      <c r="Z6627" s="144"/>
      <c r="AA6627" s="144"/>
      <c r="AK6627" s="90"/>
      <c r="AL6627" s="89"/>
      <c r="AN6627" s="90"/>
      <c r="AO6627" s="89"/>
      <c r="AP6627" s="89"/>
      <c r="AQ6627" s="89"/>
    </row>
    <row r="6628" spans="1:43" s="87" customFormat="1" ht="14" customHeight="1">
      <c r="A6628" s="67">
        <v>6627</v>
      </c>
      <c r="B6628" s="88">
        <v>-81.092533333333336</v>
      </c>
      <c r="C6628" s="88">
        <v>25.101075000000002</v>
      </c>
      <c r="D6628" s="124">
        <v>65</v>
      </c>
      <c r="E6628" s="69" t="s">
        <v>129</v>
      </c>
      <c r="F6628" s="92">
        <v>42216</v>
      </c>
      <c r="G6628" s="140">
        <v>0.19513888888888889</v>
      </c>
      <c r="H6628" s="89">
        <v>31.282</v>
      </c>
      <c r="I6628" s="89">
        <v>39.594999999999999</v>
      </c>
      <c r="J6628" s="90">
        <v>3.4175204449204504</v>
      </c>
      <c r="K6628" s="90">
        <v>1.15104625834948</v>
      </c>
      <c r="L6628" s="89">
        <v>0</v>
      </c>
      <c r="M6628" s="89">
        <v>0</v>
      </c>
      <c r="N6628" s="89">
        <v>4.2999999999999997E-2</v>
      </c>
      <c r="O6628" s="89">
        <v>4.1999999999999996E-2</v>
      </c>
      <c r="P6628" s="89">
        <v>1E-3</v>
      </c>
      <c r="Q6628" s="89">
        <v>36.880000000000003</v>
      </c>
      <c r="S6628" s="144"/>
      <c r="T6628" s="144"/>
      <c r="U6628" s="144"/>
      <c r="W6628" s="144"/>
      <c r="Y6628" s="144"/>
      <c r="Z6628" s="144"/>
      <c r="AA6628" s="144"/>
      <c r="AI6628" s="90"/>
      <c r="AK6628" s="90"/>
      <c r="AL6628" s="89"/>
      <c r="AN6628" s="90"/>
      <c r="AO6628" s="89"/>
      <c r="AP6628" s="89"/>
      <c r="AQ6628" s="89"/>
    </row>
    <row r="6629" spans="1:43" s="87" customFormat="1" ht="14" customHeight="1">
      <c r="A6629" s="67">
        <v>6628</v>
      </c>
      <c r="B6629" s="88">
        <v>-81.108586666666667</v>
      </c>
      <c r="C6629" s="88">
        <v>25.068235000000001</v>
      </c>
      <c r="D6629" s="124">
        <v>66</v>
      </c>
      <c r="E6629" s="69" t="s">
        <v>129</v>
      </c>
      <c r="F6629" s="92">
        <v>42216</v>
      </c>
      <c r="G6629" s="140">
        <v>0.21388888888888891</v>
      </c>
      <c r="H6629" s="89">
        <v>31.233000000000001</v>
      </c>
      <c r="I6629" s="89">
        <v>38.47</v>
      </c>
      <c r="J6629" s="90">
        <v>1.7517189530809987</v>
      </c>
      <c r="K6629" s="90">
        <v>0.63247148357239613</v>
      </c>
      <c r="L6629" s="89">
        <v>0</v>
      </c>
      <c r="M6629" s="89">
        <v>7.0000000000000001E-3</v>
      </c>
      <c r="N6629" s="89">
        <v>3.4000000000000002E-2</v>
      </c>
      <c r="O6629" s="89">
        <v>3.4000000000000002E-2</v>
      </c>
      <c r="P6629" s="89">
        <v>0</v>
      </c>
      <c r="Q6629" s="89">
        <v>18.068999999999999</v>
      </c>
      <c r="S6629" s="144"/>
      <c r="T6629" s="144"/>
      <c r="U6629" s="144"/>
      <c r="W6629" s="144"/>
      <c r="Y6629" s="144"/>
      <c r="Z6629" s="144"/>
      <c r="AA6629" s="144"/>
      <c r="AK6629" s="90"/>
      <c r="AL6629" s="89"/>
      <c r="AN6629" s="90"/>
      <c r="AO6629" s="89"/>
      <c r="AP6629" s="89"/>
      <c r="AQ6629" s="89"/>
    </row>
    <row r="6630" spans="1:43" s="87" customFormat="1" ht="14" customHeight="1">
      <c r="A6630" s="67">
        <v>6629</v>
      </c>
      <c r="B6630" s="88">
        <v>-81.126800000000003</v>
      </c>
      <c r="C6630" s="88">
        <v>25.030371666666667</v>
      </c>
      <c r="D6630" s="124">
        <v>67</v>
      </c>
      <c r="E6630" s="69" t="s">
        <v>129</v>
      </c>
      <c r="F6630" s="92">
        <v>42216</v>
      </c>
      <c r="G6630" s="140">
        <v>0.23194444444444443</v>
      </c>
      <c r="H6630" s="89">
        <v>31.306999999999999</v>
      </c>
      <c r="I6630" s="89">
        <v>37.908000000000001</v>
      </c>
      <c r="J6630" s="90">
        <v>1.4701858434770017</v>
      </c>
      <c r="K6630" s="90">
        <v>6.6137853998194412E-2</v>
      </c>
      <c r="L6630" s="89">
        <v>0</v>
      </c>
      <c r="M6630" s="89">
        <v>0</v>
      </c>
      <c r="N6630" s="89">
        <v>2.1999999999999999E-2</v>
      </c>
      <c r="O6630" s="89">
        <v>2.1999999999999999E-2</v>
      </c>
      <c r="P6630" s="89">
        <v>0</v>
      </c>
      <c r="Q6630" s="89">
        <v>3.7309999999999999</v>
      </c>
      <c r="S6630" s="144"/>
      <c r="T6630" s="144"/>
      <c r="U6630" s="144"/>
      <c r="W6630" s="144"/>
      <c r="Y6630" s="144"/>
      <c r="Z6630" s="144"/>
      <c r="AA6630" s="144"/>
      <c r="AK6630" s="90"/>
      <c r="AL6630" s="89"/>
      <c r="AN6630" s="90"/>
      <c r="AO6630" s="89"/>
      <c r="AP6630" s="89"/>
      <c r="AQ6630" s="89"/>
    </row>
    <row r="6631" spans="1:43" s="87" customFormat="1" ht="14" customHeight="1">
      <c r="A6631" s="67">
        <v>6630</v>
      </c>
      <c r="B6631" s="88">
        <v>-81.026049999999998</v>
      </c>
      <c r="C6631" s="88">
        <v>24.929121666666667</v>
      </c>
      <c r="D6631" s="124">
        <v>70</v>
      </c>
      <c r="E6631" s="69" t="s">
        <v>129</v>
      </c>
      <c r="F6631" s="92">
        <v>42216</v>
      </c>
      <c r="G6631" s="140">
        <v>0.29722222222222222</v>
      </c>
      <c r="H6631" s="89">
        <v>31.742000000000001</v>
      </c>
      <c r="I6631" s="89">
        <v>37.847999999999999</v>
      </c>
      <c r="J6631" s="90">
        <v>2.4877707750565703</v>
      </c>
      <c r="K6631" s="90">
        <v>9.7962839993549641E-2</v>
      </c>
      <c r="L6631" s="89">
        <v>0</v>
      </c>
      <c r="M6631" s="89">
        <v>0</v>
      </c>
      <c r="N6631" s="89">
        <v>1.9E-2</v>
      </c>
      <c r="O6631" s="89">
        <v>8.9999999999999993E-3</v>
      </c>
      <c r="P6631" s="89">
        <v>0.01</v>
      </c>
      <c r="Q6631" s="89">
        <v>0.876</v>
      </c>
      <c r="S6631" s="144"/>
      <c r="T6631" s="144"/>
      <c r="U6631" s="144"/>
      <c r="W6631" s="144"/>
      <c r="Y6631" s="144"/>
      <c r="Z6631" s="144"/>
      <c r="AA6631" s="144"/>
      <c r="AK6631" s="90"/>
      <c r="AL6631" s="89"/>
      <c r="AN6631" s="90"/>
      <c r="AO6631" s="89"/>
      <c r="AP6631" s="89"/>
      <c r="AQ6631" s="89"/>
    </row>
    <row r="6632" spans="1:43" s="87" customFormat="1" ht="14" customHeight="1">
      <c r="A6632" s="67">
        <v>6631</v>
      </c>
      <c r="B6632" s="88">
        <v>-81.094695000000002</v>
      </c>
      <c r="C6632" s="88">
        <v>24.930383333333332</v>
      </c>
      <c r="D6632" s="124">
        <v>69</v>
      </c>
      <c r="E6632" s="69" t="s">
        <v>129</v>
      </c>
      <c r="F6632" s="92">
        <v>42216</v>
      </c>
      <c r="G6632" s="140">
        <v>0.33333333333333331</v>
      </c>
      <c r="H6632" s="89">
        <v>31.477</v>
      </c>
      <c r="I6632" s="89">
        <v>38.268999999999998</v>
      </c>
      <c r="J6632" s="90">
        <v>0.85342121099304169</v>
      </c>
      <c r="K6632" s="90">
        <v>0.17959864866353481</v>
      </c>
      <c r="L6632" s="89">
        <v>0</v>
      </c>
      <c r="M6632" s="89">
        <v>3.4000000000000002E-2</v>
      </c>
      <c r="N6632" s="89">
        <v>4.2000000000000003E-2</v>
      </c>
      <c r="O6632" s="89">
        <v>3.9E-2</v>
      </c>
      <c r="P6632" s="89">
        <v>3.0000000000000001E-3</v>
      </c>
      <c r="Q6632" s="89">
        <v>8.9949999999999992</v>
      </c>
      <c r="S6632" s="144"/>
      <c r="T6632" s="144"/>
      <c r="U6632" s="144"/>
      <c r="W6632" s="144"/>
      <c r="Y6632" s="144"/>
      <c r="Z6632" s="144"/>
      <c r="AA6632" s="144"/>
      <c r="AK6632" s="90"/>
      <c r="AL6632" s="89"/>
      <c r="AN6632" s="90"/>
      <c r="AO6632" s="89"/>
      <c r="AP6632" s="89"/>
      <c r="AQ6632" s="89"/>
    </row>
    <row r="6633" spans="1:43" s="87" customFormat="1" ht="14" customHeight="1">
      <c r="A6633" s="67">
        <v>6632</v>
      </c>
      <c r="B6633" s="88">
        <v>-81.169116666666667</v>
      </c>
      <c r="C6633" s="88">
        <v>24.929716666666668</v>
      </c>
      <c r="D6633" s="124">
        <v>68</v>
      </c>
      <c r="E6633" s="69" t="s">
        <v>129</v>
      </c>
      <c r="F6633" s="92">
        <v>42216</v>
      </c>
      <c r="G6633" s="140">
        <v>0.3666666666666667</v>
      </c>
      <c r="H6633" s="89">
        <v>31.24</v>
      </c>
      <c r="I6633" s="89">
        <v>37.691000000000003</v>
      </c>
      <c r="J6633" s="90">
        <v>0.72377789894106526</v>
      </c>
      <c r="K6633" s="90">
        <v>0.42790183191862985</v>
      </c>
      <c r="L6633" s="89">
        <v>0</v>
      </c>
      <c r="M6633" s="89">
        <v>0</v>
      </c>
      <c r="N6633" s="89">
        <v>5.6000000000000001E-2</v>
      </c>
      <c r="O6633" s="89">
        <v>4.8000000000000001E-2</v>
      </c>
      <c r="P6633" s="89">
        <v>8.0000000000000002E-3</v>
      </c>
      <c r="Q6633" s="89">
        <v>9.9169999999999998</v>
      </c>
      <c r="S6633" s="144"/>
      <c r="T6633" s="144"/>
      <c r="U6633" s="144"/>
      <c r="W6633" s="144"/>
      <c r="Y6633" s="144"/>
      <c r="Z6633" s="144"/>
      <c r="AA6633" s="144"/>
      <c r="AK6633" s="90"/>
      <c r="AL6633" s="89"/>
      <c r="AN6633" s="90"/>
      <c r="AO6633" s="89"/>
      <c r="AP6633" s="89"/>
      <c r="AQ6633" s="89"/>
    </row>
    <row r="6634" spans="1:43" s="87" customFormat="1" ht="14" customHeight="1">
      <c r="A6634" s="67">
        <v>6633</v>
      </c>
      <c r="B6634" s="88">
        <v>-80.127131666666671</v>
      </c>
      <c r="C6634" s="88">
        <v>25.644535000000001</v>
      </c>
      <c r="D6634" s="124">
        <v>1</v>
      </c>
      <c r="E6634" s="69" t="s">
        <v>129</v>
      </c>
      <c r="F6634" s="92">
        <v>42268</v>
      </c>
      <c r="G6634" s="140">
        <v>0.54236111111111118</v>
      </c>
      <c r="H6634" s="89">
        <v>29.64</v>
      </c>
      <c r="I6634" s="89">
        <v>33.676000000000002</v>
      </c>
      <c r="J6634" s="90">
        <v>0.59547704722098749</v>
      </c>
      <c r="K6634" s="90">
        <v>6.4739280742222419E-2</v>
      </c>
      <c r="L6634" s="89">
        <v>0</v>
      </c>
      <c r="M6634" s="89">
        <v>4.7E-2</v>
      </c>
      <c r="N6634" s="89">
        <v>1.173</v>
      </c>
      <c r="O6634" s="89">
        <v>1.042</v>
      </c>
      <c r="P6634" s="89">
        <v>0.13100000000000001</v>
      </c>
      <c r="Q6634" s="89">
        <v>2.734</v>
      </c>
      <c r="S6634" s="144"/>
      <c r="T6634" s="144"/>
      <c r="U6634" s="144"/>
      <c r="W6634" s="144"/>
      <c r="Y6634" s="144"/>
      <c r="Z6634" s="144"/>
      <c r="AA6634" s="144"/>
      <c r="AK6634" s="90"/>
      <c r="AL6634" s="89"/>
      <c r="AN6634" s="90"/>
      <c r="AO6634" s="89"/>
      <c r="AP6634" s="89"/>
      <c r="AQ6634" s="89"/>
    </row>
    <row r="6635" spans="1:43" s="87" customFormat="1" ht="14" customHeight="1">
      <c r="A6635" s="67">
        <v>6634</v>
      </c>
      <c r="B6635" s="88">
        <v>-80.102898333333329</v>
      </c>
      <c r="C6635" s="88">
        <v>25.642021666666668</v>
      </c>
      <c r="D6635" s="124">
        <v>2</v>
      </c>
      <c r="E6635" s="69" t="s">
        <v>129</v>
      </c>
      <c r="F6635" s="92">
        <v>42268</v>
      </c>
      <c r="G6635" s="140">
        <v>0.55138888888888882</v>
      </c>
      <c r="H6635" s="89">
        <v>30.02</v>
      </c>
      <c r="I6635" s="89">
        <v>34.109000000000002</v>
      </c>
      <c r="J6635" s="90">
        <v>0.65329873151635864</v>
      </c>
      <c r="K6635" s="90">
        <v>9.9676874167313658E-3</v>
      </c>
      <c r="L6635" s="89">
        <v>0.122</v>
      </c>
      <c r="M6635" s="89">
        <v>3.5000000000000003E-2</v>
      </c>
      <c r="N6635" s="89">
        <v>0.71799999999999997</v>
      </c>
      <c r="O6635" s="89">
        <v>0.66999999999999993</v>
      </c>
      <c r="P6635" s="89">
        <v>4.8000000000000001E-2</v>
      </c>
      <c r="Q6635" s="89">
        <v>3.3410000000000002</v>
      </c>
      <c r="S6635" s="144"/>
      <c r="T6635" s="144"/>
      <c r="U6635" s="144"/>
      <c r="W6635" s="144"/>
      <c r="Y6635" s="144"/>
      <c r="Z6635" s="144"/>
      <c r="AA6635" s="144"/>
      <c r="AK6635" s="90"/>
      <c r="AL6635" s="89"/>
      <c r="AN6635" s="90"/>
      <c r="AO6635" s="89"/>
      <c r="AP6635" s="89"/>
      <c r="AQ6635" s="89"/>
    </row>
    <row r="6636" spans="1:43" s="87" customFormat="1" ht="14" customHeight="1">
      <c r="A6636" s="67">
        <v>6635</v>
      </c>
      <c r="B6636" s="88">
        <v>-80.079676666666671</v>
      </c>
      <c r="C6636" s="88">
        <v>25.645379999999999</v>
      </c>
      <c r="D6636" s="124">
        <v>3</v>
      </c>
      <c r="E6636" s="69" t="s">
        <v>129</v>
      </c>
      <c r="F6636" s="92">
        <v>42268</v>
      </c>
      <c r="G6636" s="140">
        <v>0.5625</v>
      </c>
      <c r="H6636" s="89">
        <v>30.013999999999999</v>
      </c>
      <c r="I6636" s="89">
        <v>34.404000000000003</v>
      </c>
      <c r="J6636" s="90">
        <v>0.63086046596890111</v>
      </c>
      <c r="K6636" s="90">
        <v>5.3212074897578392E-2</v>
      </c>
      <c r="L6636" s="89">
        <v>0</v>
      </c>
      <c r="M6636" s="89">
        <v>0.04</v>
      </c>
      <c r="N6636" s="89">
        <v>0.4</v>
      </c>
      <c r="O6636" s="89">
        <v>0.35500000000000004</v>
      </c>
      <c r="P6636" s="89">
        <v>4.4999999999999998E-2</v>
      </c>
      <c r="Q6636" s="89">
        <v>0.96199999999999997</v>
      </c>
      <c r="S6636" s="144"/>
      <c r="T6636" s="144"/>
      <c r="U6636" s="144"/>
      <c r="W6636" s="144"/>
      <c r="Y6636" s="144"/>
      <c r="Z6636" s="144"/>
      <c r="AA6636" s="144"/>
      <c r="AK6636" s="90"/>
      <c r="AL6636" s="89"/>
      <c r="AN6636" s="90"/>
      <c r="AO6636" s="89"/>
      <c r="AP6636" s="89"/>
      <c r="AQ6636" s="89"/>
    </row>
    <row r="6637" spans="1:43" s="87" customFormat="1" ht="14" customHeight="1">
      <c r="A6637" s="67">
        <v>6636</v>
      </c>
      <c r="B6637" s="88">
        <v>-80.223548333333326</v>
      </c>
      <c r="C6637" s="88">
        <v>25.334029999999998</v>
      </c>
      <c r="D6637" s="124" t="s">
        <v>130</v>
      </c>
      <c r="E6637" s="69" t="s">
        <v>129</v>
      </c>
      <c r="F6637" s="92">
        <v>42268</v>
      </c>
      <c r="G6637" s="140">
        <v>0.67013888888888884</v>
      </c>
      <c r="H6637" s="89">
        <v>30.193000000000001</v>
      </c>
      <c r="I6637" s="89">
        <v>33.936999999999998</v>
      </c>
      <c r="J6637" s="90">
        <v>0.60497015956798883</v>
      </c>
      <c r="K6637" s="90">
        <v>1.9380437691014538E-2</v>
      </c>
      <c r="L6637" s="89">
        <v>0</v>
      </c>
      <c r="M6637" s="89">
        <v>1.4999999999999999E-2</v>
      </c>
      <c r="N6637" s="89">
        <v>0.316</v>
      </c>
      <c r="O6637" s="89">
        <v>0.254</v>
      </c>
      <c r="P6637" s="89">
        <v>6.2E-2</v>
      </c>
      <c r="Q6637" s="89">
        <v>1.3140000000000001</v>
      </c>
      <c r="S6637" s="144"/>
      <c r="T6637" s="144"/>
      <c r="U6637" s="144"/>
      <c r="W6637" s="144"/>
      <c r="Y6637" s="144"/>
      <c r="Z6637" s="144"/>
      <c r="AA6637" s="144"/>
      <c r="AK6637" s="90"/>
      <c r="AL6637" s="89"/>
      <c r="AN6637" s="90"/>
      <c r="AO6637" s="89"/>
      <c r="AP6637" s="89"/>
      <c r="AQ6637" s="89"/>
    </row>
    <row r="6638" spans="1:43" s="87" customFormat="1" ht="14" customHeight="1">
      <c r="A6638" s="67">
        <v>6637</v>
      </c>
      <c r="B6638" s="88">
        <v>-80.193276499999996</v>
      </c>
      <c r="C6638" s="88">
        <v>25.313868333333332</v>
      </c>
      <c r="D6638" s="124" t="s">
        <v>131</v>
      </c>
      <c r="E6638" s="69" t="s">
        <v>129</v>
      </c>
      <c r="F6638" s="92">
        <v>42268</v>
      </c>
      <c r="G6638" s="140">
        <v>0.68125000000000002</v>
      </c>
      <c r="H6638" s="89">
        <v>30.178000000000001</v>
      </c>
      <c r="I6638" s="89">
        <v>33.948</v>
      </c>
      <c r="J6638" s="90">
        <v>0.62798376525768873</v>
      </c>
      <c r="K6638" s="90">
        <v>1.5116788950853002E-3</v>
      </c>
      <c r="L6638" s="89">
        <v>0</v>
      </c>
      <c r="M6638" s="89">
        <v>3.4000000000000002E-2</v>
      </c>
      <c r="N6638" s="89">
        <v>0.23499999999999999</v>
      </c>
      <c r="O6638" s="89">
        <v>0.20099999999999998</v>
      </c>
      <c r="P6638" s="89">
        <v>3.4000000000000002E-2</v>
      </c>
      <c r="Q6638" s="89">
        <v>1.367</v>
      </c>
      <c r="S6638" s="144"/>
      <c r="T6638" s="144"/>
      <c r="U6638" s="144"/>
      <c r="W6638" s="144"/>
      <c r="Y6638" s="144"/>
      <c r="Z6638" s="144"/>
      <c r="AA6638" s="144"/>
      <c r="AK6638" s="90"/>
      <c r="AL6638" s="89"/>
      <c r="AN6638" s="90"/>
      <c r="AO6638" s="89"/>
      <c r="AP6638" s="89"/>
      <c r="AQ6638" s="89"/>
    </row>
    <row r="6639" spans="1:43" s="87" customFormat="1" ht="14" customHeight="1">
      <c r="A6639" s="67">
        <v>6638</v>
      </c>
      <c r="B6639" s="88">
        <v>-80.161656666666673</v>
      </c>
      <c r="C6639" s="88">
        <v>25.294116666666667</v>
      </c>
      <c r="D6639" s="124" t="s">
        <v>136</v>
      </c>
      <c r="E6639" s="69" t="s">
        <v>129</v>
      </c>
      <c r="F6639" s="92">
        <v>42268</v>
      </c>
      <c r="G6639" s="140">
        <v>0.69166666666666676</v>
      </c>
      <c r="H6639" s="89">
        <v>30.802</v>
      </c>
      <c r="I6639" s="89">
        <v>34.154000000000003</v>
      </c>
      <c r="J6639" s="90">
        <v>0.21546488326981625</v>
      </c>
      <c r="K6639" s="90">
        <v>1.223597311927422E-2</v>
      </c>
      <c r="L6639" s="89">
        <v>0</v>
      </c>
      <c r="M6639" s="89">
        <v>3.4000000000000002E-2</v>
      </c>
      <c r="N6639" s="89">
        <v>0.14099999999999999</v>
      </c>
      <c r="O6639" s="89">
        <v>0.12099999999999998</v>
      </c>
      <c r="P6639" s="89">
        <v>0.02</v>
      </c>
      <c r="Q6639" s="89">
        <v>0</v>
      </c>
      <c r="S6639" s="144"/>
      <c r="T6639" s="144"/>
      <c r="U6639" s="144"/>
      <c r="W6639" s="144"/>
      <c r="Y6639" s="144"/>
      <c r="Z6639" s="144"/>
      <c r="AA6639" s="144"/>
      <c r="AK6639" s="90"/>
      <c r="AL6639" s="89"/>
      <c r="AN6639" s="90"/>
      <c r="AO6639" s="89"/>
      <c r="AP6639" s="89"/>
      <c r="AQ6639" s="89"/>
    </row>
    <row r="6640" spans="1:43" s="87" customFormat="1" ht="14" customHeight="1">
      <c r="A6640" s="67">
        <v>6639</v>
      </c>
      <c r="B6640" s="88">
        <v>-80.380250000000004</v>
      </c>
      <c r="C6640" s="88">
        <v>25.108248333333332</v>
      </c>
      <c r="D6640" s="124">
        <v>4</v>
      </c>
      <c r="E6640" s="69" t="s">
        <v>129</v>
      </c>
      <c r="F6640" s="92">
        <v>42268</v>
      </c>
      <c r="G6640" s="140">
        <v>0.77847222222222223</v>
      </c>
      <c r="H6640" s="89">
        <v>31.654</v>
      </c>
      <c r="I6640" s="89">
        <v>33.633000000000003</v>
      </c>
      <c r="J6640" s="90">
        <v>0.53190196150319125</v>
      </c>
      <c r="K6640" s="90">
        <v>2.8014201864657404E-2</v>
      </c>
      <c r="L6640" s="89">
        <v>0</v>
      </c>
      <c r="M6640" s="89">
        <v>2.5000000000000001E-2</v>
      </c>
      <c r="N6640" s="89">
        <v>0.186</v>
      </c>
      <c r="O6640" s="89">
        <v>0.123</v>
      </c>
      <c r="P6640" s="89">
        <v>6.3E-2</v>
      </c>
      <c r="Q6640" s="89">
        <v>1.32</v>
      </c>
      <c r="S6640" s="144"/>
      <c r="T6640" s="144"/>
      <c r="U6640" s="144"/>
      <c r="W6640" s="144"/>
      <c r="Y6640" s="144"/>
      <c r="Z6640" s="144"/>
      <c r="AA6640" s="144"/>
      <c r="AK6640" s="90"/>
      <c r="AL6640" s="89"/>
      <c r="AN6640" s="90"/>
      <c r="AO6640" s="89"/>
      <c r="AP6640" s="89"/>
      <c r="AQ6640" s="89"/>
    </row>
    <row r="6641" spans="1:44" s="87" customFormat="1" ht="14" customHeight="1">
      <c r="A6641" s="67">
        <v>6640</v>
      </c>
      <c r="B6641" s="88">
        <v>-80.354013333333327</v>
      </c>
      <c r="C6641" s="88">
        <v>25.093453499999999</v>
      </c>
      <c r="D6641" s="124">
        <v>5</v>
      </c>
      <c r="E6641" s="69" t="s">
        <v>129</v>
      </c>
      <c r="F6641" s="92">
        <v>42268</v>
      </c>
      <c r="G6641" s="140">
        <v>0.78749999999999998</v>
      </c>
      <c r="H6641" s="89">
        <v>31.68</v>
      </c>
      <c r="I6641" s="89">
        <v>33.909999999999997</v>
      </c>
      <c r="J6641" s="90">
        <v>0.57160043131792382</v>
      </c>
      <c r="K6641" s="90">
        <v>2.0996851505593892E-3</v>
      </c>
      <c r="L6641" s="89">
        <v>0</v>
      </c>
      <c r="M6641" s="89">
        <v>4.2000000000000003E-2</v>
      </c>
      <c r="N6641" s="89">
        <v>0.13300000000000001</v>
      </c>
      <c r="O6641" s="89">
        <v>0.10800000000000001</v>
      </c>
      <c r="P6641" s="89">
        <v>2.5000000000000001E-2</v>
      </c>
      <c r="Q6641" s="89">
        <v>1.5980000000000001</v>
      </c>
      <c r="S6641" s="144"/>
      <c r="T6641" s="144"/>
      <c r="U6641" s="144"/>
      <c r="W6641" s="144"/>
      <c r="Y6641" s="144"/>
      <c r="Z6641" s="144"/>
      <c r="AA6641" s="144"/>
      <c r="AI6641" s="89"/>
      <c r="AK6641" s="90"/>
      <c r="AL6641" s="89"/>
      <c r="AN6641" s="90"/>
      <c r="AO6641" s="89"/>
      <c r="AP6641" s="89"/>
      <c r="AQ6641" s="89"/>
    </row>
    <row r="6642" spans="1:44" s="87" customFormat="1" ht="14" customHeight="1">
      <c r="A6642" s="67">
        <v>6641</v>
      </c>
      <c r="B6642" s="88">
        <v>-80.334314833333337</v>
      </c>
      <c r="C6642" s="88">
        <v>25.079517500000001</v>
      </c>
      <c r="D6642" s="124">
        <v>5.5</v>
      </c>
      <c r="E6642" s="69" t="s">
        <v>129</v>
      </c>
      <c r="F6642" s="92">
        <v>42268</v>
      </c>
      <c r="G6642" s="140">
        <v>0.79375000000000007</v>
      </c>
      <c r="H6642" s="89">
        <v>30.931999999999999</v>
      </c>
      <c r="I6642" s="89">
        <v>34.173000000000002</v>
      </c>
      <c r="J6642" s="90">
        <v>0.52384719951179615</v>
      </c>
      <c r="K6642" s="90">
        <v>0</v>
      </c>
      <c r="L6642" s="89">
        <v>0</v>
      </c>
      <c r="M6642" s="89">
        <v>3.5000000000000003E-2</v>
      </c>
      <c r="N6642" s="89">
        <v>5.3999999999999999E-2</v>
      </c>
      <c r="O6642" s="89">
        <v>4.2999999999999997E-2</v>
      </c>
      <c r="P6642" s="89">
        <v>1.0999999999999999E-2</v>
      </c>
      <c r="Q6642" s="89">
        <v>0.46</v>
      </c>
      <c r="S6642" s="144"/>
      <c r="T6642" s="144"/>
      <c r="U6642" s="144"/>
      <c r="W6642" s="144"/>
      <c r="Y6642" s="144"/>
      <c r="Z6642" s="144"/>
      <c r="AA6642" s="144"/>
      <c r="AK6642" s="90"/>
      <c r="AL6642" s="89"/>
      <c r="AN6642" s="90"/>
      <c r="AO6642" s="89"/>
      <c r="AP6642" s="89"/>
      <c r="AQ6642" s="89"/>
    </row>
    <row r="6643" spans="1:44" s="87" customFormat="1" ht="14" customHeight="1">
      <c r="A6643" s="67">
        <v>6642</v>
      </c>
      <c r="B6643" s="88">
        <v>-80.315283333333326</v>
      </c>
      <c r="C6643" s="88">
        <v>25.064283333333332</v>
      </c>
      <c r="D6643" s="124">
        <v>6</v>
      </c>
      <c r="E6643" s="69" t="s">
        <v>129</v>
      </c>
      <c r="F6643" s="92">
        <v>42268</v>
      </c>
      <c r="G6643" s="140">
        <v>0.80208333333333337</v>
      </c>
      <c r="H6643" s="89">
        <v>31.47</v>
      </c>
      <c r="I6643" s="89">
        <v>34.484999999999999</v>
      </c>
      <c r="J6643" s="90">
        <v>0.22179362483448373</v>
      </c>
      <c r="K6643" s="90">
        <v>8.9887058908958185E-3</v>
      </c>
      <c r="L6643" s="89">
        <v>0</v>
      </c>
      <c r="M6643" s="89">
        <v>7.0000000000000007E-2</v>
      </c>
      <c r="N6643" s="89">
        <v>0.02</v>
      </c>
      <c r="O6643" s="89">
        <v>0</v>
      </c>
      <c r="P6643" s="89">
        <v>0.02</v>
      </c>
      <c r="Q6643" s="89">
        <v>0</v>
      </c>
      <c r="S6643" s="144"/>
      <c r="T6643" s="144"/>
      <c r="U6643" s="144"/>
      <c r="W6643" s="144"/>
      <c r="Y6643" s="144"/>
      <c r="Z6643" s="144"/>
      <c r="AA6643" s="144"/>
      <c r="AK6643" s="90"/>
      <c r="AL6643" s="89"/>
      <c r="AN6643" s="90"/>
      <c r="AO6643" s="89"/>
      <c r="AP6643" s="89"/>
      <c r="AQ6643" s="89"/>
    </row>
    <row r="6644" spans="1:44" s="87" customFormat="1" ht="14" customHeight="1">
      <c r="A6644" s="67">
        <v>6643</v>
      </c>
      <c r="B6644" s="88">
        <v>-80.285588333333337</v>
      </c>
      <c r="C6644" s="88">
        <v>25.048626666666667</v>
      </c>
      <c r="D6644" s="124">
        <v>6.5</v>
      </c>
      <c r="E6644" s="69" t="s">
        <v>129</v>
      </c>
      <c r="F6644" s="92">
        <v>42268</v>
      </c>
      <c r="G6644" s="140">
        <v>0.81111111111111101</v>
      </c>
      <c r="H6644" s="89">
        <v>31.202000000000002</v>
      </c>
      <c r="I6644" s="89">
        <v>34.247999999999998</v>
      </c>
      <c r="J6644" s="90">
        <v>0.16972534196153749</v>
      </c>
      <c r="K6644" s="90">
        <v>3.0054776569002949E-3</v>
      </c>
      <c r="L6644" s="89">
        <v>0</v>
      </c>
      <c r="M6644" s="89">
        <v>4.8000000000000001E-2</v>
      </c>
      <c r="N6644" s="89">
        <v>0.14799999999999999</v>
      </c>
      <c r="O6644" s="89">
        <v>0.11399999999999999</v>
      </c>
      <c r="P6644" s="89">
        <v>3.4000000000000002E-2</v>
      </c>
      <c r="Q6644" s="89">
        <v>0</v>
      </c>
      <c r="S6644" s="144"/>
      <c r="T6644" s="144"/>
      <c r="U6644" s="144"/>
      <c r="W6644" s="144"/>
      <c r="Y6644" s="144"/>
      <c r="Z6644" s="144"/>
      <c r="AA6644" s="144"/>
      <c r="AK6644" s="90"/>
      <c r="AL6644" s="89"/>
      <c r="AN6644" s="90"/>
      <c r="AO6644" s="89"/>
      <c r="AP6644" s="89"/>
      <c r="AQ6644" s="89"/>
    </row>
    <row r="6645" spans="1:44" s="87" customFormat="1" ht="14" customHeight="1">
      <c r="A6645" s="67">
        <v>6644</v>
      </c>
      <c r="B6645" s="88">
        <v>-80.381810000000002</v>
      </c>
      <c r="C6645" s="88">
        <v>25.000553333333333</v>
      </c>
      <c r="D6645" s="124" t="s">
        <v>137</v>
      </c>
      <c r="E6645" s="69" t="s">
        <v>129</v>
      </c>
      <c r="F6645" s="92">
        <v>42268</v>
      </c>
      <c r="G6645" s="140">
        <v>0.84791666666666676</v>
      </c>
      <c r="H6645" s="89">
        <v>30.667000000000002</v>
      </c>
      <c r="I6645" s="89">
        <v>34.454999999999998</v>
      </c>
      <c r="J6645" s="90">
        <v>0.26062908443585248</v>
      </c>
      <c r="K6645" s="90">
        <v>0</v>
      </c>
      <c r="L6645" s="89">
        <v>0</v>
      </c>
      <c r="M6645" s="89">
        <v>5.5E-2</v>
      </c>
      <c r="N6645" s="89">
        <v>0.21199999999999999</v>
      </c>
      <c r="O6645" s="89">
        <v>0.20299999999999999</v>
      </c>
      <c r="P6645" s="89">
        <v>8.9999999999999993E-3</v>
      </c>
      <c r="Q6645" s="89">
        <v>5.5E-2</v>
      </c>
      <c r="S6645" s="144"/>
      <c r="T6645" s="144"/>
      <c r="U6645" s="144"/>
      <c r="W6645" s="144"/>
      <c r="Y6645" s="144"/>
      <c r="Z6645" s="144"/>
      <c r="AA6645" s="144"/>
    </row>
    <row r="6646" spans="1:44" s="87" customFormat="1" ht="14" customHeight="1">
      <c r="A6646" s="67">
        <v>6645</v>
      </c>
      <c r="B6646" s="88">
        <v>-80.530933333333337</v>
      </c>
      <c r="C6646" s="88">
        <v>24.898203333333335</v>
      </c>
      <c r="D6646" s="124" t="s">
        <v>134</v>
      </c>
      <c r="E6646" s="69" t="s">
        <v>129</v>
      </c>
      <c r="F6646" s="92">
        <v>42268</v>
      </c>
      <c r="G6646" s="140">
        <v>0.92361111111111116</v>
      </c>
      <c r="H6646" s="89">
        <v>31.744</v>
      </c>
      <c r="I6646" s="89">
        <v>34.558</v>
      </c>
      <c r="J6646" s="90">
        <v>0.3662040005373513</v>
      </c>
      <c r="K6646" s="90">
        <v>1.6449834800225653E-2</v>
      </c>
      <c r="L6646" s="89">
        <v>0</v>
      </c>
      <c r="M6646" s="89">
        <v>4.9000000000000002E-2</v>
      </c>
      <c r="N6646" s="89">
        <v>6.0999999999999999E-2</v>
      </c>
      <c r="O6646" s="89">
        <v>5.6999999999999995E-2</v>
      </c>
      <c r="P6646" s="89">
        <v>4.0000000000000001E-3</v>
      </c>
      <c r="Q6646" s="89">
        <v>1.0129999999999999</v>
      </c>
      <c r="S6646" s="144"/>
      <c r="T6646" s="144"/>
      <c r="U6646" s="144"/>
      <c r="W6646" s="144"/>
      <c r="Y6646" s="144"/>
      <c r="Z6646" s="144"/>
      <c r="AA6646" s="144"/>
      <c r="AM6646" s="89"/>
      <c r="AO6646" s="91"/>
      <c r="AP6646" s="89"/>
    </row>
    <row r="6647" spans="1:44" s="87" customFormat="1" ht="14" customHeight="1">
      <c r="A6647" s="67">
        <v>6646</v>
      </c>
      <c r="B6647" s="88">
        <v>-80.546345000000002</v>
      </c>
      <c r="C6647" s="88">
        <v>24.920936666666666</v>
      </c>
      <c r="D6647" s="124" t="s">
        <v>133</v>
      </c>
      <c r="E6647" s="69" t="s">
        <v>129</v>
      </c>
      <c r="F6647" s="92">
        <v>42268</v>
      </c>
      <c r="G6647" s="140">
        <v>0.93194444444444446</v>
      </c>
      <c r="H6647" s="89">
        <v>31.693999999999999</v>
      </c>
      <c r="I6647" s="89">
        <v>34.146000000000001</v>
      </c>
      <c r="J6647" s="90">
        <v>0.56009362847307376</v>
      </c>
      <c r="K6647" s="90">
        <v>0</v>
      </c>
      <c r="L6647" s="89">
        <v>0</v>
      </c>
      <c r="M6647" s="89">
        <v>4.2999999999999997E-2</v>
      </c>
      <c r="N6647" s="89">
        <v>2.5000000000000001E-2</v>
      </c>
      <c r="O6647" s="89">
        <v>1.2000000000000002E-2</v>
      </c>
      <c r="P6647" s="89">
        <v>1.2999999999999999E-2</v>
      </c>
      <c r="Q6647" s="89">
        <v>1.1299999999999999</v>
      </c>
      <c r="S6647" s="144"/>
      <c r="T6647" s="144"/>
      <c r="U6647" s="144"/>
      <c r="W6647" s="144"/>
      <c r="Y6647" s="144"/>
      <c r="Z6647" s="144"/>
      <c r="AA6647" s="144"/>
      <c r="AL6647" s="90"/>
      <c r="AM6647" s="89"/>
      <c r="AO6647" s="90"/>
      <c r="AP6647" s="89"/>
      <c r="AQ6647" s="89"/>
      <c r="AR6647" s="89"/>
    </row>
    <row r="6648" spans="1:44" s="87" customFormat="1" ht="14" customHeight="1">
      <c r="A6648" s="67">
        <v>6647</v>
      </c>
      <c r="B6648" s="88">
        <v>-80.56962333333334</v>
      </c>
      <c r="C6648" s="88">
        <v>24.938346666666668</v>
      </c>
      <c r="D6648" s="124" t="s">
        <v>132</v>
      </c>
      <c r="E6648" s="69" t="s">
        <v>129</v>
      </c>
      <c r="F6648" s="92">
        <v>42268</v>
      </c>
      <c r="G6648" s="140">
        <v>0.93958333333333333</v>
      </c>
      <c r="H6648" s="89">
        <v>31.181999999999999</v>
      </c>
      <c r="I6648" s="89">
        <v>33.831000000000003</v>
      </c>
      <c r="J6648" s="90">
        <v>0.48702543040827628</v>
      </c>
      <c r="K6648" s="90">
        <v>4.0639173960904648E-2</v>
      </c>
      <c r="L6648" s="89">
        <v>0</v>
      </c>
      <c r="M6648" s="89">
        <v>0.05</v>
      </c>
      <c r="N6648" s="89">
        <v>0.44500000000000001</v>
      </c>
      <c r="O6648" s="89">
        <v>0.36099999999999999</v>
      </c>
      <c r="P6648" s="89">
        <v>8.4000000000000005E-2</v>
      </c>
      <c r="Q6648" s="89">
        <v>1.264</v>
      </c>
      <c r="S6648" s="144"/>
      <c r="T6648" s="144"/>
      <c r="U6648" s="144"/>
      <c r="W6648" s="144"/>
      <c r="Y6648" s="144"/>
      <c r="Z6648" s="144"/>
      <c r="AA6648" s="144"/>
      <c r="AL6648" s="90"/>
      <c r="AM6648" s="89"/>
      <c r="AO6648" s="90"/>
      <c r="AP6648" s="89"/>
      <c r="AQ6648" s="89"/>
      <c r="AR6648" s="89"/>
    </row>
    <row r="6649" spans="1:44" s="87" customFormat="1" ht="14" customHeight="1">
      <c r="A6649" s="67">
        <v>6648</v>
      </c>
      <c r="B6649" s="88">
        <v>-80.753081666666674</v>
      </c>
      <c r="C6649" s="88">
        <v>24.818608333333334</v>
      </c>
      <c r="D6649" s="124">
        <v>7</v>
      </c>
      <c r="E6649" s="69" t="s">
        <v>129</v>
      </c>
      <c r="F6649" s="92">
        <v>42269</v>
      </c>
      <c r="G6649" s="140">
        <v>2.7777777777777779E-3</v>
      </c>
      <c r="H6649" s="89">
        <v>30.56</v>
      </c>
      <c r="I6649" s="89">
        <v>36.521000000000001</v>
      </c>
      <c r="J6649" s="90">
        <v>0.66106582343663245</v>
      </c>
      <c r="K6649" s="90">
        <v>8.8479807126390392E-2</v>
      </c>
      <c r="L6649" s="89">
        <v>0</v>
      </c>
      <c r="M6649" s="89">
        <v>3.9E-2</v>
      </c>
      <c r="N6649" s="89">
        <v>0.25600000000000001</v>
      </c>
      <c r="O6649" s="89">
        <v>0.20900000000000002</v>
      </c>
      <c r="P6649" s="89">
        <v>4.7E-2</v>
      </c>
      <c r="Q6649" s="89">
        <v>3.23</v>
      </c>
      <c r="S6649" s="144"/>
      <c r="T6649" s="144"/>
      <c r="U6649" s="144"/>
      <c r="W6649" s="144"/>
      <c r="Y6649" s="144"/>
      <c r="Z6649" s="144"/>
      <c r="AA6649" s="144"/>
      <c r="AL6649" s="90"/>
      <c r="AM6649" s="89"/>
      <c r="AO6649" s="90"/>
      <c r="AP6649" s="89"/>
      <c r="AQ6649" s="89"/>
      <c r="AR6649" s="89"/>
    </row>
    <row r="6650" spans="1:44" s="87" customFormat="1" ht="14" customHeight="1">
      <c r="A6650" s="67">
        <v>6649</v>
      </c>
      <c r="B6650" s="88">
        <v>-80.740885000000006</v>
      </c>
      <c r="C6650" s="88">
        <v>24.790338333333334</v>
      </c>
      <c r="D6650" s="124">
        <v>8</v>
      </c>
      <c r="E6650" s="69" t="s">
        <v>129</v>
      </c>
      <c r="F6650" s="92">
        <v>42269</v>
      </c>
      <c r="G6650" s="140">
        <v>2.7083333333333334E-2</v>
      </c>
      <c r="H6650" s="89">
        <v>31.016999999999999</v>
      </c>
      <c r="I6650" s="89">
        <v>34.616</v>
      </c>
      <c r="J6650" s="90">
        <v>0.69040817069100013</v>
      </c>
      <c r="K6650" s="90">
        <v>3.4403181542217567E-2</v>
      </c>
      <c r="L6650" s="89">
        <v>0</v>
      </c>
      <c r="M6650" s="89">
        <v>6.6000000000000003E-2</v>
      </c>
      <c r="N6650" s="89">
        <v>8.7999999999999995E-2</v>
      </c>
      <c r="O6650" s="89">
        <v>4.9999999999999996E-2</v>
      </c>
      <c r="P6650" s="89">
        <v>3.7999999999999999E-2</v>
      </c>
      <c r="Q6650" s="89">
        <v>2.1669999999999998</v>
      </c>
      <c r="S6650" s="144"/>
      <c r="T6650" s="144"/>
      <c r="U6650" s="144"/>
      <c r="W6650" s="144"/>
      <c r="Y6650" s="144"/>
      <c r="Z6650" s="144"/>
      <c r="AA6650" s="144"/>
      <c r="AL6650" s="90"/>
      <c r="AM6650" s="89"/>
      <c r="AO6650" s="90"/>
      <c r="AP6650" s="89"/>
      <c r="AQ6650" s="89"/>
      <c r="AR6650" s="89"/>
    </row>
    <row r="6651" spans="1:44" s="87" customFormat="1" ht="14" customHeight="1">
      <c r="A6651" s="67">
        <v>6650</v>
      </c>
      <c r="B6651" s="88">
        <v>-80.717174999999997</v>
      </c>
      <c r="C6651" s="88">
        <v>24.760390000000001</v>
      </c>
      <c r="D6651" s="124">
        <v>9</v>
      </c>
      <c r="E6651" s="69" t="s">
        <v>129</v>
      </c>
      <c r="F6651" s="92">
        <v>42269</v>
      </c>
      <c r="G6651" s="140">
        <v>5.486111111111111E-2</v>
      </c>
      <c r="H6651" s="89">
        <v>30.934999999999999</v>
      </c>
      <c r="I6651" s="89">
        <v>34.593000000000004</v>
      </c>
      <c r="J6651" s="90">
        <v>0.29227279225919001</v>
      </c>
      <c r="K6651" s="90">
        <v>4.0535618488701823E-3</v>
      </c>
      <c r="L6651" s="89">
        <v>0</v>
      </c>
      <c r="M6651" s="89">
        <v>3.7999999999999999E-2</v>
      </c>
      <c r="N6651" s="89">
        <v>3.2000000000000001E-2</v>
      </c>
      <c r="O6651" s="89">
        <v>2.3E-2</v>
      </c>
      <c r="P6651" s="89">
        <v>8.9999999999999993E-3</v>
      </c>
      <c r="Q6651" s="89">
        <v>0.154</v>
      </c>
      <c r="S6651" s="144"/>
      <c r="T6651" s="144"/>
      <c r="U6651" s="144"/>
      <c r="W6651" s="144"/>
      <c r="Y6651" s="144"/>
      <c r="Z6651" s="144"/>
      <c r="AA6651" s="144"/>
      <c r="AL6651" s="90"/>
      <c r="AM6651" s="89"/>
      <c r="AO6651" s="90"/>
      <c r="AP6651" s="89"/>
      <c r="AQ6651" s="89"/>
      <c r="AR6651" s="89"/>
    </row>
    <row r="6652" spans="1:44" s="87" customFormat="1" ht="14" customHeight="1">
      <c r="A6652" s="67">
        <v>6651</v>
      </c>
      <c r="B6652" s="88">
        <v>-80.687278333333339</v>
      </c>
      <c r="C6652" s="88">
        <v>24.714448333333333</v>
      </c>
      <c r="D6652" s="124">
        <v>9.5</v>
      </c>
      <c r="E6652" s="69" t="s">
        <v>129</v>
      </c>
      <c r="F6652" s="92">
        <v>42269</v>
      </c>
      <c r="G6652" s="140">
        <v>8.1250000000000003E-2</v>
      </c>
      <c r="H6652" s="89">
        <v>30.739000000000001</v>
      </c>
      <c r="I6652" s="89">
        <v>34.520000000000003</v>
      </c>
      <c r="J6652" s="90">
        <v>0.19532797829132875</v>
      </c>
      <c r="K6652" s="90">
        <v>6.3950308175063329E-3</v>
      </c>
      <c r="L6652" s="89">
        <v>0</v>
      </c>
      <c r="M6652" s="89">
        <v>1.2E-2</v>
      </c>
      <c r="N6652" s="89">
        <v>0.05</v>
      </c>
      <c r="O6652" s="89">
        <v>4.8000000000000001E-2</v>
      </c>
      <c r="P6652" s="89">
        <v>2E-3</v>
      </c>
      <c r="Q6652" s="89">
        <v>0</v>
      </c>
      <c r="S6652" s="144"/>
      <c r="T6652" s="144"/>
      <c r="U6652" s="144"/>
      <c r="W6652" s="144"/>
      <c r="Y6652" s="144"/>
      <c r="Z6652" s="144"/>
      <c r="AA6652" s="144"/>
      <c r="AL6652" s="90"/>
      <c r="AM6652" s="89"/>
      <c r="AO6652" s="90"/>
      <c r="AP6652" s="89"/>
      <c r="AQ6652" s="89"/>
      <c r="AR6652" s="89"/>
    </row>
    <row r="6653" spans="1:44" s="87" customFormat="1" ht="14" customHeight="1">
      <c r="A6653" s="67">
        <v>6652</v>
      </c>
      <c r="B6653" s="88">
        <v>-80.832571666666666</v>
      </c>
      <c r="C6653" s="88">
        <v>24.746403333333333</v>
      </c>
      <c r="D6653" s="124">
        <v>12</v>
      </c>
      <c r="E6653" s="69" t="s">
        <v>129</v>
      </c>
      <c r="F6653" s="92">
        <v>42269</v>
      </c>
      <c r="G6653" s="140">
        <v>0.13680555555555601</v>
      </c>
      <c r="H6653" s="89">
        <v>30.704999999999998</v>
      </c>
      <c r="I6653" s="89">
        <v>34.683</v>
      </c>
      <c r="J6653" s="90">
        <v>0.33110825186055876</v>
      </c>
      <c r="K6653" s="90">
        <v>3.6026036289689339E-2</v>
      </c>
      <c r="L6653" s="89">
        <v>0</v>
      </c>
      <c r="M6653" s="89">
        <v>5.1999999999999998E-2</v>
      </c>
      <c r="N6653" s="89">
        <v>0.313</v>
      </c>
      <c r="O6653" s="89">
        <v>0.30499999999999999</v>
      </c>
      <c r="P6653" s="89">
        <v>8.0000000000000002E-3</v>
      </c>
      <c r="Q6653" s="89">
        <v>0.61799999999999999</v>
      </c>
      <c r="S6653" s="144"/>
      <c r="T6653" s="144"/>
      <c r="U6653" s="144"/>
      <c r="W6653" s="144"/>
      <c r="Y6653" s="144"/>
      <c r="Z6653" s="144"/>
      <c r="AA6653" s="144"/>
      <c r="AL6653" s="90"/>
      <c r="AM6653" s="89"/>
      <c r="AO6653" s="90"/>
      <c r="AP6653" s="89"/>
      <c r="AQ6653" s="89"/>
      <c r="AR6653" s="89"/>
    </row>
    <row r="6654" spans="1:44" s="87" customFormat="1" ht="14" customHeight="1">
      <c r="A6654" s="67">
        <v>6653</v>
      </c>
      <c r="B6654" s="88">
        <v>-80.846558333333334</v>
      </c>
      <c r="C6654" s="88">
        <v>24.752833333333335</v>
      </c>
      <c r="D6654" s="124">
        <v>11</v>
      </c>
      <c r="E6654" s="69" t="s">
        <v>129</v>
      </c>
      <c r="F6654" s="92">
        <v>42269</v>
      </c>
      <c r="G6654" s="140">
        <v>0.15555555555555556</v>
      </c>
      <c r="H6654" s="89">
        <v>30.79</v>
      </c>
      <c r="I6654" s="89">
        <v>34.601999999999997</v>
      </c>
      <c r="J6654" s="90">
        <v>0.46286114443409121</v>
      </c>
      <c r="K6654" s="90">
        <v>8.1228822642365004E-3</v>
      </c>
      <c r="L6654" s="89">
        <v>0</v>
      </c>
      <c r="M6654" s="89">
        <v>3.5999999999999997E-2</v>
      </c>
      <c r="N6654" s="89">
        <v>1.0999999999999999E-2</v>
      </c>
      <c r="O6654" s="89">
        <v>2.9999999999999992E-3</v>
      </c>
      <c r="P6654" s="89">
        <v>8.0000000000000002E-3</v>
      </c>
      <c r="Q6654" s="89">
        <v>2.3170000000000002</v>
      </c>
      <c r="S6654" s="144"/>
      <c r="T6654" s="144"/>
      <c r="U6654" s="144"/>
      <c r="W6654" s="144"/>
      <c r="Y6654" s="144"/>
      <c r="Z6654" s="144"/>
      <c r="AA6654" s="144"/>
      <c r="AL6654" s="90"/>
      <c r="AM6654" s="89"/>
      <c r="AO6654" s="90"/>
      <c r="AP6654" s="89"/>
      <c r="AQ6654" s="89"/>
      <c r="AR6654" s="89"/>
    </row>
    <row r="6655" spans="1:44" s="87" customFormat="1" ht="14" customHeight="1">
      <c r="A6655" s="67">
        <v>6654</v>
      </c>
      <c r="B6655" s="88">
        <v>-80.860865000000004</v>
      </c>
      <c r="C6655" s="88">
        <v>24.788313333333335</v>
      </c>
      <c r="D6655" s="124">
        <v>10</v>
      </c>
      <c r="E6655" s="69" t="s">
        <v>129</v>
      </c>
      <c r="F6655" s="92">
        <v>42269</v>
      </c>
      <c r="G6655" s="140">
        <v>0.16874999999999998</v>
      </c>
      <c r="H6655" s="89">
        <v>30.39</v>
      </c>
      <c r="I6655" s="89">
        <v>36.457999999999998</v>
      </c>
      <c r="J6655" s="90">
        <v>0.37023138153304869</v>
      </c>
      <c r="K6655" s="90">
        <v>7.0863248681813387E-2</v>
      </c>
      <c r="L6655" s="89">
        <v>0</v>
      </c>
      <c r="M6655" s="89">
        <v>4.3999999999999997E-2</v>
      </c>
      <c r="N6655" s="89">
        <v>0.38600000000000001</v>
      </c>
      <c r="O6655" s="89">
        <v>0.28700000000000003</v>
      </c>
      <c r="P6655" s="89">
        <v>9.9000000000000005E-2</v>
      </c>
      <c r="Q6655" s="89">
        <v>3.86</v>
      </c>
      <c r="S6655" s="144"/>
      <c r="T6655" s="144"/>
      <c r="U6655" s="144"/>
      <c r="W6655" s="144"/>
      <c r="Y6655" s="144"/>
      <c r="Z6655" s="144"/>
      <c r="AA6655" s="144"/>
      <c r="AL6655" s="90"/>
      <c r="AM6655" s="89"/>
      <c r="AO6655" s="90"/>
      <c r="AP6655" s="89"/>
      <c r="AQ6655" s="89"/>
      <c r="AR6655" s="89"/>
    </row>
    <row r="6656" spans="1:44" s="87" customFormat="1" ht="14" customHeight="1">
      <c r="A6656" s="67">
        <v>6655</v>
      </c>
      <c r="B6656" s="88">
        <v>-81.030403333333339</v>
      </c>
      <c r="C6656" s="88">
        <v>24.701966666666667</v>
      </c>
      <c r="D6656" s="124">
        <v>13</v>
      </c>
      <c r="E6656" s="69" t="s">
        <v>129</v>
      </c>
      <c r="F6656" s="92">
        <v>42269</v>
      </c>
      <c r="G6656" s="140">
        <v>0.22500000000000001</v>
      </c>
      <c r="H6656" s="89">
        <v>30.748999999999999</v>
      </c>
      <c r="I6656" s="89">
        <v>34.603000000000002</v>
      </c>
      <c r="J6656" s="90">
        <v>0.51377874702255255</v>
      </c>
      <c r="K6656" s="90">
        <v>6.6749314953467254E-2</v>
      </c>
      <c r="L6656" s="89">
        <v>0</v>
      </c>
      <c r="M6656" s="89">
        <v>5.5E-2</v>
      </c>
      <c r="N6656" s="89">
        <v>0.7</v>
      </c>
      <c r="O6656" s="89">
        <v>0.56299999999999994</v>
      </c>
      <c r="P6656" s="89">
        <v>0.13700000000000001</v>
      </c>
      <c r="Q6656" s="89">
        <v>3.4670000000000001</v>
      </c>
      <c r="S6656" s="144"/>
      <c r="T6656" s="144"/>
      <c r="U6656" s="144"/>
      <c r="W6656" s="144"/>
      <c r="Y6656" s="144"/>
      <c r="Z6656" s="144"/>
      <c r="AA6656" s="144"/>
      <c r="AI6656" s="89"/>
      <c r="AL6656" s="90"/>
      <c r="AM6656" s="89"/>
      <c r="AO6656" s="90"/>
      <c r="AP6656" s="89"/>
      <c r="AQ6656" s="89"/>
      <c r="AR6656" s="89"/>
    </row>
    <row r="6657" spans="1:47" s="87" customFormat="1" ht="14" customHeight="1">
      <c r="A6657" s="67">
        <v>6656</v>
      </c>
      <c r="B6657" s="88">
        <v>-81.023165000000006</v>
      </c>
      <c r="C6657" s="88">
        <v>24.675877333333332</v>
      </c>
      <c r="D6657" s="124">
        <v>14</v>
      </c>
      <c r="E6657" s="69" t="s">
        <v>129</v>
      </c>
      <c r="F6657" s="92">
        <v>42269</v>
      </c>
      <c r="G6657" s="140">
        <v>0.23263888888888887</v>
      </c>
      <c r="H6657" s="89">
        <v>31.033999999999999</v>
      </c>
      <c r="I6657" s="89">
        <v>34.881999999999998</v>
      </c>
      <c r="J6657" s="90">
        <v>0.37886148366668621</v>
      </c>
      <c r="K6657" s="90">
        <v>1.6401983760595394E-2</v>
      </c>
      <c r="L6657" s="89">
        <v>0</v>
      </c>
      <c r="M6657" s="89">
        <v>0.107</v>
      </c>
      <c r="N6657" s="89">
        <v>0.161</v>
      </c>
      <c r="O6657" s="89">
        <v>0.129</v>
      </c>
      <c r="P6657" s="89">
        <v>3.2000000000000001E-2</v>
      </c>
      <c r="Q6657" s="89">
        <v>2.766</v>
      </c>
      <c r="S6657" s="144"/>
      <c r="T6657" s="144"/>
      <c r="U6657" s="144"/>
      <c r="W6657" s="144"/>
      <c r="Y6657" s="144"/>
      <c r="Z6657" s="144"/>
      <c r="AA6657" s="144"/>
      <c r="AL6657" s="90"/>
      <c r="AM6657" s="89"/>
      <c r="AO6657" s="90"/>
      <c r="AP6657" s="89"/>
      <c r="AQ6657" s="89"/>
      <c r="AR6657" s="89"/>
    </row>
    <row r="6658" spans="1:47" s="87" customFormat="1" ht="14" customHeight="1">
      <c r="A6658" s="67">
        <v>6657</v>
      </c>
      <c r="B6658" s="88">
        <v>-81.001326666666671</v>
      </c>
      <c r="C6658" s="88">
        <v>24.643615</v>
      </c>
      <c r="D6658" s="124">
        <v>15</v>
      </c>
      <c r="E6658" s="69" t="s">
        <v>129</v>
      </c>
      <c r="F6658" s="92">
        <v>42269</v>
      </c>
      <c r="G6658" s="140">
        <v>0.24236111111111111</v>
      </c>
      <c r="H6658" s="89">
        <v>30.882999999999999</v>
      </c>
      <c r="I6658" s="89">
        <v>34.756</v>
      </c>
      <c r="J6658" s="90">
        <v>0.30636862574413126</v>
      </c>
      <c r="K6658" s="90">
        <v>0</v>
      </c>
      <c r="L6658" s="89">
        <v>0</v>
      </c>
      <c r="M6658" s="89">
        <v>4.8000000000000001E-2</v>
      </c>
      <c r="N6658" s="89">
        <v>8.0000000000000002E-3</v>
      </c>
      <c r="O6658" s="89">
        <v>0</v>
      </c>
      <c r="P6658" s="89">
        <v>8.0000000000000002E-3</v>
      </c>
      <c r="Q6658" s="89">
        <v>0.13</v>
      </c>
      <c r="S6658" s="144"/>
      <c r="T6658" s="144"/>
      <c r="U6658" s="144"/>
      <c r="W6658" s="144"/>
      <c r="Y6658" s="144"/>
      <c r="Z6658" s="144"/>
      <c r="AA6658" s="144"/>
      <c r="AL6658" s="90"/>
      <c r="AM6658" s="89"/>
      <c r="AO6658" s="90"/>
      <c r="AP6658" s="89"/>
      <c r="AQ6658" s="89"/>
      <c r="AR6658" s="89"/>
    </row>
    <row r="6659" spans="1:47" s="87" customFormat="1" ht="14" customHeight="1">
      <c r="A6659" s="67">
        <v>6658</v>
      </c>
      <c r="B6659" s="88">
        <v>-80.991336666666669</v>
      </c>
      <c r="C6659" s="88">
        <v>24.592421666666667</v>
      </c>
      <c r="D6659" s="124">
        <v>15.5</v>
      </c>
      <c r="E6659" s="69" t="s">
        <v>129</v>
      </c>
      <c r="F6659" s="92">
        <v>42269</v>
      </c>
      <c r="G6659" s="140">
        <v>0.25833333333333336</v>
      </c>
      <c r="H6659" s="89">
        <v>31.012</v>
      </c>
      <c r="I6659" s="89">
        <v>34.694000000000003</v>
      </c>
      <c r="J6659" s="90">
        <v>0.20108137971375376</v>
      </c>
      <c r="K6659" s="90">
        <v>6.9775497663736169E-3</v>
      </c>
      <c r="L6659" s="89">
        <v>0</v>
      </c>
      <c r="M6659" s="89">
        <v>5.1999999999999998E-2</v>
      </c>
      <c r="N6659" s="89">
        <v>0</v>
      </c>
      <c r="O6659" s="89">
        <v>0</v>
      </c>
      <c r="P6659" s="89">
        <v>0</v>
      </c>
      <c r="Q6659" s="89">
        <v>0</v>
      </c>
      <c r="S6659" s="144"/>
      <c r="T6659" s="144"/>
      <c r="U6659" s="144"/>
      <c r="W6659" s="144"/>
      <c r="Y6659" s="144"/>
      <c r="Z6659" s="144"/>
      <c r="AA6659" s="144"/>
      <c r="AL6659" s="90"/>
      <c r="AM6659" s="89"/>
      <c r="AO6659" s="90"/>
      <c r="AP6659" s="89"/>
      <c r="AQ6659" s="89"/>
      <c r="AR6659" s="89"/>
    </row>
    <row r="6660" spans="1:47" s="87" customFormat="1" ht="14" customHeight="1">
      <c r="A6660" s="67">
        <v>6659</v>
      </c>
      <c r="B6660" s="88">
        <v>-81.182026666666673</v>
      </c>
      <c r="C6660" s="88">
        <v>24.602869999999999</v>
      </c>
      <c r="D6660" s="124">
        <v>18</v>
      </c>
      <c r="E6660" s="69" t="s">
        <v>129</v>
      </c>
      <c r="F6660" s="92">
        <v>42269</v>
      </c>
      <c r="G6660" s="140">
        <v>0.32916666666666666</v>
      </c>
      <c r="H6660" s="89">
        <v>30.584</v>
      </c>
      <c r="I6660" s="89">
        <v>34.732999999999997</v>
      </c>
      <c r="J6660" s="90">
        <v>0.32449184022476996</v>
      </c>
      <c r="K6660" s="90">
        <v>2.8820351211763344E-2</v>
      </c>
      <c r="L6660" s="89">
        <v>0.27</v>
      </c>
      <c r="M6660" s="89">
        <v>4.2000000000000003E-2</v>
      </c>
      <c r="N6660" s="89">
        <v>0.01</v>
      </c>
      <c r="O6660" s="89">
        <v>0</v>
      </c>
      <c r="P6660" s="89">
        <v>0.01</v>
      </c>
      <c r="Q6660" s="89">
        <v>0.20200000000000001</v>
      </c>
      <c r="S6660" s="144"/>
      <c r="T6660" s="144"/>
      <c r="U6660" s="144"/>
      <c r="W6660" s="144"/>
      <c r="Y6660" s="144"/>
      <c r="Z6660" s="144"/>
      <c r="AA6660" s="144"/>
      <c r="AL6660" s="90"/>
      <c r="AM6660" s="89"/>
      <c r="AO6660" s="90"/>
      <c r="AP6660" s="89"/>
      <c r="AQ6660" s="89"/>
      <c r="AR6660" s="89"/>
    </row>
    <row r="6661" spans="1:47" s="87" customFormat="1" ht="14" customHeight="1">
      <c r="A6661" s="67">
        <v>6660</v>
      </c>
      <c r="B6661" s="88">
        <v>-81.193190000000001</v>
      </c>
      <c r="C6661" s="88">
        <v>24.634624666666667</v>
      </c>
      <c r="D6661" s="124">
        <v>17</v>
      </c>
      <c r="E6661" s="69" t="s">
        <v>129</v>
      </c>
      <c r="F6661" s="92">
        <v>42269</v>
      </c>
      <c r="G6661" s="140">
        <v>0.34375</v>
      </c>
      <c r="H6661" s="89">
        <v>30.713999999999999</v>
      </c>
      <c r="I6661" s="89">
        <v>34.966000000000001</v>
      </c>
      <c r="J6661" s="90">
        <v>0.41223121191675122</v>
      </c>
      <c r="K6661" s="90">
        <v>4.4382965485439706E-2</v>
      </c>
      <c r="L6661" s="89">
        <v>0</v>
      </c>
      <c r="M6661" s="89">
        <v>2.7E-2</v>
      </c>
      <c r="N6661" s="89">
        <v>0.16300000000000001</v>
      </c>
      <c r="O6661" s="89">
        <v>0.10900000000000001</v>
      </c>
      <c r="P6661" s="89">
        <v>5.3999999999999999E-2</v>
      </c>
      <c r="Q6661" s="89">
        <v>1.5189999999999999</v>
      </c>
      <c r="S6661" s="144"/>
      <c r="T6661" s="144"/>
      <c r="U6661" s="144"/>
      <c r="W6661" s="144"/>
      <c r="Y6661" s="144"/>
      <c r="Z6661" s="144"/>
      <c r="AA6661" s="144"/>
      <c r="AL6661" s="90"/>
      <c r="AM6661" s="89"/>
      <c r="AO6661" s="90"/>
      <c r="AP6661" s="89"/>
      <c r="AQ6661" s="89"/>
      <c r="AR6661" s="89"/>
    </row>
    <row r="6662" spans="1:47" s="87" customFormat="1" ht="14" customHeight="1">
      <c r="A6662" s="67">
        <v>6661</v>
      </c>
      <c r="B6662" s="88">
        <v>-81.20326</v>
      </c>
      <c r="C6662" s="88">
        <v>24.673275</v>
      </c>
      <c r="D6662" s="124">
        <v>16</v>
      </c>
      <c r="E6662" s="69" t="s">
        <v>129</v>
      </c>
      <c r="F6662" s="92">
        <v>42269</v>
      </c>
      <c r="G6662" s="140">
        <v>0.35486111111111113</v>
      </c>
      <c r="H6662" s="89">
        <v>30.533999999999999</v>
      </c>
      <c r="I6662" s="89">
        <v>35.962000000000003</v>
      </c>
      <c r="J6662" s="90">
        <v>0.40417644992535628</v>
      </c>
      <c r="K6662" s="90">
        <v>0.15840713561531453</v>
      </c>
      <c r="L6662" s="89">
        <v>0</v>
      </c>
      <c r="M6662" s="89">
        <v>2E-3</v>
      </c>
      <c r="N6662" s="89">
        <v>0.216</v>
      </c>
      <c r="O6662" s="89">
        <v>0.16400000000000001</v>
      </c>
      <c r="P6662" s="89">
        <v>5.1999999999999998E-2</v>
      </c>
      <c r="Q6662" s="89">
        <v>2.7360000000000002</v>
      </c>
      <c r="S6662" s="144"/>
      <c r="T6662" s="144"/>
      <c r="U6662" s="144"/>
      <c r="W6662" s="144"/>
      <c r="Y6662" s="144"/>
      <c r="Z6662" s="144"/>
      <c r="AA6662" s="144"/>
      <c r="AI6662" s="89"/>
      <c r="AL6662" s="90"/>
      <c r="AM6662" s="89"/>
      <c r="AO6662" s="90"/>
      <c r="AP6662" s="89"/>
      <c r="AQ6662" s="89"/>
      <c r="AR6662" s="89"/>
    </row>
    <row r="6663" spans="1:47" s="87" customFormat="1" ht="14" customHeight="1">
      <c r="A6663" s="67">
        <v>6662</v>
      </c>
      <c r="B6663" s="88">
        <v>-81.420895000000002</v>
      </c>
      <c r="C6663" s="88">
        <v>24.609513333333332</v>
      </c>
      <c r="D6663" s="124">
        <v>19</v>
      </c>
      <c r="E6663" s="69" t="s">
        <v>129</v>
      </c>
      <c r="F6663" s="92">
        <v>42269</v>
      </c>
      <c r="G6663" s="140">
        <v>0.41666666666666669</v>
      </c>
      <c r="H6663" s="89">
        <v>30.253</v>
      </c>
      <c r="I6663" s="89">
        <v>35.012999999999998</v>
      </c>
      <c r="J6663" s="90">
        <v>0.57016208096231746</v>
      </c>
      <c r="K6663" s="90">
        <v>1.0365981013702273E-2</v>
      </c>
      <c r="L6663" s="89">
        <v>0</v>
      </c>
      <c r="M6663" s="89">
        <v>2.7E-2</v>
      </c>
      <c r="N6663" s="89">
        <v>9.1999999999999998E-2</v>
      </c>
      <c r="O6663" s="89">
        <v>5.5E-2</v>
      </c>
      <c r="P6663" s="89">
        <v>3.6999999999999998E-2</v>
      </c>
      <c r="Q6663" s="89">
        <v>3.3940000000000001</v>
      </c>
      <c r="S6663" s="144"/>
      <c r="T6663" s="144"/>
      <c r="U6663" s="144"/>
      <c r="W6663" s="144"/>
      <c r="Y6663" s="144"/>
      <c r="Z6663" s="144"/>
      <c r="AA6663" s="144"/>
      <c r="AL6663" s="90"/>
      <c r="AM6663" s="89"/>
      <c r="AO6663" s="90"/>
      <c r="AP6663" s="89"/>
      <c r="AQ6663" s="89"/>
      <c r="AR6663" s="89"/>
    </row>
    <row r="6664" spans="1:47" s="87" customFormat="1" ht="14" customHeight="1">
      <c r="A6664" s="67">
        <v>6663</v>
      </c>
      <c r="B6664" s="88">
        <v>-81.41817833333333</v>
      </c>
      <c r="C6664" s="88">
        <v>24.573391666666666</v>
      </c>
      <c r="D6664" s="124">
        <v>20</v>
      </c>
      <c r="E6664" s="69" t="s">
        <v>129</v>
      </c>
      <c r="F6664" s="92">
        <v>42269</v>
      </c>
      <c r="G6664" s="140">
        <v>0.4368055555555555</v>
      </c>
      <c r="H6664" s="89">
        <v>30.786999999999999</v>
      </c>
      <c r="I6664" s="89">
        <v>34.906999999999996</v>
      </c>
      <c r="J6664" s="90">
        <v>0.63057279589778004</v>
      </c>
      <c r="K6664" s="90">
        <v>4.5497478450233074E-2</v>
      </c>
      <c r="L6664" s="89">
        <v>0</v>
      </c>
      <c r="M6664" s="89">
        <v>1.4E-2</v>
      </c>
      <c r="N6664" s="89">
        <v>0.03</v>
      </c>
      <c r="O6664" s="89">
        <v>1.6E-2</v>
      </c>
      <c r="P6664" s="89">
        <v>1.4E-2</v>
      </c>
      <c r="Q6664" s="89">
        <v>1.798</v>
      </c>
      <c r="S6664" s="144"/>
      <c r="T6664" s="144"/>
      <c r="U6664" s="144"/>
      <c r="W6664" s="144"/>
      <c r="Y6664" s="144"/>
      <c r="Z6664" s="144"/>
      <c r="AA6664" s="144"/>
      <c r="AI6664" s="89"/>
      <c r="AL6664" s="90"/>
      <c r="AM6664" s="89"/>
      <c r="AO6664" s="90"/>
      <c r="AP6664" s="89"/>
      <c r="AQ6664" s="89"/>
      <c r="AR6664" s="89"/>
    </row>
    <row r="6665" spans="1:47" s="87" customFormat="1" ht="14" customHeight="1">
      <c r="A6665" s="67">
        <v>6664</v>
      </c>
      <c r="B6665" s="88">
        <v>-81.412980000000005</v>
      </c>
      <c r="C6665" s="88">
        <v>24.536386666666665</v>
      </c>
      <c r="D6665" s="124">
        <v>21</v>
      </c>
      <c r="E6665" s="69" t="s">
        <v>129</v>
      </c>
      <c r="F6665" s="92">
        <v>42269</v>
      </c>
      <c r="G6665" s="140">
        <v>0.44861111111111113</v>
      </c>
      <c r="H6665" s="89">
        <v>30.489000000000001</v>
      </c>
      <c r="I6665" s="89">
        <v>34.54</v>
      </c>
      <c r="J6665" s="90">
        <v>0.39554634779171877</v>
      </c>
      <c r="K6665" s="90">
        <v>5.8885393287254048E-2</v>
      </c>
      <c r="L6665" s="89">
        <v>0</v>
      </c>
      <c r="M6665" s="89">
        <v>6.0000000000000001E-3</v>
      </c>
      <c r="N6665" s="89">
        <v>6.0000000000000001E-3</v>
      </c>
      <c r="O6665" s="89">
        <v>0</v>
      </c>
      <c r="P6665" s="89">
        <v>6.0000000000000001E-3</v>
      </c>
      <c r="Q6665" s="89">
        <v>0.30599999999999999</v>
      </c>
      <c r="S6665" s="144"/>
      <c r="T6665" s="144"/>
      <c r="U6665" s="144"/>
      <c r="W6665" s="144"/>
      <c r="Y6665" s="144"/>
      <c r="Z6665" s="144"/>
      <c r="AA6665" s="144"/>
      <c r="AL6665" s="90"/>
      <c r="AM6665" s="89"/>
      <c r="AO6665" s="90"/>
      <c r="AP6665" s="89"/>
      <c r="AQ6665" s="89"/>
      <c r="AR6665" s="89"/>
    </row>
    <row r="6666" spans="1:47" s="87" customFormat="1" ht="14" customHeight="1">
      <c r="A6666" s="67">
        <v>6665</v>
      </c>
      <c r="B6666" s="88">
        <v>-81.390604999999994</v>
      </c>
      <c r="C6666" s="88">
        <v>24.483556666666665</v>
      </c>
      <c r="D6666" s="124">
        <v>21.5</v>
      </c>
      <c r="E6666" s="69" t="s">
        <v>129</v>
      </c>
      <c r="F6666" s="92">
        <v>42269</v>
      </c>
      <c r="G6666" s="140">
        <v>0.50277777777777777</v>
      </c>
      <c r="H6666" s="89">
        <v>30.669</v>
      </c>
      <c r="I6666" s="89">
        <v>34.677</v>
      </c>
      <c r="J6666" s="90">
        <v>0.24077984952848625</v>
      </c>
      <c r="K6666" s="90">
        <v>3.2994662572986742E-2</v>
      </c>
      <c r="L6666" s="89">
        <v>0</v>
      </c>
      <c r="M6666" s="89">
        <v>5.0000000000000001E-3</v>
      </c>
      <c r="N6666" s="89">
        <v>8.9999999999999993E-3</v>
      </c>
      <c r="O6666" s="89">
        <v>0</v>
      </c>
      <c r="P6666" s="89">
        <v>8.9999999999999993E-3</v>
      </c>
      <c r="Q6666" s="89">
        <v>0</v>
      </c>
      <c r="S6666" s="144"/>
      <c r="T6666" s="144"/>
      <c r="U6666" s="144"/>
      <c r="W6666" s="144"/>
      <c r="Y6666" s="144"/>
      <c r="Z6666" s="144"/>
      <c r="AA6666" s="144"/>
      <c r="AL6666" s="90"/>
      <c r="AM6666" s="89"/>
      <c r="AO6666" s="90"/>
      <c r="AP6666" s="89"/>
      <c r="AQ6666" s="89"/>
      <c r="AR6666" s="89"/>
    </row>
    <row r="6667" spans="1:47" s="87" customFormat="1" ht="14" customHeight="1">
      <c r="A6667" s="67">
        <v>6666</v>
      </c>
      <c r="B6667" s="88">
        <v>-81.717763333333338</v>
      </c>
      <c r="C6667" s="88">
        <v>24.477501666666665</v>
      </c>
      <c r="D6667" s="124" t="s">
        <v>139</v>
      </c>
      <c r="E6667" s="69" t="s">
        <v>129</v>
      </c>
      <c r="F6667" s="92">
        <v>42269</v>
      </c>
      <c r="G6667" s="140">
        <v>0.59583333333333333</v>
      </c>
      <c r="H6667" s="89">
        <v>30.715</v>
      </c>
      <c r="I6667" s="89">
        <v>34.619</v>
      </c>
      <c r="J6667" s="90">
        <v>0.55405255697952749</v>
      </c>
      <c r="K6667" s="90">
        <v>5.339221964951571E-2</v>
      </c>
      <c r="L6667" s="89">
        <v>0.128</v>
      </c>
      <c r="M6667" s="89">
        <v>3.7999999999999999E-2</v>
      </c>
      <c r="N6667" s="89">
        <v>0.47499999999999998</v>
      </c>
      <c r="O6667" s="89">
        <v>0.439</v>
      </c>
      <c r="P6667" s="89">
        <v>3.5999999999999997E-2</v>
      </c>
      <c r="Q6667" s="89">
        <v>0.61</v>
      </c>
      <c r="S6667" s="144"/>
      <c r="T6667" s="144"/>
      <c r="U6667" s="144"/>
      <c r="W6667" s="144"/>
      <c r="Y6667" s="144"/>
      <c r="Z6667" s="144"/>
      <c r="AA6667" s="144"/>
      <c r="AL6667" s="90"/>
      <c r="AM6667" s="89"/>
      <c r="AO6667" s="90"/>
      <c r="AP6667" s="89"/>
      <c r="AQ6667" s="89"/>
      <c r="AR6667" s="89"/>
    </row>
    <row r="6668" spans="1:47" s="87" customFormat="1" ht="14" customHeight="1">
      <c r="A6668" s="67">
        <v>6667</v>
      </c>
      <c r="B6668" s="88">
        <v>-81.82836833333333</v>
      </c>
      <c r="C6668" s="88">
        <v>24.396481666666666</v>
      </c>
      <c r="D6668" s="124">
        <v>22.5</v>
      </c>
      <c r="E6668" s="69" t="s">
        <v>129</v>
      </c>
      <c r="F6668" s="92">
        <v>42269</v>
      </c>
      <c r="G6668" s="140">
        <v>0.65625</v>
      </c>
      <c r="H6668" s="89">
        <v>30.178000000000001</v>
      </c>
      <c r="I6668" s="89">
        <v>33.814999999999998</v>
      </c>
      <c r="J6668" s="90">
        <v>0.25228665237333631</v>
      </c>
      <c r="K6668" s="90">
        <v>4.7281208369927778E-3</v>
      </c>
      <c r="L6668" s="89">
        <v>0</v>
      </c>
      <c r="M6668" s="89">
        <v>4.9000000000000002E-2</v>
      </c>
      <c r="N6668" s="89">
        <v>0.17599999999999999</v>
      </c>
      <c r="O6668" s="89">
        <v>0.152</v>
      </c>
      <c r="P6668" s="89">
        <v>2.4E-2</v>
      </c>
      <c r="Q6668" s="89">
        <v>0</v>
      </c>
      <c r="S6668" s="144"/>
      <c r="T6668" s="144"/>
      <c r="U6668" s="144"/>
      <c r="W6668" s="144"/>
      <c r="Y6668" s="144"/>
      <c r="Z6668" s="144"/>
      <c r="AA6668" s="144"/>
      <c r="AL6668" s="90"/>
      <c r="AM6668" s="89"/>
      <c r="AO6668" s="90"/>
      <c r="AP6668" s="89"/>
      <c r="AQ6668" s="89"/>
      <c r="AR6668" s="89"/>
    </row>
    <row r="6669" spans="1:47" s="87" customFormat="1" ht="14" customHeight="1">
      <c r="A6669" s="67">
        <v>6668</v>
      </c>
      <c r="B6669" s="88">
        <v>-81.828228333333328</v>
      </c>
      <c r="C6669" s="88">
        <v>24.455739999999999</v>
      </c>
      <c r="D6669" s="124">
        <v>22</v>
      </c>
      <c r="E6669" s="69" t="s">
        <v>129</v>
      </c>
      <c r="F6669" s="92">
        <v>42269</v>
      </c>
      <c r="G6669" s="140">
        <v>0.67361111111111116</v>
      </c>
      <c r="H6669" s="89">
        <v>30.268999999999998</v>
      </c>
      <c r="I6669" s="89">
        <v>33.841000000000001</v>
      </c>
      <c r="J6669" s="90">
        <v>0.24854694144875999</v>
      </c>
      <c r="K6669" s="90">
        <v>0</v>
      </c>
      <c r="L6669" s="89">
        <v>0</v>
      </c>
      <c r="M6669" s="89">
        <v>1.7000000000000001E-2</v>
      </c>
      <c r="N6669" s="89">
        <v>1.4999999999999999E-2</v>
      </c>
      <c r="O6669" s="89">
        <v>8.0000000000000002E-3</v>
      </c>
      <c r="P6669" s="89">
        <v>7.0000000000000001E-3</v>
      </c>
      <c r="Q6669" s="89">
        <v>0</v>
      </c>
      <c r="S6669" s="144"/>
      <c r="T6669" s="144"/>
      <c r="U6669" s="144"/>
      <c r="W6669" s="144"/>
      <c r="Y6669" s="144"/>
      <c r="Z6669" s="144"/>
      <c r="AA6669" s="144"/>
      <c r="AL6669" s="90"/>
      <c r="AM6669" s="89"/>
      <c r="AO6669" s="90"/>
      <c r="AP6669" s="89"/>
      <c r="AQ6669" s="89"/>
      <c r="AR6669" s="89"/>
    </row>
    <row r="6670" spans="1:47" s="87" customFormat="1" ht="14" customHeight="1">
      <c r="A6670" s="67">
        <v>6669</v>
      </c>
      <c r="B6670" s="88">
        <v>-81.828281666666669</v>
      </c>
      <c r="C6670" s="88">
        <v>24.486521666666668</v>
      </c>
      <c r="D6670" s="124">
        <v>23</v>
      </c>
      <c r="E6670" s="69" t="s">
        <v>129</v>
      </c>
      <c r="F6670" s="92">
        <v>42269</v>
      </c>
      <c r="G6670" s="140">
        <v>0.68263888888888891</v>
      </c>
      <c r="H6670" s="89">
        <v>30.689</v>
      </c>
      <c r="I6670" s="89">
        <v>34.517000000000003</v>
      </c>
      <c r="J6670" s="90">
        <v>0.5770661626692275</v>
      </c>
      <c r="K6670" s="90">
        <v>0</v>
      </c>
      <c r="L6670" s="89">
        <v>0</v>
      </c>
      <c r="M6670" s="89">
        <v>2.5000000000000001E-2</v>
      </c>
      <c r="N6670" s="89">
        <v>3.1E-2</v>
      </c>
      <c r="O6670" s="89">
        <v>1.9999999999999983E-3</v>
      </c>
      <c r="P6670" s="89">
        <v>2.9000000000000001E-2</v>
      </c>
      <c r="Q6670" s="89">
        <v>1.96</v>
      </c>
      <c r="S6670" s="144"/>
      <c r="T6670" s="144"/>
      <c r="U6670" s="144"/>
      <c r="W6670" s="144"/>
      <c r="Y6670" s="144"/>
      <c r="Z6670" s="144"/>
      <c r="AA6670" s="144"/>
      <c r="AL6670" s="90"/>
      <c r="AM6670" s="89"/>
      <c r="AO6670" s="90"/>
      <c r="AP6670" s="89"/>
      <c r="AQ6670" s="89"/>
      <c r="AR6670" s="89"/>
    </row>
    <row r="6671" spans="1:47" s="87" customFormat="1" ht="14" customHeight="1">
      <c r="A6671" s="67">
        <v>6670</v>
      </c>
      <c r="B6671" s="88">
        <v>-81.828474999999997</v>
      </c>
      <c r="C6671" s="88">
        <v>24.536280000000001</v>
      </c>
      <c r="D6671" s="124">
        <v>24</v>
      </c>
      <c r="E6671" s="69" t="s">
        <v>129</v>
      </c>
      <c r="F6671" s="92">
        <v>42269</v>
      </c>
      <c r="G6671" s="140">
        <v>0.69444444444444453</v>
      </c>
      <c r="H6671" s="89">
        <v>30.637</v>
      </c>
      <c r="I6671" s="89">
        <v>34.69</v>
      </c>
      <c r="J6671" s="90">
        <v>0.67170961606811885</v>
      </c>
      <c r="K6671" s="90">
        <v>0.1515538636347164</v>
      </c>
      <c r="L6671" s="89">
        <v>3.1E-2</v>
      </c>
      <c r="M6671" s="89">
        <v>8.9999999999999993E-3</v>
      </c>
      <c r="N6671" s="89">
        <v>0.58699999999999997</v>
      </c>
      <c r="O6671" s="89">
        <v>0.44599999999999995</v>
      </c>
      <c r="P6671" s="89">
        <v>0.14099999999999999</v>
      </c>
      <c r="Q6671" s="89">
        <v>1.294</v>
      </c>
      <c r="S6671" s="144"/>
      <c r="T6671" s="144"/>
      <c r="U6671" s="144"/>
      <c r="W6671" s="144"/>
      <c r="Y6671" s="144"/>
      <c r="Z6671" s="144"/>
      <c r="AA6671" s="144"/>
      <c r="AL6671" s="90"/>
      <c r="AM6671" s="89"/>
      <c r="AO6671" s="90"/>
      <c r="AP6671" s="89"/>
      <c r="AQ6671" s="89"/>
      <c r="AR6671" s="89"/>
    </row>
    <row r="6672" spans="1:47" s="102" customFormat="1" ht="14" customHeight="1">
      <c r="A6672" s="67">
        <v>6671</v>
      </c>
      <c r="B6672" s="88">
        <v>-81.947434999999999</v>
      </c>
      <c r="C6672" s="88">
        <v>24.747655000000002</v>
      </c>
      <c r="D6672" s="124" t="s">
        <v>148</v>
      </c>
      <c r="E6672" s="69" t="s">
        <v>129</v>
      </c>
      <c r="F6672" s="92">
        <v>42269</v>
      </c>
      <c r="G6672" s="140">
        <v>0.77777777777777779</v>
      </c>
      <c r="H6672" s="89">
        <v>30.471</v>
      </c>
      <c r="I6672" s="89">
        <v>34.936</v>
      </c>
      <c r="J6672" s="90">
        <v>0.98469465344803864</v>
      </c>
      <c r="K6672" s="90">
        <v>0.15162719217419568</v>
      </c>
      <c r="L6672" s="89">
        <v>0</v>
      </c>
      <c r="M6672" s="89">
        <v>3.0000000000000001E-3</v>
      </c>
      <c r="N6672" s="89">
        <v>1.2999999999999999E-2</v>
      </c>
      <c r="O6672" s="89">
        <v>0</v>
      </c>
      <c r="P6672" s="89">
        <v>1.2999999999999999E-2</v>
      </c>
      <c r="Q6672" s="89">
        <v>3.157</v>
      </c>
      <c r="R6672" s="87"/>
      <c r="S6672" s="144"/>
      <c r="T6672" s="144"/>
      <c r="U6672" s="144"/>
      <c r="V6672" s="87"/>
      <c r="W6672" s="144"/>
      <c r="X6672" s="87"/>
      <c r="Y6672" s="144"/>
      <c r="Z6672" s="144"/>
      <c r="AA6672" s="144"/>
      <c r="AB6672" s="87"/>
      <c r="AC6672" s="87"/>
      <c r="AD6672" s="87"/>
      <c r="AE6672" s="87"/>
      <c r="AF6672" s="87"/>
      <c r="AG6672" s="87"/>
      <c r="AH6672" s="87"/>
      <c r="AI6672" s="87"/>
      <c r="AJ6672" s="87"/>
      <c r="AK6672" s="87"/>
      <c r="AL6672" s="90"/>
      <c r="AM6672" s="89"/>
      <c r="AN6672" s="87"/>
      <c r="AO6672" s="90"/>
      <c r="AP6672" s="89"/>
      <c r="AQ6672" s="89"/>
      <c r="AR6672" s="89"/>
      <c r="AS6672" s="87"/>
      <c r="AT6672" s="87"/>
      <c r="AU6672" s="87"/>
    </row>
    <row r="6673" spans="1:44" s="87" customFormat="1" ht="14" customHeight="1">
      <c r="A6673" s="67">
        <v>6672</v>
      </c>
      <c r="B6673" s="88">
        <v>-82.213036666666667</v>
      </c>
      <c r="C6673" s="88">
        <v>25.399899999999999</v>
      </c>
      <c r="D6673" s="124">
        <v>30</v>
      </c>
      <c r="E6673" s="69" t="s">
        <v>129</v>
      </c>
      <c r="F6673" s="92">
        <v>42269</v>
      </c>
      <c r="G6673" s="140">
        <v>0.98958333333333337</v>
      </c>
      <c r="H6673" s="89">
        <v>30.553999999999998</v>
      </c>
      <c r="I6673" s="89">
        <v>35.298000000000002</v>
      </c>
      <c r="J6673" s="90">
        <v>0.32851922122046751</v>
      </c>
      <c r="K6673" s="90">
        <v>5.5347078741119479E-2</v>
      </c>
      <c r="L6673" s="89">
        <v>0</v>
      </c>
      <c r="M6673" s="89">
        <v>2.4E-2</v>
      </c>
      <c r="N6673" s="89">
        <v>0</v>
      </c>
      <c r="O6673" s="89">
        <v>0</v>
      </c>
      <c r="P6673" s="89">
        <v>4.0000000000000001E-3</v>
      </c>
      <c r="Q6673" s="89">
        <v>2.0590000000000002</v>
      </c>
      <c r="S6673" s="144"/>
      <c r="T6673" s="144"/>
      <c r="U6673" s="144"/>
      <c r="W6673" s="144"/>
      <c r="Y6673" s="144"/>
      <c r="Z6673" s="144"/>
      <c r="AA6673" s="144"/>
      <c r="AL6673" s="90"/>
      <c r="AM6673" s="89"/>
      <c r="AO6673" s="90"/>
      <c r="AP6673" s="89"/>
      <c r="AQ6673" s="89"/>
      <c r="AR6673" s="89"/>
    </row>
    <row r="6674" spans="1:44" s="87" customFormat="1" ht="14" customHeight="1">
      <c r="A6674" s="67">
        <v>6673</v>
      </c>
      <c r="B6674" s="88">
        <v>-82.073466666666661</v>
      </c>
      <c r="C6674" s="88">
        <v>25.570518333333332</v>
      </c>
      <c r="D6674" s="124">
        <v>30.5</v>
      </c>
      <c r="E6674" s="69" t="s">
        <v>129</v>
      </c>
      <c r="F6674" s="92">
        <v>42270</v>
      </c>
      <c r="G6674" s="140">
        <v>6.0416666666666667E-2</v>
      </c>
      <c r="H6674" s="89">
        <v>30.753</v>
      </c>
      <c r="I6674" s="89">
        <v>35.505000000000003</v>
      </c>
      <c r="J6674" s="90">
        <v>0.31240969723767753</v>
      </c>
      <c r="K6674" s="90">
        <v>7.1941588573513543E-2</v>
      </c>
      <c r="L6674" s="89">
        <v>0</v>
      </c>
      <c r="M6674" s="89">
        <v>6.7000000000000004E-2</v>
      </c>
      <c r="N6674" s="89">
        <v>1.4999999999999999E-2</v>
      </c>
      <c r="O6674" s="89">
        <v>0</v>
      </c>
      <c r="P6674" s="89">
        <v>1.4999999999999999E-2</v>
      </c>
      <c r="Q6674" s="89">
        <v>2.347</v>
      </c>
      <c r="S6674" s="144"/>
      <c r="T6674" s="144"/>
      <c r="U6674" s="144"/>
      <c r="W6674" s="144"/>
      <c r="Y6674" s="144"/>
      <c r="Z6674" s="144"/>
      <c r="AA6674" s="144"/>
      <c r="AL6674" s="90"/>
      <c r="AM6674" s="89"/>
      <c r="AO6674" s="90"/>
      <c r="AP6674" s="89"/>
      <c r="AQ6674" s="89"/>
      <c r="AR6674" s="89"/>
    </row>
    <row r="6675" spans="1:44" s="87" customFormat="1" ht="14" customHeight="1">
      <c r="A6675" s="67">
        <v>6674</v>
      </c>
      <c r="B6675" s="88">
        <v>-81.942841666666666</v>
      </c>
      <c r="C6675" s="88">
        <v>25.742368333333332</v>
      </c>
      <c r="D6675" s="124">
        <v>31</v>
      </c>
      <c r="E6675" s="69" t="s">
        <v>129</v>
      </c>
      <c r="F6675" s="92">
        <v>42270</v>
      </c>
      <c r="G6675" s="140">
        <v>0.12361111111111112</v>
      </c>
      <c r="H6675" s="89">
        <v>30.425000000000001</v>
      </c>
      <c r="I6675" s="89">
        <v>36.2014</v>
      </c>
      <c r="J6675" s="90">
        <v>0.52931293086310005</v>
      </c>
      <c r="K6675" s="90">
        <v>3.3998133451976782E-2</v>
      </c>
      <c r="L6675" s="89">
        <v>0</v>
      </c>
      <c r="M6675" s="89">
        <v>1.2999999999999999E-2</v>
      </c>
      <c r="N6675" s="89">
        <v>0</v>
      </c>
      <c r="O6675" s="89">
        <v>0</v>
      </c>
      <c r="P6675" s="89">
        <v>0</v>
      </c>
      <c r="Q6675" s="89">
        <v>1.81</v>
      </c>
      <c r="S6675" s="144"/>
      <c r="T6675" s="144"/>
      <c r="U6675" s="144"/>
      <c r="W6675" s="144"/>
      <c r="Y6675" s="144"/>
      <c r="Z6675" s="144"/>
      <c r="AA6675" s="144"/>
      <c r="AL6675" s="90"/>
      <c r="AM6675" s="89"/>
      <c r="AO6675" s="90"/>
      <c r="AP6675" s="89"/>
      <c r="AQ6675" s="89"/>
      <c r="AR6675" s="89"/>
    </row>
    <row r="6676" spans="1:44" s="87" customFormat="1" ht="14" customHeight="1">
      <c r="A6676" s="67">
        <v>6675</v>
      </c>
      <c r="B6676" s="88">
        <v>-81.833361666666661</v>
      </c>
      <c r="C6676" s="88">
        <v>25.873406666666668</v>
      </c>
      <c r="D6676" s="124">
        <v>32</v>
      </c>
      <c r="E6676" s="69" t="s">
        <v>129</v>
      </c>
      <c r="F6676" s="92">
        <v>42270</v>
      </c>
      <c r="G6676" s="140">
        <v>0.1763888888888889</v>
      </c>
      <c r="H6676" s="89">
        <v>30.277999999999999</v>
      </c>
      <c r="I6676" s="89">
        <v>35.792999999999999</v>
      </c>
      <c r="J6676" s="90">
        <v>0.72061352815873125</v>
      </c>
      <c r="K6676" s="90">
        <v>0.17588281483431176</v>
      </c>
      <c r="L6676" s="89">
        <v>0</v>
      </c>
      <c r="M6676" s="89">
        <v>7.5999999999999998E-2</v>
      </c>
      <c r="N6676" s="89">
        <v>0</v>
      </c>
      <c r="O6676" s="89">
        <v>0</v>
      </c>
      <c r="P6676" s="89">
        <v>1E-3</v>
      </c>
      <c r="Q6676" s="89">
        <v>9.2629999999999999</v>
      </c>
      <c r="S6676" s="144"/>
      <c r="T6676" s="144"/>
      <c r="U6676" s="144"/>
      <c r="W6676" s="144"/>
      <c r="Y6676" s="144"/>
      <c r="Z6676" s="144"/>
      <c r="AA6676" s="144"/>
      <c r="AL6676" s="90"/>
      <c r="AM6676" s="89"/>
      <c r="AO6676" s="90"/>
      <c r="AP6676" s="89"/>
      <c r="AQ6676" s="89"/>
      <c r="AR6676" s="89"/>
    </row>
    <row r="6677" spans="1:44" s="87" customFormat="1" ht="14" customHeight="1">
      <c r="A6677" s="67">
        <v>6676</v>
      </c>
      <c r="B6677" s="88">
        <v>-81.800396666666671</v>
      </c>
      <c r="C6677" s="88">
        <v>25.912056666666668</v>
      </c>
      <c r="D6677" s="124">
        <v>33</v>
      </c>
      <c r="E6677" s="69" t="s">
        <v>129</v>
      </c>
      <c r="F6677" s="92">
        <v>42270</v>
      </c>
      <c r="G6677" s="140">
        <v>0.19236111111111112</v>
      </c>
      <c r="H6677" s="89">
        <v>29.582999999999998</v>
      </c>
      <c r="I6677" s="89">
        <v>35.186999999999998</v>
      </c>
      <c r="J6677" s="90">
        <v>1.1426255224936051</v>
      </c>
      <c r="K6677" s="90">
        <v>0.31402947679208859</v>
      </c>
      <c r="L6677" s="89">
        <v>0</v>
      </c>
      <c r="M6677" s="89">
        <v>6.2E-2</v>
      </c>
      <c r="N6677" s="89">
        <v>0.127</v>
      </c>
      <c r="O6677" s="89">
        <v>0.114</v>
      </c>
      <c r="P6677" s="89">
        <v>1.2999999999999999E-2</v>
      </c>
      <c r="Q6677" s="89">
        <v>28.486000000000001</v>
      </c>
      <c r="S6677" s="144"/>
      <c r="T6677" s="144"/>
      <c r="U6677" s="144"/>
      <c r="W6677" s="144"/>
      <c r="Y6677" s="144"/>
      <c r="Z6677" s="144"/>
      <c r="AA6677" s="144"/>
      <c r="AL6677" s="90"/>
      <c r="AM6677" s="89"/>
      <c r="AO6677" s="90"/>
      <c r="AP6677" s="89"/>
      <c r="AQ6677" s="89"/>
      <c r="AR6677" s="89"/>
    </row>
    <row r="6678" spans="1:44" s="87" customFormat="1" ht="14" customHeight="1">
      <c r="A6678" s="67">
        <v>6677</v>
      </c>
      <c r="B6678" s="88">
        <v>-81.766745</v>
      </c>
      <c r="C6678" s="88">
        <v>25.949760000000001</v>
      </c>
      <c r="D6678" s="124">
        <v>34</v>
      </c>
      <c r="E6678" s="69" t="s">
        <v>129</v>
      </c>
      <c r="F6678" s="92">
        <v>42270</v>
      </c>
      <c r="G6678" s="140">
        <v>0.21249999999999999</v>
      </c>
      <c r="H6678" s="89">
        <v>30.513000000000002</v>
      </c>
      <c r="I6678" s="89">
        <v>34.515000000000001</v>
      </c>
      <c r="J6678" s="90">
        <v>1.6411577557467312</v>
      </c>
      <c r="K6678" s="90">
        <v>0.19111878405728078</v>
      </c>
      <c r="L6678" s="89">
        <v>2.8000000000000001E-2</v>
      </c>
      <c r="M6678" s="89">
        <v>4.2999999999999997E-2</v>
      </c>
      <c r="N6678" s="89">
        <v>9.7000000000000003E-2</v>
      </c>
      <c r="O6678" s="89">
        <v>7.1000000000000008E-2</v>
      </c>
      <c r="P6678" s="89">
        <v>2.5999999999999999E-2</v>
      </c>
      <c r="Q6678" s="89">
        <v>41.787999999999997</v>
      </c>
      <c r="S6678" s="144"/>
      <c r="T6678" s="144"/>
      <c r="U6678" s="144"/>
      <c r="W6678" s="144"/>
      <c r="Y6678" s="144"/>
      <c r="Z6678" s="144"/>
      <c r="AA6678" s="144"/>
      <c r="AL6678" s="90"/>
      <c r="AM6678" s="89"/>
      <c r="AO6678" s="90"/>
      <c r="AP6678" s="89"/>
      <c r="AQ6678" s="89"/>
      <c r="AR6678" s="89"/>
    </row>
    <row r="6679" spans="1:44" s="87" customFormat="1" ht="14" customHeight="1">
      <c r="A6679" s="67">
        <v>6678</v>
      </c>
      <c r="B6679" s="88">
        <v>-81.768616666666674</v>
      </c>
      <c r="C6679" s="88">
        <v>25.655584999999999</v>
      </c>
      <c r="D6679" s="124">
        <v>42</v>
      </c>
      <c r="E6679" s="69" t="s">
        <v>129</v>
      </c>
      <c r="F6679" s="92">
        <v>42270</v>
      </c>
      <c r="G6679" s="140">
        <v>0.30138888888888887</v>
      </c>
      <c r="H6679" s="89">
        <v>30.157</v>
      </c>
      <c r="I6679" s="89">
        <v>35.801000000000002</v>
      </c>
      <c r="J6679" s="90">
        <v>0.78044890295195124</v>
      </c>
      <c r="K6679" s="90">
        <v>0.27706274210962861</v>
      </c>
      <c r="L6679" s="89">
        <v>0</v>
      </c>
      <c r="M6679" s="89">
        <v>5.8999999999999997E-2</v>
      </c>
      <c r="N6679" s="89">
        <v>5.8000000000000003E-2</v>
      </c>
      <c r="O6679" s="89">
        <v>4.1000000000000002E-2</v>
      </c>
      <c r="P6679" s="89">
        <v>1.7000000000000001E-2</v>
      </c>
      <c r="Q6679" s="89">
        <v>22.201000000000001</v>
      </c>
      <c r="S6679" s="144"/>
      <c r="T6679" s="144"/>
      <c r="U6679" s="144"/>
      <c r="W6679" s="144"/>
      <c r="Y6679" s="144"/>
      <c r="Z6679" s="144"/>
      <c r="AA6679" s="144"/>
      <c r="AL6679" s="90"/>
      <c r="AM6679" s="89"/>
      <c r="AO6679" s="90"/>
      <c r="AP6679" s="89"/>
      <c r="AQ6679" s="89"/>
      <c r="AR6679" s="89"/>
    </row>
    <row r="6680" spans="1:44" s="87" customFormat="1" ht="14" customHeight="1">
      <c r="A6680" s="67">
        <v>6679</v>
      </c>
      <c r="B6680" s="88">
        <v>-81.575008333333329</v>
      </c>
      <c r="C6680" s="88">
        <v>25.733463333333333</v>
      </c>
      <c r="D6680" s="124">
        <v>41</v>
      </c>
      <c r="E6680" s="69" t="s">
        <v>129</v>
      </c>
      <c r="F6680" s="92">
        <v>42270</v>
      </c>
      <c r="G6680" s="140">
        <v>0.34861111111111115</v>
      </c>
      <c r="H6680" s="89">
        <v>29.620999999999999</v>
      </c>
      <c r="I6680" s="89">
        <v>35.006500000000003</v>
      </c>
      <c r="J6680" s="90">
        <v>3.5685472322591067</v>
      </c>
      <c r="K6680" s="90">
        <v>0.51745855065481727</v>
      </c>
      <c r="L6680" s="89">
        <v>0</v>
      </c>
      <c r="M6680" s="89">
        <v>5.3999999999999999E-2</v>
      </c>
      <c r="N6680" s="89">
        <v>3.9E-2</v>
      </c>
      <c r="O6680" s="89">
        <v>3.4000000000000002E-2</v>
      </c>
      <c r="P6680" s="89">
        <v>5.0000000000000001E-3</v>
      </c>
      <c r="Q6680" s="89">
        <v>54.707999999999998</v>
      </c>
      <c r="S6680" s="144"/>
      <c r="T6680" s="144"/>
      <c r="U6680" s="144"/>
      <c r="W6680" s="144"/>
      <c r="Y6680" s="144"/>
      <c r="Z6680" s="144"/>
      <c r="AA6680" s="144"/>
      <c r="AL6680" s="90"/>
      <c r="AM6680" s="89"/>
      <c r="AO6680" s="90"/>
      <c r="AP6680" s="89"/>
      <c r="AQ6680" s="89"/>
      <c r="AR6680" s="89"/>
    </row>
    <row r="6681" spans="1:44" s="87" customFormat="1" ht="14" customHeight="1">
      <c r="A6681" s="67">
        <v>6680</v>
      </c>
      <c r="B6681" s="88">
        <v>-81.523066666666665</v>
      </c>
      <c r="C6681" s="88">
        <v>25.758113333333334</v>
      </c>
      <c r="D6681" s="124">
        <v>40</v>
      </c>
      <c r="E6681" s="69" t="s">
        <v>129</v>
      </c>
      <c r="F6681" s="92">
        <v>42270</v>
      </c>
      <c r="G6681" s="140">
        <v>0.37152777777777773</v>
      </c>
      <c r="H6681" s="89">
        <v>29.363</v>
      </c>
      <c r="I6681" s="89">
        <v>32.695</v>
      </c>
      <c r="J6681" s="90">
        <v>2.9514949297040252</v>
      </c>
      <c r="K6681" s="90">
        <v>3.96552977288087E-2</v>
      </c>
      <c r="L6681" s="89">
        <v>0</v>
      </c>
      <c r="M6681" s="89">
        <v>3.4000000000000002E-2</v>
      </c>
      <c r="N6681" s="89">
        <v>0.122</v>
      </c>
      <c r="O6681" s="89">
        <v>8.0999999999999989E-2</v>
      </c>
      <c r="P6681" s="89">
        <v>4.1000000000000002E-2</v>
      </c>
      <c r="Q6681" s="89">
        <v>64.209999999999994</v>
      </c>
      <c r="S6681" s="144"/>
      <c r="T6681" s="144"/>
      <c r="U6681" s="144"/>
      <c r="W6681" s="144"/>
      <c r="Y6681" s="144"/>
      <c r="Z6681" s="144"/>
      <c r="AA6681" s="144"/>
      <c r="AL6681" s="90"/>
      <c r="AM6681" s="89"/>
      <c r="AO6681" s="90"/>
      <c r="AP6681" s="89"/>
      <c r="AQ6681" s="89"/>
      <c r="AR6681" s="89"/>
    </row>
    <row r="6682" spans="1:44" s="87" customFormat="1" ht="14" customHeight="1">
      <c r="A6682" s="67">
        <v>6681</v>
      </c>
      <c r="B6682" s="88">
        <v>-81.482628333333338</v>
      </c>
      <c r="C6682" s="88">
        <v>25.782843333333332</v>
      </c>
      <c r="D6682" s="124">
        <v>39</v>
      </c>
      <c r="E6682" s="69" t="s">
        <v>129</v>
      </c>
      <c r="F6682" s="92">
        <v>42270</v>
      </c>
      <c r="G6682" s="140">
        <v>0.38541666666666669</v>
      </c>
      <c r="H6682" s="89">
        <v>29.667999999999999</v>
      </c>
      <c r="I6682" s="89">
        <v>29.81</v>
      </c>
      <c r="J6682" s="90">
        <v>2.4664831897935979</v>
      </c>
      <c r="K6682" s="90">
        <v>0.12043133199427949</v>
      </c>
      <c r="L6682" s="89">
        <v>0.59399999999999997</v>
      </c>
      <c r="M6682" s="89">
        <v>5.5E-2</v>
      </c>
      <c r="N6682" s="89">
        <v>0.08</v>
      </c>
      <c r="O6682" s="89">
        <v>0.05</v>
      </c>
      <c r="P6682" s="89">
        <v>0.03</v>
      </c>
      <c r="Q6682" s="89">
        <v>76.965999999999994</v>
      </c>
      <c r="S6682" s="144"/>
      <c r="T6682" s="144"/>
      <c r="U6682" s="144"/>
      <c r="W6682" s="144"/>
      <c r="Y6682" s="144"/>
      <c r="Z6682" s="144"/>
      <c r="AA6682" s="144"/>
      <c r="AL6682" s="90"/>
      <c r="AM6682" s="89"/>
      <c r="AO6682" s="90"/>
      <c r="AP6682" s="89"/>
      <c r="AQ6682" s="89"/>
      <c r="AR6682" s="89"/>
    </row>
    <row r="6683" spans="1:44" s="87" customFormat="1" ht="14" customHeight="1">
      <c r="A6683" s="67">
        <v>6682</v>
      </c>
      <c r="B6683" s="88">
        <v>-81.486548333333332</v>
      </c>
      <c r="C6683" s="88">
        <v>25.582191666666667</v>
      </c>
      <c r="D6683" s="124">
        <v>45</v>
      </c>
      <c r="E6683" s="69" t="s">
        <v>129</v>
      </c>
      <c r="F6683" s="92">
        <v>42270</v>
      </c>
      <c r="G6683" s="140">
        <v>0.44791666666666669</v>
      </c>
      <c r="H6683" s="89">
        <v>29.582000000000001</v>
      </c>
      <c r="I6683" s="89">
        <v>36.494</v>
      </c>
      <c r="J6683" s="90">
        <v>1.7680202571112023</v>
      </c>
      <c r="K6683" s="90">
        <v>1.2391215711504965E-2</v>
      </c>
      <c r="L6683" s="89">
        <v>0</v>
      </c>
      <c r="M6683" s="89">
        <v>0.01</v>
      </c>
      <c r="N6683" s="89">
        <v>3.5999999999999997E-2</v>
      </c>
      <c r="O6683" s="89">
        <v>3.2999999999999995E-2</v>
      </c>
      <c r="P6683" s="89">
        <v>3.0000000000000001E-3</v>
      </c>
      <c r="Q6683" s="89">
        <v>1.3</v>
      </c>
      <c r="S6683" s="144"/>
      <c r="T6683" s="144"/>
      <c r="U6683" s="144"/>
      <c r="W6683" s="144"/>
      <c r="Y6683" s="144"/>
      <c r="Z6683" s="144"/>
      <c r="AA6683" s="144"/>
      <c r="AL6683" s="90"/>
      <c r="AM6683" s="89"/>
      <c r="AO6683" s="90"/>
      <c r="AP6683" s="89"/>
      <c r="AQ6683" s="89"/>
      <c r="AR6683" s="89"/>
    </row>
    <row r="6684" spans="1:44" s="87" customFormat="1" ht="14" customHeight="1">
      <c r="A6684" s="67">
        <v>6683</v>
      </c>
      <c r="B6684" s="88">
        <v>-81.409428333333338</v>
      </c>
      <c r="C6684" s="88">
        <v>25.582843333333333</v>
      </c>
      <c r="D6684" s="124">
        <v>46</v>
      </c>
      <c r="E6684" s="69" t="s">
        <v>129</v>
      </c>
      <c r="F6684" s="92">
        <v>42270</v>
      </c>
      <c r="G6684" s="140">
        <v>0.46875</v>
      </c>
      <c r="H6684" s="89">
        <v>29.405000000000001</v>
      </c>
      <c r="I6684" s="89">
        <v>36.493000000000002</v>
      </c>
      <c r="J6684" s="90">
        <v>2.98026193681615</v>
      </c>
      <c r="K6684" s="90">
        <v>5.8012697222593994E-3</v>
      </c>
      <c r="L6684" s="89">
        <v>0</v>
      </c>
      <c r="M6684" s="89">
        <v>2.5000000000000001E-2</v>
      </c>
      <c r="N6684" s="89">
        <v>4.3999999999999997E-2</v>
      </c>
      <c r="O6684" s="89">
        <v>3.5999999999999997E-2</v>
      </c>
      <c r="P6684" s="89">
        <v>8.0000000000000002E-3</v>
      </c>
      <c r="Q6684" s="89">
        <v>33.366</v>
      </c>
      <c r="S6684" s="144"/>
      <c r="T6684" s="144"/>
      <c r="U6684" s="144"/>
      <c r="W6684" s="144"/>
      <c r="Y6684" s="144"/>
      <c r="Z6684" s="144"/>
      <c r="AA6684" s="144"/>
      <c r="AL6684" s="90"/>
      <c r="AM6684" s="89"/>
      <c r="AO6684" s="90"/>
      <c r="AP6684" s="89"/>
      <c r="AQ6684" s="89"/>
      <c r="AR6684" s="89"/>
    </row>
    <row r="6685" spans="1:44" s="87" customFormat="1" ht="14" customHeight="1">
      <c r="A6685" s="67">
        <v>6684</v>
      </c>
      <c r="B6685" s="88">
        <v>-81.363168333333334</v>
      </c>
      <c r="C6685" s="88">
        <v>25.583355000000001</v>
      </c>
      <c r="D6685" s="124">
        <v>47</v>
      </c>
      <c r="E6685" s="69" t="s">
        <v>129</v>
      </c>
      <c r="F6685" s="92">
        <v>42270</v>
      </c>
      <c r="G6685" s="140">
        <v>0.48055555555555557</v>
      </c>
      <c r="H6685" s="89">
        <v>29.462</v>
      </c>
      <c r="I6685" s="89">
        <v>35.747999999999998</v>
      </c>
      <c r="J6685" s="90">
        <v>5.1593627255596193</v>
      </c>
      <c r="K6685" s="90">
        <v>1.9229874052490825E-2</v>
      </c>
      <c r="L6685" s="89">
        <v>0</v>
      </c>
      <c r="M6685" s="89">
        <v>2.3E-2</v>
      </c>
      <c r="N6685" s="89">
        <v>0.03</v>
      </c>
      <c r="O6685" s="89">
        <v>2.7E-2</v>
      </c>
      <c r="P6685" s="89">
        <v>3.0000000000000001E-3</v>
      </c>
      <c r="Q6685" s="89">
        <v>30.609000000000002</v>
      </c>
      <c r="S6685" s="144"/>
      <c r="T6685" s="144"/>
      <c r="U6685" s="144"/>
      <c r="W6685" s="144"/>
      <c r="Y6685" s="144"/>
      <c r="Z6685" s="144"/>
      <c r="AA6685" s="144"/>
      <c r="AL6685" s="90"/>
      <c r="AM6685" s="89"/>
      <c r="AO6685" s="90"/>
      <c r="AP6685" s="89"/>
      <c r="AQ6685" s="89"/>
      <c r="AR6685" s="89"/>
    </row>
    <row r="6686" spans="1:44" s="87" customFormat="1" ht="14" customHeight="1">
      <c r="A6686" s="67">
        <v>6685</v>
      </c>
      <c r="B6686" s="88">
        <v>-81.329023333333339</v>
      </c>
      <c r="C6686" s="88">
        <v>25.583268333333333</v>
      </c>
      <c r="D6686" s="124">
        <v>48</v>
      </c>
      <c r="E6686" s="69" t="s">
        <v>129</v>
      </c>
      <c r="F6686" s="92">
        <v>42270</v>
      </c>
      <c r="G6686" s="140">
        <v>0.48958333333333331</v>
      </c>
      <c r="H6686" s="89">
        <v>29.233000000000001</v>
      </c>
      <c r="I6686" s="89">
        <v>34.817</v>
      </c>
      <c r="J6686" s="90">
        <v>5.2010748858722007</v>
      </c>
      <c r="K6686" s="90">
        <v>0</v>
      </c>
      <c r="L6686" s="89">
        <v>0.28000000000000003</v>
      </c>
      <c r="M6686" s="89">
        <v>8.7999999999999995E-2</v>
      </c>
      <c r="N6686" s="89">
        <v>0.215</v>
      </c>
      <c r="O6686" s="89">
        <v>0.17899999999999999</v>
      </c>
      <c r="P6686" s="89">
        <v>3.5999999999999997E-2</v>
      </c>
      <c r="Q6686" s="89">
        <v>37.631</v>
      </c>
      <c r="S6686" s="144"/>
      <c r="T6686" s="144"/>
      <c r="U6686" s="144"/>
      <c r="W6686" s="144"/>
      <c r="Y6686" s="144"/>
      <c r="Z6686" s="144"/>
      <c r="AA6686" s="144"/>
      <c r="AL6686" s="90"/>
      <c r="AM6686" s="89"/>
      <c r="AO6686" s="90"/>
      <c r="AP6686" s="89"/>
      <c r="AQ6686" s="89"/>
      <c r="AR6686" s="89"/>
    </row>
    <row r="6687" spans="1:44" s="87" customFormat="1" ht="14" customHeight="1">
      <c r="A6687" s="67">
        <v>6686</v>
      </c>
      <c r="B6687" s="88">
        <v>-81.290126666666666</v>
      </c>
      <c r="C6687" s="88">
        <v>25.582788333333333</v>
      </c>
      <c r="D6687" s="124">
        <v>49</v>
      </c>
      <c r="E6687" s="69" t="s">
        <v>129</v>
      </c>
      <c r="F6687" s="92">
        <v>42270</v>
      </c>
      <c r="G6687" s="140">
        <v>0.50347222222222221</v>
      </c>
      <c r="H6687" s="89">
        <v>29.288</v>
      </c>
      <c r="I6687" s="89">
        <v>33.68</v>
      </c>
      <c r="J6687" s="90">
        <v>6.9026433565543943</v>
      </c>
      <c r="K6687" s="90">
        <v>0</v>
      </c>
      <c r="L6687" s="89">
        <v>0</v>
      </c>
      <c r="M6687" s="89">
        <v>2.3E-2</v>
      </c>
      <c r="N6687" s="89">
        <v>6.6000000000000003E-2</v>
      </c>
      <c r="O6687" s="89">
        <v>5.5000000000000007E-2</v>
      </c>
      <c r="P6687" s="89">
        <v>1.0999999999999999E-2</v>
      </c>
      <c r="Q6687" s="89">
        <v>44.042000000000002</v>
      </c>
      <c r="S6687" s="144"/>
      <c r="T6687" s="144"/>
      <c r="U6687" s="144"/>
      <c r="W6687" s="144"/>
      <c r="Y6687" s="144"/>
      <c r="Z6687" s="144"/>
      <c r="AA6687" s="144"/>
      <c r="AL6687" s="90"/>
      <c r="AM6687" s="89"/>
      <c r="AO6687" s="90"/>
      <c r="AP6687" s="89"/>
      <c r="AQ6687" s="89"/>
      <c r="AR6687" s="89"/>
    </row>
    <row r="6688" spans="1:44" s="87" customFormat="1" ht="14" customHeight="1">
      <c r="A6688" s="67">
        <v>6687</v>
      </c>
      <c r="B6688" s="88">
        <v>-81.348118499999998</v>
      </c>
      <c r="C6688" s="88">
        <v>25.451556666666665</v>
      </c>
      <c r="D6688" s="124">
        <v>50</v>
      </c>
      <c r="E6688" s="69" t="s">
        <v>129</v>
      </c>
      <c r="F6688" s="92">
        <v>42270</v>
      </c>
      <c r="G6688" s="140">
        <v>0.54999999999999993</v>
      </c>
      <c r="H6688" s="89">
        <v>29.489000000000001</v>
      </c>
      <c r="I6688" s="89">
        <v>37.14</v>
      </c>
      <c r="J6688" s="90">
        <v>1.7297601376520761</v>
      </c>
      <c r="K6688" s="90">
        <v>0.10009147290391585</v>
      </c>
      <c r="L6688" s="89">
        <v>0</v>
      </c>
      <c r="M6688" s="89">
        <v>0</v>
      </c>
      <c r="N6688" s="89">
        <v>0.22500000000000001</v>
      </c>
      <c r="O6688" s="89">
        <v>0.16800000000000001</v>
      </c>
      <c r="P6688" s="89">
        <v>5.7000000000000002E-2</v>
      </c>
      <c r="Q6688" s="89">
        <v>0.59299999999999997</v>
      </c>
      <c r="S6688" s="144"/>
      <c r="T6688" s="144"/>
      <c r="U6688" s="144"/>
      <c r="W6688" s="144"/>
      <c r="Y6688" s="144"/>
      <c r="Z6688" s="144"/>
      <c r="AA6688" s="144"/>
      <c r="AL6688" s="90"/>
      <c r="AM6688" s="89"/>
      <c r="AO6688" s="90"/>
      <c r="AP6688" s="89"/>
      <c r="AQ6688" s="89"/>
      <c r="AR6688" s="89"/>
    </row>
    <row r="6689" spans="1:44" s="87" customFormat="1" ht="14" customHeight="1">
      <c r="A6689" s="67">
        <v>6688</v>
      </c>
      <c r="B6689" s="88">
        <v>-81.307726666666667</v>
      </c>
      <c r="C6689" s="88">
        <v>25.453293333333335</v>
      </c>
      <c r="D6689" s="124">
        <v>51</v>
      </c>
      <c r="E6689" s="69" t="s">
        <v>129</v>
      </c>
      <c r="F6689" s="92">
        <v>42270</v>
      </c>
      <c r="G6689" s="140">
        <v>0.56597222222222221</v>
      </c>
      <c r="H6689" s="89">
        <v>29.48</v>
      </c>
      <c r="I6689" s="89">
        <v>37.340000000000003</v>
      </c>
      <c r="J6689" s="90">
        <v>2.741495777785512</v>
      </c>
      <c r="K6689" s="90">
        <v>5.7073814027973846E-2</v>
      </c>
      <c r="L6689" s="89">
        <v>0</v>
      </c>
      <c r="M6689" s="89">
        <v>0</v>
      </c>
      <c r="N6689" s="89">
        <v>8.5999999999999993E-2</v>
      </c>
      <c r="O6689" s="89">
        <v>7.4999999999999997E-2</v>
      </c>
      <c r="P6689" s="89">
        <v>1.0999999999999999E-2</v>
      </c>
      <c r="Q6689" s="89">
        <v>1.6040000000000001</v>
      </c>
      <c r="S6689" s="144"/>
      <c r="T6689" s="144"/>
      <c r="U6689" s="144"/>
      <c r="W6689" s="144"/>
      <c r="Y6689" s="144"/>
      <c r="Z6689" s="144"/>
      <c r="AA6689" s="144"/>
      <c r="AG6689" s="90"/>
      <c r="AL6689" s="90"/>
      <c r="AM6689" s="89"/>
      <c r="AO6689" s="90"/>
      <c r="AP6689" s="89"/>
      <c r="AQ6689" s="89"/>
      <c r="AR6689" s="89"/>
    </row>
    <row r="6690" spans="1:44" s="87" customFormat="1" ht="14" customHeight="1">
      <c r="A6690" s="67">
        <v>6689</v>
      </c>
      <c r="B6690" s="88">
        <v>-81.260346666666663</v>
      </c>
      <c r="C6690" s="88">
        <v>25.453275000000001</v>
      </c>
      <c r="D6690" s="124">
        <v>52</v>
      </c>
      <c r="E6690" s="69" t="s">
        <v>129</v>
      </c>
      <c r="F6690" s="92">
        <v>42270</v>
      </c>
      <c r="G6690" s="140">
        <v>0.58263888888888882</v>
      </c>
      <c r="H6690" s="89">
        <v>29.315999999999999</v>
      </c>
      <c r="I6690" s="89">
        <v>37.223999999999997</v>
      </c>
      <c r="J6690" s="90">
        <v>2.1543611626270414</v>
      </c>
      <c r="K6690" s="90">
        <v>0.38866213977167197</v>
      </c>
      <c r="L6690" s="89">
        <v>0.2</v>
      </c>
      <c r="M6690" s="89">
        <v>1.7000000000000001E-2</v>
      </c>
      <c r="N6690" s="89">
        <v>8.6999999999999994E-2</v>
      </c>
      <c r="O6690" s="89">
        <v>6.0999999999999999E-2</v>
      </c>
      <c r="P6690" s="89">
        <v>2.5999999999999999E-2</v>
      </c>
      <c r="Q6690" s="89">
        <v>34.774000000000001</v>
      </c>
      <c r="S6690" s="144"/>
      <c r="T6690" s="144"/>
      <c r="U6690" s="144"/>
      <c r="W6690" s="144"/>
      <c r="Y6690" s="144"/>
      <c r="Z6690" s="144"/>
      <c r="AA6690" s="144"/>
      <c r="AG6690" s="90"/>
      <c r="AI6690" s="89"/>
      <c r="AL6690" s="90"/>
      <c r="AM6690" s="89"/>
      <c r="AO6690" s="90"/>
      <c r="AP6690" s="89"/>
      <c r="AQ6690" s="89"/>
      <c r="AR6690" s="89"/>
    </row>
    <row r="6691" spans="1:44" s="87" customFormat="1" ht="14" customHeight="1">
      <c r="A6691" s="67">
        <v>6690</v>
      </c>
      <c r="B6691" s="88">
        <v>-81.226428333333331</v>
      </c>
      <c r="C6691" s="88">
        <v>25.453286666666667</v>
      </c>
      <c r="D6691" s="124">
        <v>53</v>
      </c>
      <c r="E6691" s="69" t="s">
        <v>129</v>
      </c>
      <c r="F6691" s="92">
        <v>42270</v>
      </c>
      <c r="G6691" s="140">
        <v>0.59722222222222221</v>
      </c>
      <c r="H6691" s="89">
        <v>29.045000000000002</v>
      </c>
      <c r="I6691" s="89">
        <v>35.01</v>
      </c>
      <c r="J6691" s="90">
        <v>5.8555242976730435</v>
      </c>
      <c r="K6691" s="90">
        <v>0</v>
      </c>
      <c r="L6691" s="89">
        <v>0</v>
      </c>
      <c r="M6691" s="89">
        <v>0</v>
      </c>
      <c r="N6691" s="89">
        <v>3.7999999999999999E-2</v>
      </c>
      <c r="O6691" s="89">
        <v>1.6999999999999998E-2</v>
      </c>
      <c r="P6691" s="89">
        <v>2.1000000000000001E-2</v>
      </c>
      <c r="Q6691" s="89">
        <v>31.154</v>
      </c>
      <c r="S6691" s="144"/>
      <c r="T6691" s="144"/>
      <c r="U6691" s="144"/>
      <c r="W6691" s="144"/>
      <c r="Y6691" s="144"/>
      <c r="Z6691" s="144"/>
      <c r="AA6691" s="144"/>
      <c r="AG6691" s="90"/>
      <c r="AL6691" s="90"/>
      <c r="AM6691" s="89"/>
      <c r="AO6691" s="90"/>
      <c r="AP6691" s="89"/>
      <c r="AQ6691" s="89"/>
      <c r="AR6691" s="89"/>
    </row>
    <row r="6692" spans="1:44" s="87" customFormat="1" ht="14" customHeight="1">
      <c r="A6692" s="67">
        <v>6691</v>
      </c>
      <c r="B6692" s="88">
        <v>-81.151785000000004</v>
      </c>
      <c r="C6692" s="88">
        <v>25.345106666666666</v>
      </c>
      <c r="D6692" s="124">
        <v>54</v>
      </c>
      <c r="E6692" s="69" t="s">
        <v>129</v>
      </c>
      <c r="F6692" s="92">
        <v>42270</v>
      </c>
      <c r="G6692" s="140">
        <v>0.68055555555555547</v>
      </c>
      <c r="H6692" s="89">
        <v>29.58</v>
      </c>
      <c r="I6692" s="89">
        <v>34.6</v>
      </c>
      <c r="J6692" s="90">
        <v>8.5179108059002111</v>
      </c>
      <c r="K6692" s="90">
        <v>1.0569223299072807</v>
      </c>
      <c r="L6692" s="89">
        <v>0</v>
      </c>
      <c r="M6692" s="89">
        <v>0</v>
      </c>
      <c r="N6692" s="89">
        <v>0.183</v>
      </c>
      <c r="O6692" s="89">
        <v>8.299999999999999E-2</v>
      </c>
      <c r="P6692" s="89">
        <v>0.1</v>
      </c>
      <c r="Q6692" s="89">
        <v>15.428000000000001</v>
      </c>
      <c r="S6692" s="144"/>
      <c r="T6692" s="144"/>
      <c r="U6692" s="144"/>
      <c r="W6692" s="144"/>
      <c r="Y6692" s="144"/>
      <c r="Z6692" s="144"/>
      <c r="AA6692" s="144"/>
      <c r="AG6692" s="90"/>
      <c r="AL6692" s="90"/>
      <c r="AM6692" s="89"/>
      <c r="AO6692" s="90"/>
      <c r="AP6692" s="89"/>
      <c r="AQ6692" s="89"/>
      <c r="AR6692" s="89"/>
    </row>
    <row r="6693" spans="1:44" s="87" customFormat="1" ht="14" customHeight="1">
      <c r="A6693" s="67">
        <v>6692</v>
      </c>
      <c r="B6693" s="88">
        <v>-81.199510000000004</v>
      </c>
      <c r="C6693" s="88">
        <v>25.349923333333333</v>
      </c>
      <c r="D6693" s="124">
        <v>55</v>
      </c>
      <c r="E6693" s="69" t="s">
        <v>129</v>
      </c>
      <c r="F6693" s="92">
        <v>42270</v>
      </c>
      <c r="G6693" s="140">
        <v>0.71527777777777779</v>
      </c>
      <c r="H6693" s="89">
        <v>29.440999999999999</v>
      </c>
      <c r="I6693" s="89">
        <v>36.616999999999997</v>
      </c>
      <c r="J6693" s="90">
        <v>3.4491641527437871</v>
      </c>
      <c r="K6693" s="90">
        <v>0.24642802123889485</v>
      </c>
      <c r="L6693" s="89">
        <v>0</v>
      </c>
      <c r="M6693" s="89">
        <v>0</v>
      </c>
      <c r="N6693" s="89">
        <v>5.1999999999999998E-2</v>
      </c>
      <c r="O6693" s="89">
        <v>3.0999999999999996E-2</v>
      </c>
      <c r="P6693" s="89">
        <v>2.1000000000000001E-2</v>
      </c>
      <c r="Q6693" s="89">
        <v>7.6509999999999998</v>
      </c>
      <c r="S6693" s="144"/>
      <c r="T6693" s="144"/>
      <c r="U6693" s="144"/>
      <c r="W6693" s="144"/>
      <c r="Y6693" s="144"/>
      <c r="Z6693" s="144"/>
      <c r="AA6693" s="144"/>
      <c r="AG6693" s="90"/>
      <c r="AI6693" s="89"/>
      <c r="AL6693" s="90"/>
      <c r="AM6693" s="89"/>
      <c r="AO6693" s="90"/>
      <c r="AP6693" s="89"/>
      <c r="AQ6693" s="89"/>
      <c r="AR6693" s="89"/>
    </row>
    <row r="6694" spans="1:44" s="87" customFormat="1" ht="14" customHeight="1">
      <c r="A6694" s="67">
        <v>6693</v>
      </c>
      <c r="B6694" s="88">
        <v>-81.22907166666667</v>
      </c>
      <c r="C6694" s="88">
        <v>25.349913333333333</v>
      </c>
      <c r="D6694" s="124">
        <v>56</v>
      </c>
      <c r="E6694" s="69" t="s">
        <v>129</v>
      </c>
      <c r="F6694" s="92">
        <v>42270</v>
      </c>
      <c r="G6694" s="140">
        <v>0.73958333333333337</v>
      </c>
      <c r="H6694" s="89">
        <v>29.37</v>
      </c>
      <c r="I6694" s="89">
        <v>37.22</v>
      </c>
      <c r="J6694" s="90">
        <v>2.1952103127262586</v>
      </c>
      <c r="K6694" s="90">
        <v>6.7248675676525038E-2</v>
      </c>
      <c r="L6694" s="89">
        <v>0</v>
      </c>
      <c r="M6694" s="89">
        <v>1.0999999999999999E-2</v>
      </c>
      <c r="N6694" s="89">
        <v>3.5000000000000003E-2</v>
      </c>
      <c r="O6694" s="89">
        <v>0</v>
      </c>
      <c r="P6694" s="89">
        <v>3.5000000000000003E-2</v>
      </c>
      <c r="Q6694" s="89">
        <v>17.844999999999999</v>
      </c>
      <c r="S6694" s="144"/>
      <c r="T6694" s="144"/>
      <c r="U6694" s="144"/>
      <c r="W6694" s="144"/>
      <c r="Y6694" s="144"/>
      <c r="Z6694" s="144"/>
      <c r="AA6694" s="144"/>
      <c r="AL6694" s="90"/>
      <c r="AM6694" s="89"/>
      <c r="AO6694" s="90"/>
      <c r="AP6694" s="89"/>
      <c r="AQ6694" s="89"/>
      <c r="AR6694" s="89"/>
    </row>
    <row r="6695" spans="1:44" s="87" customFormat="1" ht="14" customHeight="1">
      <c r="A6695" s="67">
        <v>6694</v>
      </c>
      <c r="B6695" s="88">
        <v>-81.266509999999997</v>
      </c>
      <c r="C6695" s="88">
        <v>25.351731666666666</v>
      </c>
      <c r="D6695" s="124">
        <v>57</v>
      </c>
      <c r="E6695" s="69" t="s">
        <v>129</v>
      </c>
      <c r="F6695" s="92">
        <v>42270</v>
      </c>
      <c r="G6695" s="140">
        <v>0.76736111111111116</v>
      </c>
      <c r="H6695" s="89">
        <v>29.466000000000001</v>
      </c>
      <c r="I6695" s="89">
        <v>37.517000000000003</v>
      </c>
      <c r="J6695" s="90">
        <v>2.3143057221704559</v>
      </c>
      <c r="K6695" s="90">
        <v>6.9833189896499892E-2</v>
      </c>
      <c r="L6695" s="89">
        <v>1.9E-2</v>
      </c>
      <c r="M6695" s="89">
        <v>1.2999999999999999E-2</v>
      </c>
      <c r="N6695" s="89">
        <v>4.4999999999999998E-2</v>
      </c>
      <c r="O6695" s="89">
        <v>0</v>
      </c>
      <c r="P6695" s="89">
        <v>4.4999999999999998E-2</v>
      </c>
      <c r="Q6695" s="89">
        <v>19.805</v>
      </c>
      <c r="S6695" s="144"/>
      <c r="T6695" s="144"/>
      <c r="U6695" s="144"/>
      <c r="W6695" s="144"/>
      <c r="Y6695" s="144"/>
      <c r="Z6695" s="144"/>
      <c r="AA6695" s="144"/>
      <c r="AG6695" s="90"/>
      <c r="AL6695" s="90"/>
      <c r="AM6695" s="89"/>
      <c r="AO6695" s="90"/>
      <c r="AP6695" s="89"/>
      <c r="AQ6695" s="89"/>
      <c r="AR6695" s="89"/>
    </row>
    <row r="6696" spans="1:44" s="87" customFormat="1" ht="14" customHeight="1">
      <c r="A6696" s="67">
        <v>6695</v>
      </c>
      <c r="B6696" s="88">
        <v>-81.336391666666671</v>
      </c>
      <c r="C6696" s="88">
        <v>25.351873333333334</v>
      </c>
      <c r="D6696" s="124">
        <v>57.1</v>
      </c>
      <c r="E6696" s="69" t="s">
        <v>129</v>
      </c>
      <c r="F6696" s="92">
        <v>42270</v>
      </c>
      <c r="G6696" s="140">
        <v>0.80208333333333337</v>
      </c>
      <c r="H6696" s="89">
        <v>29.573</v>
      </c>
      <c r="I6696" s="89">
        <v>37.418999999999997</v>
      </c>
      <c r="J6696" s="90">
        <v>2.4811543634207811</v>
      </c>
      <c r="K6696" s="90">
        <v>0.22506667736968722</v>
      </c>
      <c r="L6696" s="89">
        <v>4.7E-2</v>
      </c>
      <c r="M6696" s="89">
        <v>0</v>
      </c>
      <c r="N6696" s="89">
        <v>7.0999999999999994E-2</v>
      </c>
      <c r="O6696" s="89">
        <v>3.599999999999999E-2</v>
      </c>
      <c r="P6696" s="89">
        <v>3.5000000000000003E-2</v>
      </c>
      <c r="Q6696" s="89">
        <v>17.904</v>
      </c>
      <c r="S6696" s="144"/>
      <c r="T6696" s="144"/>
      <c r="U6696" s="144"/>
      <c r="W6696" s="144"/>
      <c r="Y6696" s="144"/>
      <c r="Z6696" s="144"/>
      <c r="AA6696" s="144"/>
      <c r="AG6696" s="90"/>
      <c r="AL6696" s="90"/>
      <c r="AM6696" s="89"/>
      <c r="AO6696" s="90"/>
      <c r="AP6696" s="89"/>
      <c r="AQ6696" s="89"/>
      <c r="AR6696" s="89"/>
    </row>
    <row r="6697" spans="1:44" s="87" customFormat="1" ht="14" customHeight="1">
      <c r="A6697" s="67">
        <v>6696</v>
      </c>
      <c r="B6697" s="88">
        <v>-81.495178333333328</v>
      </c>
      <c r="C6697" s="88">
        <v>25.35285</v>
      </c>
      <c r="D6697" s="124">
        <v>57.2</v>
      </c>
      <c r="E6697" s="69" t="s">
        <v>129</v>
      </c>
      <c r="F6697" s="92">
        <v>42270</v>
      </c>
      <c r="G6697" s="140">
        <v>0.85902777777777783</v>
      </c>
      <c r="H6697" s="89">
        <v>29.707000000000001</v>
      </c>
      <c r="I6697" s="89">
        <v>36.006999999999998</v>
      </c>
      <c r="J6697" s="90">
        <v>1.1388858115690286</v>
      </c>
      <c r="K6697" s="90">
        <v>0.22368193289348398</v>
      </c>
      <c r="L6697" s="89">
        <v>0.66500000000000004</v>
      </c>
      <c r="M6697" s="89">
        <v>0.02</v>
      </c>
      <c r="N6697" s="89">
        <v>0.254</v>
      </c>
      <c r="O6697" s="89">
        <v>0.184</v>
      </c>
      <c r="P6697" s="89">
        <v>7.0000000000000007E-2</v>
      </c>
      <c r="Q6697" s="89">
        <v>8.1760000000000002</v>
      </c>
      <c r="S6697" s="144"/>
      <c r="T6697" s="144"/>
      <c r="U6697" s="144"/>
      <c r="W6697" s="144"/>
      <c r="Y6697" s="144"/>
      <c r="Z6697" s="144"/>
      <c r="AA6697" s="144"/>
      <c r="AL6697" s="90"/>
      <c r="AM6697" s="89"/>
      <c r="AO6697" s="90"/>
      <c r="AP6697" s="89"/>
      <c r="AQ6697" s="89"/>
      <c r="AR6697" s="89"/>
    </row>
    <row r="6698" spans="1:44" s="87" customFormat="1" ht="14" customHeight="1">
      <c r="A6698" s="67">
        <v>6697</v>
      </c>
      <c r="B6698" s="88">
        <v>-81.654268333333334</v>
      </c>
      <c r="C6698" s="88">
        <v>25.351224999999999</v>
      </c>
      <c r="D6698" s="124">
        <v>57.3</v>
      </c>
      <c r="E6698" s="69" t="s">
        <v>129</v>
      </c>
      <c r="F6698" s="92">
        <v>42270</v>
      </c>
      <c r="G6698" s="140">
        <v>0.91249999999999998</v>
      </c>
      <c r="H6698" s="89">
        <v>30.135000000000002</v>
      </c>
      <c r="I6698" s="89">
        <v>36.164000000000001</v>
      </c>
      <c r="J6698" s="90">
        <v>1.1618994172587287</v>
      </c>
      <c r="K6698" s="90">
        <v>0.35950119294910265</v>
      </c>
      <c r="L6698" s="89">
        <v>0.111</v>
      </c>
      <c r="M6698" s="89">
        <v>8.2000000000000003E-2</v>
      </c>
      <c r="N6698" s="89">
        <v>0.13400000000000001</v>
      </c>
      <c r="O6698" s="89">
        <v>0.10100000000000001</v>
      </c>
      <c r="P6698" s="89">
        <v>3.3000000000000002E-2</v>
      </c>
      <c r="Q6698" s="89">
        <v>5.3860000000000001</v>
      </c>
      <c r="S6698" s="144"/>
      <c r="T6698" s="144"/>
      <c r="U6698" s="144"/>
      <c r="W6698" s="144"/>
      <c r="Y6698" s="144"/>
      <c r="Z6698" s="144"/>
      <c r="AA6698" s="144"/>
      <c r="AG6698" s="90"/>
      <c r="AL6698" s="90"/>
      <c r="AM6698" s="89"/>
      <c r="AO6698" s="90"/>
      <c r="AP6698" s="89"/>
      <c r="AQ6698" s="89"/>
      <c r="AR6698" s="89"/>
    </row>
    <row r="6699" spans="1:44" s="87" customFormat="1" ht="14" customHeight="1">
      <c r="A6699" s="67">
        <v>6698</v>
      </c>
      <c r="B6699" s="88">
        <v>-81.653111666666661</v>
      </c>
      <c r="C6699" s="88">
        <v>25.164556666666666</v>
      </c>
      <c r="D6699" s="124">
        <v>58</v>
      </c>
      <c r="E6699" s="69" t="s">
        <v>129</v>
      </c>
      <c r="F6699" s="92">
        <v>42270</v>
      </c>
      <c r="G6699" s="140">
        <v>0.9770833333333333</v>
      </c>
      <c r="H6699" s="89">
        <v>30.218</v>
      </c>
      <c r="I6699" s="89">
        <v>36.448</v>
      </c>
      <c r="J6699" s="90">
        <v>1.1014887023232662</v>
      </c>
      <c r="K6699" s="90">
        <v>0.81663033286065845</v>
      </c>
      <c r="L6699" s="89">
        <v>0</v>
      </c>
      <c r="M6699" s="89">
        <v>1.7999999999999999E-2</v>
      </c>
      <c r="N6699" s="89">
        <v>1.9E-2</v>
      </c>
      <c r="O6699" s="89">
        <v>1.9E-2</v>
      </c>
      <c r="P6699" s="89">
        <v>0</v>
      </c>
      <c r="Q6699" s="89">
        <v>7.5220000000000002</v>
      </c>
      <c r="S6699" s="144"/>
      <c r="T6699" s="144"/>
      <c r="U6699" s="144"/>
      <c r="W6699" s="144"/>
      <c r="Y6699" s="144"/>
      <c r="Z6699" s="144"/>
      <c r="AA6699" s="144"/>
      <c r="AL6699" s="90"/>
      <c r="AM6699" s="89"/>
      <c r="AO6699" s="90"/>
      <c r="AP6699" s="89"/>
      <c r="AQ6699" s="89"/>
      <c r="AR6699" s="89"/>
    </row>
    <row r="6700" spans="1:44" s="87" customFormat="1" ht="14" customHeight="1">
      <c r="A6700" s="67">
        <v>6699</v>
      </c>
      <c r="B6700" s="88">
        <v>-81.48863333333334</v>
      </c>
      <c r="C6700" s="88">
        <v>25.167013333333333</v>
      </c>
      <c r="D6700" s="124">
        <v>59</v>
      </c>
      <c r="E6700" s="69" t="s">
        <v>129</v>
      </c>
      <c r="F6700" s="92">
        <v>42271</v>
      </c>
      <c r="G6700" s="140">
        <v>3.0555555555555555E-2</v>
      </c>
      <c r="H6700" s="89">
        <v>30.347000000000001</v>
      </c>
      <c r="I6700" s="89">
        <v>36.709000000000003</v>
      </c>
      <c r="J6700" s="90">
        <v>1.8315953428289988</v>
      </c>
      <c r="K6700" s="90">
        <v>0.50894636736003318</v>
      </c>
      <c r="L6700" s="89">
        <v>0.42599999999999999</v>
      </c>
      <c r="M6700" s="89">
        <v>4.9000000000000002E-2</v>
      </c>
      <c r="N6700" s="89">
        <v>6.0000000000000001E-3</v>
      </c>
      <c r="O6700" s="89">
        <v>0</v>
      </c>
      <c r="P6700" s="89">
        <v>6.0000000000000001E-3</v>
      </c>
      <c r="Q6700" s="89">
        <v>9.3079999999999998</v>
      </c>
      <c r="S6700" s="144"/>
      <c r="T6700" s="144"/>
      <c r="U6700" s="144"/>
      <c r="W6700" s="144"/>
      <c r="Y6700" s="144"/>
      <c r="Z6700" s="144"/>
      <c r="AA6700" s="144"/>
      <c r="AG6700" s="90"/>
      <c r="AL6700" s="90"/>
      <c r="AM6700" s="89"/>
      <c r="AO6700" s="90"/>
      <c r="AP6700" s="89"/>
      <c r="AQ6700" s="89"/>
      <c r="AR6700" s="89"/>
    </row>
    <row r="6701" spans="1:44" s="87" customFormat="1" ht="14" customHeight="1">
      <c r="A6701" s="67">
        <v>6700</v>
      </c>
      <c r="B6701" s="88">
        <v>-81.332549999999998</v>
      </c>
      <c r="C6701" s="88">
        <v>25.166706666666666</v>
      </c>
      <c r="D6701" s="124">
        <v>60</v>
      </c>
      <c r="E6701" s="69" t="s">
        <v>129</v>
      </c>
      <c r="F6701" s="92">
        <v>42271</v>
      </c>
      <c r="G6701" s="140">
        <v>7.7083333333333337E-2</v>
      </c>
      <c r="H6701" s="89">
        <v>29.77</v>
      </c>
      <c r="I6701" s="89">
        <v>37.103000000000002</v>
      </c>
      <c r="J6701" s="90">
        <v>1.0925709301185076</v>
      </c>
      <c r="K6701" s="90">
        <v>0.42228237111966949</v>
      </c>
      <c r="L6701" s="89">
        <v>0.19400000000000001</v>
      </c>
      <c r="M6701" s="89">
        <v>3.2000000000000001E-2</v>
      </c>
      <c r="N6701" s="89">
        <v>1.9E-2</v>
      </c>
      <c r="O6701" s="89">
        <v>0</v>
      </c>
      <c r="P6701" s="89">
        <v>1.9E-2</v>
      </c>
      <c r="Q6701" s="89">
        <v>13.634</v>
      </c>
      <c r="S6701" s="144"/>
      <c r="T6701" s="144"/>
      <c r="U6701" s="144"/>
      <c r="W6701" s="144"/>
      <c r="Y6701" s="144"/>
      <c r="Z6701" s="144"/>
      <c r="AA6701" s="144"/>
      <c r="AL6701" s="90"/>
      <c r="AM6701" s="89"/>
      <c r="AO6701" s="90"/>
      <c r="AP6701" s="89"/>
      <c r="AQ6701" s="89"/>
      <c r="AR6701" s="89"/>
    </row>
    <row r="6702" spans="1:44" s="87" customFormat="1" ht="14" customHeight="1">
      <c r="A6702" s="67">
        <v>6701</v>
      </c>
      <c r="B6702" s="88">
        <v>-81.274450000000002</v>
      </c>
      <c r="C6702" s="88">
        <v>25.166815</v>
      </c>
      <c r="D6702" s="124">
        <v>61</v>
      </c>
      <c r="E6702" s="69" t="s">
        <v>129</v>
      </c>
      <c r="F6702" s="92">
        <v>42271</v>
      </c>
      <c r="G6702" s="140">
        <v>9.8611111111111108E-2</v>
      </c>
      <c r="H6702" s="89">
        <v>29.928000000000001</v>
      </c>
      <c r="I6702" s="89">
        <v>37.262</v>
      </c>
      <c r="J6702" s="90">
        <v>1.2343922751812837</v>
      </c>
      <c r="K6702" s="90">
        <v>0.21886782315718184</v>
      </c>
      <c r="L6702" s="89">
        <v>0.34200000000000003</v>
      </c>
      <c r="M6702" s="89">
        <v>2.9000000000000001E-2</v>
      </c>
      <c r="N6702" s="89">
        <v>2.9000000000000001E-2</v>
      </c>
      <c r="O6702" s="89">
        <v>1.0000000000000002E-2</v>
      </c>
      <c r="P6702" s="89">
        <v>1.9E-2</v>
      </c>
      <c r="Q6702" s="89">
        <v>6.7750000000000004</v>
      </c>
      <c r="S6702" s="144"/>
      <c r="T6702" s="144"/>
      <c r="U6702" s="144"/>
      <c r="W6702" s="144"/>
      <c r="Y6702" s="144"/>
      <c r="Z6702" s="144"/>
      <c r="AA6702" s="144"/>
      <c r="AL6702" s="90"/>
      <c r="AM6702" s="89"/>
      <c r="AO6702" s="90"/>
      <c r="AP6702" s="89"/>
      <c r="AQ6702" s="89"/>
      <c r="AR6702" s="89"/>
    </row>
    <row r="6703" spans="1:44" s="87" customFormat="1" ht="14" customHeight="1">
      <c r="A6703" s="67">
        <v>6702</v>
      </c>
      <c r="B6703" s="88">
        <v>-81.235591666666664</v>
      </c>
      <c r="C6703" s="88">
        <v>25.166648333333335</v>
      </c>
      <c r="D6703" s="124">
        <v>62</v>
      </c>
      <c r="E6703" s="69" t="s">
        <v>129</v>
      </c>
      <c r="F6703" s="92">
        <v>42271</v>
      </c>
      <c r="G6703" s="140">
        <v>0.10694444444444444</v>
      </c>
      <c r="H6703" s="89">
        <v>29.832999999999998</v>
      </c>
      <c r="I6703" s="89">
        <v>37.363999999999997</v>
      </c>
      <c r="J6703" s="90">
        <v>1.5209116660180486</v>
      </c>
      <c r="K6703" s="90">
        <v>0.38411275122656729</v>
      </c>
      <c r="L6703" s="89">
        <v>0</v>
      </c>
      <c r="M6703" s="89">
        <v>2.8000000000000001E-2</v>
      </c>
      <c r="N6703" s="89">
        <v>2.3E-2</v>
      </c>
      <c r="O6703" s="89">
        <v>0</v>
      </c>
      <c r="P6703" s="89">
        <v>2.3E-2</v>
      </c>
      <c r="Q6703" s="89">
        <v>6.0170000000000003</v>
      </c>
      <c r="S6703" s="144"/>
      <c r="T6703" s="144"/>
      <c r="U6703" s="144"/>
      <c r="W6703" s="144"/>
      <c r="Y6703" s="144"/>
      <c r="Z6703" s="144"/>
      <c r="AA6703" s="144"/>
      <c r="AG6703" s="90"/>
      <c r="AL6703" s="90"/>
      <c r="AM6703" s="89"/>
      <c r="AO6703" s="90"/>
      <c r="AP6703" s="89"/>
      <c r="AQ6703" s="89"/>
      <c r="AR6703" s="89"/>
    </row>
    <row r="6704" spans="1:44" s="87" customFormat="1" ht="14" customHeight="1">
      <c r="A6704" s="67">
        <v>6703</v>
      </c>
      <c r="B6704" s="88">
        <v>-81.199280000000002</v>
      </c>
      <c r="C6704" s="88">
        <v>25.166223333333335</v>
      </c>
      <c r="D6704" s="124">
        <v>63</v>
      </c>
      <c r="E6704" s="69" t="s">
        <v>129</v>
      </c>
      <c r="F6704" s="92">
        <v>42271</v>
      </c>
      <c r="G6704" s="140">
        <v>0.12361111111111112</v>
      </c>
      <c r="H6704" s="89">
        <v>29.85</v>
      </c>
      <c r="I6704" s="89">
        <v>37.369</v>
      </c>
      <c r="J6704" s="90">
        <v>1.6342536740398212</v>
      </c>
      <c r="K6704" s="90">
        <v>0.22008972192117432</v>
      </c>
      <c r="L6704" s="89">
        <v>0</v>
      </c>
      <c r="M6704" s="89">
        <v>3.5000000000000003E-2</v>
      </c>
      <c r="N6704" s="89">
        <v>1.2E-2</v>
      </c>
      <c r="O6704" s="89">
        <v>0</v>
      </c>
      <c r="P6704" s="89">
        <v>2.3E-2</v>
      </c>
      <c r="Q6704" s="89">
        <v>9.4280000000000008</v>
      </c>
      <c r="S6704" s="144"/>
      <c r="T6704" s="144"/>
      <c r="U6704" s="144"/>
      <c r="W6704" s="144"/>
      <c r="Y6704" s="144"/>
      <c r="Z6704" s="144"/>
      <c r="AA6704" s="144"/>
      <c r="AG6704" s="90"/>
      <c r="AL6704" s="90"/>
      <c r="AM6704" s="89"/>
      <c r="AO6704" s="90"/>
      <c r="AP6704" s="89"/>
      <c r="AQ6704" s="89"/>
      <c r="AR6704" s="89"/>
    </row>
    <row r="6705" spans="1:44" s="87" customFormat="1" ht="14" customHeight="1">
      <c r="A6705" s="67">
        <v>6704</v>
      </c>
      <c r="B6705" s="88">
        <v>-81.155429999999996</v>
      </c>
      <c r="C6705" s="88">
        <v>25.150683333333333</v>
      </c>
      <c r="D6705" s="124">
        <v>64</v>
      </c>
      <c r="E6705" s="69" t="s">
        <v>129</v>
      </c>
      <c r="F6705" s="92">
        <v>42271</v>
      </c>
      <c r="G6705" s="140">
        <v>0.13749999999999998</v>
      </c>
      <c r="H6705" s="89">
        <v>29.841999999999999</v>
      </c>
      <c r="I6705" s="89">
        <v>37.103999999999999</v>
      </c>
      <c r="J6705" s="90">
        <v>1.8016776554323888</v>
      </c>
      <c r="K6705" s="90">
        <v>0.31625554978839515</v>
      </c>
      <c r="L6705" s="89">
        <v>0</v>
      </c>
      <c r="M6705" s="89">
        <v>1.7999999999999999E-2</v>
      </c>
      <c r="N6705" s="89">
        <v>1.2999999999999999E-2</v>
      </c>
      <c r="O6705" s="89">
        <v>0</v>
      </c>
      <c r="P6705" s="89">
        <v>1.2999999999999999E-2</v>
      </c>
      <c r="Q6705" s="89">
        <v>4.7880000000000003</v>
      </c>
      <c r="S6705" s="144"/>
      <c r="T6705" s="144"/>
      <c r="U6705" s="144"/>
      <c r="W6705" s="144"/>
      <c r="Y6705" s="144"/>
      <c r="Z6705" s="144"/>
      <c r="AA6705" s="144"/>
      <c r="AL6705" s="90"/>
      <c r="AM6705" s="89"/>
      <c r="AO6705" s="90"/>
      <c r="AP6705" s="89"/>
      <c r="AQ6705" s="89"/>
      <c r="AR6705" s="89"/>
    </row>
    <row r="6706" spans="1:44" s="87" customFormat="1" ht="14" customHeight="1">
      <c r="A6706" s="67">
        <v>6705</v>
      </c>
      <c r="B6706" s="88">
        <v>-81.09204166666666</v>
      </c>
      <c r="C6706" s="88">
        <v>25.101378333333333</v>
      </c>
      <c r="D6706" s="124">
        <v>65</v>
      </c>
      <c r="E6706" s="69" t="s">
        <v>129</v>
      </c>
      <c r="F6706" s="92">
        <v>42271</v>
      </c>
      <c r="G6706" s="140">
        <v>0.18611111111111112</v>
      </c>
      <c r="H6706" s="89">
        <v>29.957999999999998</v>
      </c>
      <c r="I6706" s="89">
        <v>37.639000000000003</v>
      </c>
      <c r="J6706" s="90">
        <v>2.1851418602370147</v>
      </c>
      <c r="K6706" s="90">
        <v>1.2755027735400907E-2</v>
      </c>
      <c r="L6706" s="89">
        <v>0</v>
      </c>
      <c r="M6706" s="89">
        <v>8.0000000000000002E-3</v>
      </c>
      <c r="N6706" s="89">
        <v>0</v>
      </c>
      <c r="O6706" s="89">
        <v>0</v>
      </c>
      <c r="P6706" s="89">
        <v>0</v>
      </c>
      <c r="Q6706" s="89">
        <v>0</v>
      </c>
      <c r="S6706" s="144"/>
      <c r="T6706" s="144"/>
      <c r="U6706" s="144"/>
      <c r="W6706" s="144"/>
      <c r="Y6706" s="144"/>
      <c r="Z6706" s="144"/>
      <c r="AA6706" s="144"/>
      <c r="AG6706" s="90"/>
      <c r="AL6706" s="90"/>
      <c r="AM6706" s="89"/>
      <c r="AO6706" s="90"/>
      <c r="AP6706" s="89"/>
      <c r="AQ6706" s="89"/>
      <c r="AR6706" s="89"/>
    </row>
    <row r="6707" spans="1:44" s="87" customFormat="1" ht="14" customHeight="1">
      <c r="A6707" s="67">
        <v>6706</v>
      </c>
      <c r="B6707" s="88">
        <v>-81.108249999999998</v>
      </c>
      <c r="C6707" s="88">
        <v>25.068584999999999</v>
      </c>
      <c r="D6707" s="124">
        <v>66</v>
      </c>
      <c r="E6707" s="69" t="s">
        <v>129</v>
      </c>
      <c r="F6707" s="92">
        <v>42271</v>
      </c>
      <c r="G6707" s="140">
        <v>0.20208333333333331</v>
      </c>
      <c r="H6707" s="89">
        <v>29.895</v>
      </c>
      <c r="I6707" s="89">
        <v>37.53</v>
      </c>
      <c r="J6707" s="90">
        <v>1.5686648978241764</v>
      </c>
      <c r="K6707" s="90">
        <v>0.25754931885978566</v>
      </c>
      <c r="L6707" s="89">
        <v>0</v>
      </c>
      <c r="M6707" s="89">
        <v>2.5999999999999999E-2</v>
      </c>
      <c r="N6707" s="89">
        <v>1.4999999999999999E-2</v>
      </c>
      <c r="O6707" s="89">
        <v>0</v>
      </c>
      <c r="P6707" s="89">
        <v>1.4999999999999999E-2</v>
      </c>
      <c r="Q6707" s="89">
        <v>15.304</v>
      </c>
      <c r="S6707" s="144"/>
      <c r="T6707" s="144"/>
      <c r="U6707" s="144"/>
      <c r="W6707" s="144"/>
      <c r="Y6707" s="144"/>
      <c r="Z6707" s="144"/>
      <c r="AA6707" s="144"/>
      <c r="AL6707" s="90"/>
      <c r="AM6707" s="89"/>
      <c r="AO6707" s="90"/>
      <c r="AP6707" s="89"/>
      <c r="AQ6707" s="89"/>
      <c r="AR6707" s="89"/>
    </row>
    <row r="6708" spans="1:44" s="87" customFormat="1" ht="14" customHeight="1">
      <c r="A6708" s="67">
        <v>6707</v>
      </c>
      <c r="B6708" s="88">
        <v>-81.126543333333331</v>
      </c>
      <c r="C6708" s="88">
        <v>25.029558333333334</v>
      </c>
      <c r="D6708" s="124">
        <v>67</v>
      </c>
      <c r="E6708" s="69" t="s">
        <v>129</v>
      </c>
      <c r="F6708" s="92">
        <v>42271</v>
      </c>
      <c r="G6708" s="140">
        <v>0.21458333333333335</v>
      </c>
      <c r="H6708" s="89">
        <v>29.968</v>
      </c>
      <c r="I6708" s="89">
        <v>37.726999999999997</v>
      </c>
      <c r="J6708" s="90">
        <v>1.5859251020914515</v>
      </c>
      <c r="K6708" s="90">
        <v>0.12025511681551394</v>
      </c>
      <c r="L6708" s="89">
        <v>6.3E-2</v>
      </c>
      <c r="M6708" s="89">
        <v>1.6E-2</v>
      </c>
      <c r="N6708" s="89">
        <v>1.0999999999999999E-2</v>
      </c>
      <c r="O6708" s="89">
        <v>0</v>
      </c>
      <c r="P6708" s="89">
        <v>1.0999999999999999E-2</v>
      </c>
      <c r="Q6708" s="89">
        <v>1.2350000000000001</v>
      </c>
      <c r="S6708" s="144"/>
      <c r="T6708" s="144"/>
      <c r="U6708" s="144"/>
      <c r="W6708" s="144"/>
      <c r="Y6708" s="144"/>
      <c r="Z6708" s="144"/>
      <c r="AA6708" s="144"/>
      <c r="AG6708" s="90"/>
      <c r="AL6708" s="90"/>
      <c r="AM6708" s="89"/>
      <c r="AO6708" s="90"/>
      <c r="AP6708" s="89"/>
      <c r="AQ6708" s="89"/>
      <c r="AR6708" s="89"/>
    </row>
    <row r="6709" spans="1:44" s="87" customFormat="1" ht="14" customHeight="1">
      <c r="A6709" s="67">
        <v>6708</v>
      </c>
      <c r="B6709" s="88">
        <v>-81.024259999999998</v>
      </c>
      <c r="C6709" s="88">
        <v>24.930593333333334</v>
      </c>
      <c r="D6709" s="124">
        <v>70</v>
      </c>
      <c r="E6709" s="69" t="s">
        <v>129</v>
      </c>
      <c r="F6709" s="92">
        <v>42271</v>
      </c>
      <c r="G6709" s="140">
        <v>0.25625000000000003</v>
      </c>
      <c r="H6709" s="89">
        <v>29.99</v>
      </c>
      <c r="I6709" s="89">
        <v>38.075000000000003</v>
      </c>
      <c r="J6709" s="90">
        <v>0.89465392118708764</v>
      </c>
      <c r="K6709" s="90">
        <v>0.26252231596811981</v>
      </c>
      <c r="L6709" s="89">
        <v>0</v>
      </c>
      <c r="M6709" s="89">
        <v>3.6999999999999998E-2</v>
      </c>
      <c r="N6709" s="89">
        <v>1.4E-2</v>
      </c>
      <c r="O6709" s="89">
        <v>0</v>
      </c>
      <c r="P6709" s="89">
        <v>1.4E-2</v>
      </c>
      <c r="Q6709" s="89">
        <v>6.5490000000000004</v>
      </c>
      <c r="S6709" s="144"/>
      <c r="T6709" s="144"/>
      <c r="U6709" s="144"/>
      <c r="W6709" s="144"/>
      <c r="Y6709" s="144"/>
      <c r="Z6709" s="144"/>
      <c r="AA6709" s="144"/>
      <c r="AG6709" s="90"/>
      <c r="AL6709" s="90"/>
      <c r="AM6709" s="89"/>
      <c r="AO6709" s="90"/>
      <c r="AP6709" s="89"/>
      <c r="AQ6709" s="89"/>
      <c r="AR6709" s="89"/>
    </row>
    <row r="6710" spans="1:44" s="87" customFormat="1" ht="14" customHeight="1">
      <c r="A6710" s="67">
        <v>6709</v>
      </c>
      <c r="B6710" s="88">
        <v>-81.084575000000001</v>
      </c>
      <c r="C6710" s="88">
        <v>24.930244999999999</v>
      </c>
      <c r="D6710" s="124">
        <v>69</v>
      </c>
      <c r="E6710" s="69" t="s">
        <v>129</v>
      </c>
      <c r="F6710" s="92">
        <v>42271</v>
      </c>
      <c r="G6710" s="140">
        <v>0.27569444444444446</v>
      </c>
      <c r="H6710" s="89">
        <v>30.091999999999999</v>
      </c>
      <c r="I6710" s="89">
        <v>38.012999999999998</v>
      </c>
      <c r="J6710" s="90">
        <v>0.85006506016329375</v>
      </c>
      <c r="K6710" s="90">
        <v>0.22393610378482309</v>
      </c>
      <c r="L6710" s="89">
        <v>7.0000000000000001E-3</v>
      </c>
      <c r="M6710" s="89">
        <v>0</v>
      </c>
      <c r="N6710" s="89">
        <v>8.0000000000000002E-3</v>
      </c>
      <c r="O6710" s="89">
        <v>0</v>
      </c>
      <c r="P6710" s="89">
        <v>8.0000000000000002E-3</v>
      </c>
      <c r="Q6710" s="89">
        <v>10.271000000000001</v>
      </c>
      <c r="S6710" s="144"/>
      <c r="T6710" s="144"/>
      <c r="U6710" s="144"/>
      <c r="W6710" s="144"/>
      <c r="Y6710" s="144"/>
      <c r="Z6710" s="144"/>
      <c r="AA6710" s="144"/>
      <c r="AD6710" s="90"/>
      <c r="AE6710" s="90"/>
      <c r="AF6710" s="90"/>
      <c r="AH6710" s="89"/>
      <c r="AL6710" s="90"/>
      <c r="AM6710" s="89"/>
      <c r="AO6710" s="90"/>
      <c r="AP6710" s="89"/>
      <c r="AQ6710" s="89"/>
      <c r="AR6710" s="89"/>
    </row>
    <row r="6711" spans="1:44" s="87" customFormat="1" ht="14" customHeight="1">
      <c r="A6711" s="67">
        <v>6710</v>
      </c>
      <c r="B6711" s="88">
        <v>-81.16757166666666</v>
      </c>
      <c r="C6711" s="88">
        <v>24.929916666666667</v>
      </c>
      <c r="D6711" s="124">
        <v>68</v>
      </c>
      <c r="E6711" s="69" t="s">
        <v>129</v>
      </c>
      <c r="F6711" s="92">
        <v>42271</v>
      </c>
      <c r="G6711" s="140">
        <v>0.29652777777777778</v>
      </c>
      <c r="H6711" s="89">
        <v>29.864000000000001</v>
      </c>
      <c r="I6711" s="89">
        <v>37.363999999999997</v>
      </c>
      <c r="J6711" s="90">
        <v>0.65588776215644995</v>
      </c>
      <c r="K6711" s="90">
        <v>0.14918874818623401</v>
      </c>
      <c r="L6711" s="89">
        <v>0.30199999999999999</v>
      </c>
      <c r="M6711" s="89">
        <v>0</v>
      </c>
      <c r="N6711" s="89">
        <v>2.1000000000000001E-2</v>
      </c>
      <c r="O6711" s="89">
        <v>0</v>
      </c>
      <c r="P6711" s="89">
        <v>2.1000000000000001E-2</v>
      </c>
      <c r="Q6711" s="89">
        <v>15.975</v>
      </c>
      <c r="S6711" s="144"/>
      <c r="T6711" s="144"/>
      <c r="U6711" s="144"/>
      <c r="W6711" s="144"/>
      <c r="Y6711" s="144"/>
      <c r="Z6711" s="144"/>
      <c r="AA6711" s="144"/>
      <c r="AL6711" s="90"/>
      <c r="AM6711" s="89"/>
      <c r="AO6711" s="90"/>
      <c r="AP6711" s="89"/>
      <c r="AQ6711" s="89"/>
      <c r="AR6711" s="89"/>
    </row>
    <row r="6712" spans="1:44" s="87" customFormat="1" ht="14" customHeight="1">
      <c r="A6712" s="67">
        <v>6711</v>
      </c>
      <c r="B6712" s="88">
        <v>-81.156308333333328</v>
      </c>
      <c r="C6712" s="88">
        <v>25.337895</v>
      </c>
      <c r="D6712" s="124" t="s">
        <v>146</v>
      </c>
      <c r="E6712" s="69" t="s">
        <v>129</v>
      </c>
      <c r="F6712" s="92">
        <v>42271</v>
      </c>
      <c r="G6712" s="140">
        <v>0.46527777777777773</v>
      </c>
      <c r="H6712" s="89">
        <v>29.41</v>
      </c>
      <c r="I6712" s="89">
        <v>35.296999999999997</v>
      </c>
      <c r="J6712" s="90">
        <v>4.5753924811834805</v>
      </c>
      <c r="K6712" s="90">
        <v>0.53514590901894898</v>
      </c>
      <c r="L6712" s="89">
        <v>0.58699999999999997</v>
      </c>
      <c r="M6712" s="89">
        <v>0.01</v>
      </c>
      <c r="N6712" s="89">
        <v>0.80700000000000005</v>
      </c>
      <c r="O6712" s="89">
        <v>0.65400000000000003</v>
      </c>
      <c r="P6712" s="89">
        <v>0.153</v>
      </c>
      <c r="Q6712" s="89">
        <v>13.247</v>
      </c>
      <c r="S6712" s="144"/>
      <c r="T6712" s="144"/>
      <c r="U6712" s="144"/>
      <c r="W6712" s="144"/>
      <c r="Y6712" s="144"/>
      <c r="Z6712" s="144"/>
      <c r="AA6712" s="144"/>
      <c r="AL6712" s="90"/>
      <c r="AM6712" s="89"/>
      <c r="AO6712" s="90"/>
      <c r="AP6712" s="89"/>
      <c r="AQ6712" s="89"/>
      <c r="AR6712" s="89"/>
    </row>
    <row r="6713" spans="1:44" s="87" customFormat="1" ht="14" customHeight="1">
      <c r="A6713" s="67">
        <v>6712</v>
      </c>
      <c r="B6713" s="88">
        <v>-81.196176666666673</v>
      </c>
      <c r="C6713" s="88">
        <v>25.351465000000001</v>
      </c>
      <c r="D6713" s="124" t="s">
        <v>145</v>
      </c>
      <c r="E6713" s="69" t="s">
        <v>129</v>
      </c>
      <c r="F6713" s="92">
        <v>42271</v>
      </c>
      <c r="G6713" s="140">
        <v>0.5</v>
      </c>
      <c r="H6713" s="89">
        <v>29.039000000000001</v>
      </c>
      <c r="I6713" s="89">
        <v>36.057000000000002</v>
      </c>
      <c r="J6713" s="90">
        <v>1.6756781642812815</v>
      </c>
      <c r="K6713" s="90">
        <v>0.48978365420069692</v>
      </c>
      <c r="L6713" s="89">
        <v>6.8000000000000005E-2</v>
      </c>
      <c r="M6713" s="89">
        <v>0</v>
      </c>
      <c r="N6713" s="89">
        <v>0.218</v>
      </c>
      <c r="O6713" s="89">
        <v>0.19600000000000001</v>
      </c>
      <c r="P6713" s="89">
        <v>2.1999999999999999E-2</v>
      </c>
      <c r="Q6713" s="89">
        <v>6.194</v>
      </c>
      <c r="S6713" s="144"/>
      <c r="T6713" s="144"/>
      <c r="U6713" s="144"/>
      <c r="W6713" s="144"/>
      <c r="Y6713" s="144"/>
      <c r="Z6713" s="144"/>
      <c r="AA6713" s="144"/>
      <c r="AH6713" s="89"/>
      <c r="AL6713" s="90"/>
      <c r="AM6713" s="89"/>
      <c r="AO6713" s="90"/>
      <c r="AP6713" s="89"/>
      <c r="AQ6713" s="89"/>
      <c r="AR6713" s="89"/>
    </row>
    <row r="6714" spans="1:44" s="87" customFormat="1" ht="14" customHeight="1">
      <c r="A6714" s="67">
        <v>6713</v>
      </c>
      <c r="B6714" s="88">
        <v>-81.228455499999995</v>
      </c>
      <c r="C6714" s="88">
        <v>25.349965000000001</v>
      </c>
      <c r="D6714" s="124" t="s">
        <v>144</v>
      </c>
      <c r="E6714" s="69" t="s">
        <v>129</v>
      </c>
      <c r="F6714" s="92">
        <v>42271</v>
      </c>
      <c r="G6714" s="140">
        <v>0.52083333333333337</v>
      </c>
      <c r="H6714" s="89">
        <v>29.190999999999999</v>
      </c>
      <c r="I6714" s="89">
        <v>37.316000000000003</v>
      </c>
      <c r="J6714" s="90">
        <v>1.5211993360891698</v>
      </c>
      <c r="K6714" s="90">
        <v>0.20753272482438251</v>
      </c>
      <c r="L6714" s="89">
        <v>0</v>
      </c>
      <c r="M6714" s="89">
        <v>2.7E-2</v>
      </c>
      <c r="N6714" s="89">
        <v>0.05</v>
      </c>
      <c r="O6714" s="89">
        <v>2.1000000000000001E-2</v>
      </c>
      <c r="P6714" s="89">
        <v>2.9000000000000001E-2</v>
      </c>
      <c r="Q6714" s="89">
        <v>13.015000000000001</v>
      </c>
      <c r="S6714" s="144"/>
      <c r="T6714" s="144"/>
      <c r="U6714" s="144"/>
      <c r="W6714" s="144"/>
      <c r="Y6714" s="144"/>
      <c r="Z6714" s="144"/>
      <c r="AA6714" s="144"/>
      <c r="AL6714" s="90"/>
      <c r="AM6714" s="89"/>
      <c r="AO6714" s="90"/>
      <c r="AP6714" s="89"/>
      <c r="AQ6714" s="89"/>
      <c r="AR6714" s="89"/>
    </row>
    <row r="6715" spans="1:44" s="87" customFormat="1" ht="14" customHeight="1">
      <c r="A6715" s="67">
        <v>6714</v>
      </c>
      <c r="B6715" s="88">
        <v>-81.265901666666664</v>
      </c>
      <c r="C6715" s="88">
        <v>25.351635000000002</v>
      </c>
      <c r="D6715" s="124" t="s">
        <v>143</v>
      </c>
      <c r="E6715" s="69" t="s">
        <v>129</v>
      </c>
      <c r="F6715" s="92">
        <v>42271</v>
      </c>
      <c r="G6715" s="140">
        <v>0.54166666666666663</v>
      </c>
      <c r="H6715" s="89">
        <v>29.215</v>
      </c>
      <c r="I6715" s="89">
        <v>37.610999999999997</v>
      </c>
      <c r="J6715" s="90">
        <v>1.4533091993045546</v>
      </c>
      <c r="K6715" s="90">
        <v>0.44274297972238719</v>
      </c>
      <c r="L6715" s="89">
        <v>3.5999999999999997E-2</v>
      </c>
      <c r="M6715" s="89">
        <v>1.7999999999999999E-2</v>
      </c>
      <c r="N6715" s="89">
        <v>2.8000000000000001E-2</v>
      </c>
      <c r="O6715" s="89">
        <v>0</v>
      </c>
      <c r="P6715" s="89">
        <v>2.8000000000000001E-2</v>
      </c>
      <c r="Q6715" s="89">
        <v>23.167999999999999</v>
      </c>
      <c r="S6715" s="144"/>
      <c r="T6715" s="144"/>
      <c r="U6715" s="144"/>
      <c r="W6715" s="144"/>
      <c r="Y6715" s="144"/>
      <c r="Z6715" s="144"/>
      <c r="AA6715" s="144"/>
      <c r="AL6715" s="90"/>
      <c r="AM6715" s="89"/>
      <c r="AO6715" s="90"/>
      <c r="AP6715" s="89"/>
      <c r="AQ6715" s="89"/>
      <c r="AR6715" s="89"/>
    </row>
    <row r="6716" spans="1:44" s="87" customFormat="1" ht="14" customHeight="1">
      <c r="A6716" s="67">
        <v>6715</v>
      </c>
      <c r="B6716" s="93">
        <v>-81.33633833333333</v>
      </c>
      <c r="C6716" s="93">
        <v>25.351485</v>
      </c>
      <c r="D6716" s="125" t="s">
        <v>142</v>
      </c>
      <c r="E6716" s="69" t="s">
        <v>129</v>
      </c>
      <c r="F6716" s="95">
        <v>42271</v>
      </c>
      <c r="G6716" s="141">
        <v>0.57291666666666663</v>
      </c>
      <c r="H6716" s="96">
        <v>29.459</v>
      </c>
      <c r="I6716" s="96">
        <v>36.999000000000002</v>
      </c>
      <c r="J6716" s="133">
        <v>0.94528385370442747</v>
      </c>
      <c r="K6716" s="133">
        <v>0.22595697308929663</v>
      </c>
      <c r="L6716" s="87">
        <v>0</v>
      </c>
      <c r="M6716" s="115">
        <v>3.5000000000000003E-2</v>
      </c>
      <c r="N6716" s="115">
        <v>0.20100000000000001</v>
      </c>
      <c r="O6716" s="115">
        <v>0.11200000000000002</v>
      </c>
      <c r="P6716" s="115">
        <v>8.8999999999999996E-2</v>
      </c>
      <c r="Q6716" s="115">
        <v>10.222</v>
      </c>
      <c r="R6716" s="98"/>
      <c r="S6716" s="144"/>
      <c r="T6716" s="144"/>
      <c r="U6716" s="144"/>
      <c r="V6716" s="94"/>
      <c r="W6716" s="144"/>
      <c r="Y6716" s="144"/>
      <c r="Z6716" s="144"/>
      <c r="AA6716" s="144"/>
      <c r="AB6716" s="94"/>
      <c r="AC6716" s="99"/>
      <c r="AD6716" s="99"/>
      <c r="AE6716" s="99"/>
      <c r="AG6716" s="100"/>
      <c r="AH6716" s="100"/>
      <c r="AI6716" s="94"/>
      <c r="AL6716" s="90"/>
      <c r="AM6716" s="89"/>
      <c r="AO6716" s="90"/>
      <c r="AP6716" s="89"/>
      <c r="AQ6716" s="89"/>
      <c r="AR6716" s="89"/>
    </row>
    <row r="6717" spans="1:44" s="87" customFormat="1" ht="14" customHeight="1">
      <c r="A6717" s="67">
        <v>6716</v>
      </c>
      <c r="B6717" s="93">
        <v>-81.487481666666667</v>
      </c>
      <c r="C6717" s="93">
        <v>25.351849999999999</v>
      </c>
      <c r="D6717" s="125" t="s">
        <v>141</v>
      </c>
      <c r="E6717" s="69" t="s">
        <v>129</v>
      </c>
      <c r="F6717" s="95">
        <v>42271</v>
      </c>
      <c r="G6717" s="141">
        <v>0.62847222222222221</v>
      </c>
      <c r="H6717" s="96">
        <v>29.6</v>
      </c>
      <c r="I6717" s="96">
        <v>36.002000000000002</v>
      </c>
      <c r="J6717" s="133">
        <v>1.2073512884958859</v>
      </c>
      <c r="K6717" s="133">
        <v>0.84413885532914623</v>
      </c>
      <c r="L6717" s="87">
        <v>0</v>
      </c>
      <c r="M6717" s="115">
        <v>2.7E-2</v>
      </c>
      <c r="N6717" s="115">
        <v>3.5999999999999997E-2</v>
      </c>
      <c r="O6717" s="115">
        <v>7.9999999999999967E-3</v>
      </c>
      <c r="P6717" s="115">
        <v>2.8000000000000001E-2</v>
      </c>
      <c r="Q6717" s="115">
        <v>13.127000000000001</v>
      </c>
      <c r="R6717" s="94"/>
      <c r="S6717" s="144"/>
      <c r="T6717" s="144"/>
      <c r="U6717" s="144"/>
      <c r="V6717" s="94"/>
      <c r="W6717" s="144"/>
      <c r="Y6717" s="144"/>
      <c r="Z6717" s="144"/>
      <c r="AA6717" s="144"/>
      <c r="AB6717" s="94"/>
      <c r="AC6717" s="99"/>
      <c r="AD6717" s="99"/>
      <c r="AE6717" s="99"/>
      <c r="AG6717" s="100"/>
      <c r="AH6717" s="100"/>
      <c r="AI6717" s="94"/>
      <c r="AL6717" s="90"/>
      <c r="AM6717" s="89"/>
      <c r="AO6717" s="90"/>
      <c r="AP6717" s="89"/>
      <c r="AQ6717" s="89"/>
      <c r="AR6717" s="89"/>
    </row>
    <row r="6718" spans="1:44" s="87" customFormat="1" ht="14" customHeight="1">
      <c r="A6718" s="67">
        <v>6717</v>
      </c>
      <c r="B6718" s="93">
        <v>-81.655641666666668</v>
      </c>
      <c r="C6718" s="93">
        <v>25.351581666666668</v>
      </c>
      <c r="D6718" s="125" t="s">
        <v>140</v>
      </c>
      <c r="E6718" s="69" t="s">
        <v>129</v>
      </c>
      <c r="F6718" s="95">
        <v>42271</v>
      </c>
      <c r="G6718" s="141">
        <v>0.68333333333333324</v>
      </c>
      <c r="H6718" s="96">
        <v>29.898</v>
      </c>
      <c r="I6718" s="96">
        <v>36.203000000000003</v>
      </c>
      <c r="J6718" s="133">
        <v>1.6336783338975789</v>
      </c>
      <c r="K6718" s="133">
        <v>0.29123050318080235</v>
      </c>
      <c r="L6718" s="87">
        <v>0</v>
      </c>
      <c r="M6718" s="115">
        <v>5.6000000000000001E-2</v>
      </c>
      <c r="N6718" s="115">
        <v>7.9000000000000001E-2</v>
      </c>
      <c r="O6718" s="115">
        <v>3.2000000000000001E-2</v>
      </c>
      <c r="P6718" s="115">
        <v>4.7E-2</v>
      </c>
      <c r="Q6718" s="115">
        <v>2.8839999999999999</v>
      </c>
      <c r="R6718" s="98"/>
      <c r="S6718" s="144"/>
      <c r="T6718" s="144"/>
      <c r="U6718" s="144"/>
      <c r="V6718" s="94"/>
      <c r="W6718" s="144"/>
      <c r="Y6718" s="144"/>
      <c r="Z6718" s="144"/>
      <c r="AA6718" s="144"/>
      <c r="AB6718" s="94"/>
      <c r="AC6718" s="99"/>
      <c r="AD6718" s="99"/>
      <c r="AE6718" s="99"/>
      <c r="AG6718" s="100"/>
      <c r="AH6718" s="100"/>
      <c r="AI6718" s="94"/>
      <c r="AL6718" s="90"/>
      <c r="AM6718" s="89"/>
      <c r="AO6718" s="90"/>
      <c r="AP6718" s="89"/>
      <c r="AQ6718" s="89"/>
      <c r="AR6718" s="89"/>
    </row>
    <row r="6719" spans="1:44" s="87" customFormat="1" ht="14" customHeight="1">
      <c r="A6719" s="67">
        <v>6718</v>
      </c>
      <c r="B6719" s="93">
        <v>-80.126126666666664</v>
      </c>
      <c r="C6719" s="93">
        <v>25.644309333333332</v>
      </c>
      <c r="D6719" s="124">
        <v>1</v>
      </c>
      <c r="E6719" s="69" t="s">
        <v>129</v>
      </c>
      <c r="F6719" s="132">
        <v>42324</v>
      </c>
      <c r="G6719" s="134">
        <v>0.59305555555555556</v>
      </c>
      <c r="H6719" s="1">
        <v>26.925000000000001</v>
      </c>
      <c r="I6719" s="1">
        <v>34.997999999999998</v>
      </c>
      <c r="J6719" s="142">
        <v>1.7268834369408634</v>
      </c>
      <c r="K6719" s="142">
        <v>1.0920968138825402</v>
      </c>
      <c r="L6719" s="133">
        <v>0.875</v>
      </c>
      <c r="M6719" s="133">
        <v>0.12</v>
      </c>
      <c r="N6719" s="133">
        <v>1.9810000000000001</v>
      </c>
      <c r="O6719" s="133">
        <v>1.7670000000000001</v>
      </c>
      <c r="P6719" s="133">
        <v>0.214</v>
      </c>
      <c r="Q6719" s="133">
        <v>1.758</v>
      </c>
      <c r="R6719" s="94"/>
      <c r="S6719" s="144"/>
      <c r="T6719" s="144"/>
      <c r="U6719" s="144"/>
      <c r="V6719" s="94"/>
      <c r="W6719" s="144"/>
      <c r="Y6719" s="144"/>
      <c r="Z6719" s="144"/>
      <c r="AA6719" s="144"/>
      <c r="AB6719" s="94"/>
      <c r="AC6719" s="99"/>
      <c r="AD6719" s="99"/>
      <c r="AE6719" s="99"/>
      <c r="AG6719" s="100"/>
      <c r="AH6719" s="100"/>
      <c r="AI6719" s="94"/>
      <c r="AL6719" s="90"/>
      <c r="AM6719" s="89"/>
      <c r="AO6719" s="90"/>
      <c r="AP6719" s="89"/>
      <c r="AQ6719" s="89"/>
      <c r="AR6719" s="89"/>
    </row>
    <row r="6720" spans="1:44" s="87" customFormat="1" ht="14" customHeight="1">
      <c r="A6720" s="67">
        <v>6719</v>
      </c>
      <c r="B6720" s="135">
        <v>-80.10511666666666</v>
      </c>
      <c r="C6720" s="135">
        <v>25.639891333333335</v>
      </c>
      <c r="D6720" s="124">
        <v>2</v>
      </c>
      <c r="E6720" s="69" t="s">
        <v>129</v>
      </c>
      <c r="F6720" s="132">
        <v>42324</v>
      </c>
      <c r="G6720" s="134">
        <v>0.61388888888888882</v>
      </c>
      <c r="H6720" s="1">
        <v>27.02</v>
      </c>
      <c r="I6720" s="1">
        <v>36.14</v>
      </c>
      <c r="J6720" s="142">
        <v>1.4702817335007086</v>
      </c>
      <c r="K6720" s="142">
        <v>0.54701690792723967</v>
      </c>
      <c r="L6720" s="133">
        <v>1.5009999999999999</v>
      </c>
      <c r="M6720" s="133">
        <v>0.11</v>
      </c>
      <c r="N6720" s="133">
        <v>1.601</v>
      </c>
      <c r="O6720" s="133">
        <v>1.45</v>
      </c>
      <c r="P6720" s="133">
        <v>0.151</v>
      </c>
      <c r="Q6720" s="133">
        <v>1.143</v>
      </c>
      <c r="R6720" s="98"/>
      <c r="S6720" s="144"/>
      <c r="T6720" s="144"/>
      <c r="U6720" s="144"/>
      <c r="V6720" s="94"/>
      <c r="W6720" s="144"/>
      <c r="Y6720" s="144"/>
      <c r="Z6720" s="144"/>
      <c r="AA6720" s="144"/>
      <c r="AB6720" s="94"/>
      <c r="AC6720" s="99"/>
      <c r="AD6720" s="99"/>
      <c r="AE6720" s="99"/>
      <c r="AG6720" s="100"/>
      <c r="AH6720" s="100"/>
      <c r="AI6720" s="94"/>
      <c r="AL6720" s="90"/>
      <c r="AM6720" s="89"/>
      <c r="AO6720" s="90"/>
      <c r="AP6720" s="89"/>
      <c r="AQ6720" s="89"/>
      <c r="AR6720" s="89"/>
    </row>
    <row r="6721" spans="1:47" s="87" customFormat="1" ht="14" customHeight="1">
      <c r="A6721" s="67">
        <v>6720</v>
      </c>
      <c r="B6721" s="135">
        <v>-80.224265000000003</v>
      </c>
      <c r="C6721" s="135">
        <v>25.334371166666667</v>
      </c>
      <c r="D6721" s="124" t="s">
        <v>130</v>
      </c>
      <c r="E6721" s="69" t="s">
        <v>129</v>
      </c>
      <c r="F6721" s="132">
        <v>42324</v>
      </c>
      <c r="G6721" s="134">
        <v>0.71388888888888891</v>
      </c>
      <c r="H6721" s="1">
        <v>26.536999999999999</v>
      </c>
      <c r="I6721" s="1">
        <v>35.613</v>
      </c>
      <c r="J6721" s="142">
        <v>1.4124600492053374</v>
      </c>
      <c r="K6721" s="142">
        <v>0.45716040101818478</v>
      </c>
      <c r="L6721" s="133">
        <v>0.69199999999999995</v>
      </c>
      <c r="M6721" s="133">
        <v>4.1000000000000002E-2</v>
      </c>
      <c r="N6721" s="133">
        <v>0.68600000000000005</v>
      </c>
      <c r="O6721" s="133">
        <v>0.59300000000000008</v>
      </c>
      <c r="P6721" s="133">
        <v>9.2999999999999999E-2</v>
      </c>
      <c r="Q6721" s="133">
        <v>0.99299999999999999</v>
      </c>
      <c r="R6721" s="94"/>
      <c r="S6721" s="144"/>
      <c r="T6721" s="144"/>
      <c r="U6721" s="144"/>
      <c r="V6721" s="94"/>
      <c r="W6721" s="144"/>
      <c r="Y6721" s="144"/>
      <c r="Z6721" s="144"/>
      <c r="AA6721" s="144"/>
      <c r="AB6721" s="94"/>
      <c r="AC6721" s="99"/>
      <c r="AD6721" s="99"/>
      <c r="AE6721" s="99"/>
      <c r="AG6721" s="100"/>
      <c r="AH6721" s="100"/>
      <c r="AI6721" s="94"/>
      <c r="AL6721" s="90"/>
      <c r="AM6721" s="89"/>
      <c r="AO6721" s="90"/>
      <c r="AP6721" s="89"/>
      <c r="AQ6721" s="89"/>
      <c r="AR6721" s="89"/>
    </row>
    <row r="6722" spans="1:47" s="87" customFormat="1" ht="14" customHeight="1">
      <c r="A6722" s="67">
        <v>6721</v>
      </c>
      <c r="B6722" s="135">
        <v>-80.192521833333331</v>
      </c>
      <c r="C6722" s="135">
        <v>25.314161666666667</v>
      </c>
      <c r="D6722" s="124" t="s">
        <v>131</v>
      </c>
      <c r="E6722" s="69" t="s">
        <v>129</v>
      </c>
      <c r="F6722" s="132">
        <v>42324</v>
      </c>
      <c r="G6722" s="134">
        <v>0.72083333333333333</v>
      </c>
      <c r="H6722" s="1">
        <v>26.85</v>
      </c>
      <c r="I6722" s="1">
        <v>35.811</v>
      </c>
      <c r="J6722" s="142">
        <v>1.1501049443427576</v>
      </c>
      <c r="K6722" s="142">
        <v>0.35019878140729865</v>
      </c>
      <c r="L6722" s="133">
        <v>0.29699999999999999</v>
      </c>
      <c r="M6722" s="133">
        <v>4.8000000000000001E-2</v>
      </c>
      <c r="N6722" s="133">
        <v>0.40400000000000003</v>
      </c>
      <c r="O6722" s="133">
        <v>0.33300000000000002</v>
      </c>
      <c r="P6722" s="133">
        <v>7.0999999999999994E-2</v>
      </c>
      <c r="Q6722" s="133">
        <v>0</v>
      </c>
      <c r="R6722" s="98"/>
      <c r="S6722" s="144"/>
      <c r="T6722" s="144"/>
      <c r="U6722" s="144"/>
      <c r="V6722" s="94"/>
      <c r="W6722" s="144"/>
      <c r="Y6722" s="144"/>
      <c r="Z6722" s="144"/>
      <c r="AA6722" s="144"/>
      <c r="AB6722" s="94"/>
      <c r="AC6722" s="99"/>
      <c r="AD6722" s="99"/>
      <c r="AE6722" s="99"/>
      <c r="AG6722" s="100"/>
      <c r="AH6722" s="100"/>
      <c r="AI6722" s="94"/>
      <c r="AL6722" s="90"/>
      <c r="AM6722" s="89"/>
      <c r="AO6722" s="90"/>
      <c r="AP6722" s="89"/>
      <c r="AQ6722" s="89"/>
      <c r="AR6722" s="89"/>
    </row>
    <row r="6723" spans="1:47" s="87" customFormat="1" ht="14" customHeight="1">
      <c r="A6723" s="67">
        <v>6722</v>
      </c>
      <c r="B6723" s="135">
        <v>-80.164493166666674</v>
      </c>
      <c r="C6723" s="135">
        <v>25.295875333333335</v>
      </c>
      <c r="D6723" s="124" t="s">
        <v>136</v>
      </c>
      <c r="E6723" s="69" t="s">
        <v>129</v>
      </c>
      <c r="F6723" s="132">
        <v>42324</v>
      </c>
      <c r="G6723" s="134">
        <v>0.73263888888888884</v>
      </c>
      <c r="H6723" s="1">
        <v>27.4</v>
      </c>
      <c r="I6723" s="1">
        <v>36.869</v>
      </c>
      <c r="J6723" s="142">
        <v>0.50888835581349134</v>
      </c>
      <c r="K6723" s="142">
        <v>0.16402951051209549</v>
      </c>
      <c r="L6723" s="133">
        <v>0.32200000000000001</v>
      </c>
      <c r="M6723" s="133">
        <v>0.04</v>
      </c>
      <c r="N6723" s="133">
        <v>0.26500000000000001</v>
      </c>
      <c r="O6723" s="133">
        <v>0.23700000000000002</v>
      </c>
      <c r="P6723" s="133">
        <v>2.8000000000000001E-2</v>
      </c>
      <c r="Q6723" s="133">
        <v>0</v>
      </c>
      <c r="R6723" s="94"/>
      <c r="S6723" s="144"/>
      <c r="T6723" s="144"/>
      <c r="U6723" s="144"/>
      <c r="V6723" s="94"/>
      <c r="W6723" s="144"/>
      <c r="Y6723" s="144"/>
      <c r="Z6723" s="144"/>
      <c r="AA6723" s="144"/>
      <c r="AB6723" s="94"/>
      <c r="AC6723" s="99"/>
      <c r="AD6723" s="99"/>
      <c r="AE6723" s="99"/>
      <c r="AG6723" s="100"/>
      <c r="AH6723" s="100"/>
      <c r="AI6723" s="94"/>
      <c r="AL6723" s="90"/>
      <c r="AM6723" s="89"/>
      <c r="AO6723" s="90"/>
      <c r="AP6723" s="89"/>
      <c r="AQ6723" s="89"/>
      <c r="AR6723" s="89"/>
    </row>
    <row r="6724" spans="1:47" s="87" customFormat="1" ht="14" customHeight="1">
      <c r="A6724" s="67">
        <v>6723</v>
      </c>
      <c r="B6724" s="135">
        <v>-80.37681666666667</v>
      </c>
      <c r="C6724" s="135">
        <v>25.105233333333334</v>
      </c>
      <c r="D6724" s="124">
        <v>4</v>
      </c>
      <c r="E6724" s="69" t="s">
        <v>129</v>
      </c>
      <c r="F6724" s="132">
        <v>42324</v>
      </c>
      <c r="G6724" s="134">
        <v>0.82152777777777775</v>
      </c>
      <c r="H6724" s="1">
        <v>26.602</v>
      </c>
      <c r="I6724" s="1">
        <v>35.191000000000003</v>
      </c>
      <c r="J6724" s="142">
        <v>0.92140723780136369</v>
      </c>
      <c r="K6724" s="142">
        <v>0.38950951367832015</v>
      </c>
      <c r="L6724" s="133">
        <v>0.86699999999999999</v>
      </c>
      <c r="M6724" s="133">
        <v>2.7E-2</v>
      </c>
      <c r="N6724" s="133">
        <v>0.443</v>
      </c>
      <c r="O6724" s="133">
        <v>0.33700000000000002</v>
      </c>
      <c r="P6724" s="133">
        <v>0.106</v>
      </c>
      <c r="Q6724" s="133">
        <v>1.4339999999999999</v>
      </c>
      <c r="R6724" s="98"/>
      <c r="S6724" s="144"/>
      <c r="T6724" s="144"/>
      <c r="U6724" s="144"/>
      <c r="V6724" s="94"/>
      <c r="W6724" s="144"/>
      <c r="Y6724" s="144"/>
      <c r="Z6724" s="144"/>
      <c r="AA6724" s="144"/>
      <c r="AB6724" s="94"/>
      <c r="AC6724" s="99"/>
      <c r="AD6724" s="99"/>
      <c r="AE6724" s="99"/>
      <c r="AG6724" s="100"/>
      <c r="AH6724" s="100"/>
      <c r="AI6724" s="94"/>
      <c r="AL6724" s="90"/>
      <c r="AM6724" s="89"/>
      <c r="AO6724" s="90"/>
      <c r="AP6724" s="89"/>
      <c r="AQ6724" s="89"/>
      <c r="AR6724" s="89"/>
    </row>
    <row r="6725" spans="1:47" s="87" customFormat="1" ht="14" customHeight="1">
      <c r="A6725" s="67">
        <v>6724</v>
      </c>
      <c r="B6725" s="135">
        <v>-80.353193000000005</v>
      </c>
      <c r="C6725" s="135">
        <v>25.093016666666667</v>
      </c>
      <c r="D6725" s="124">
        <v>5</v>
      </c>
      <c r="E6725" s="69" t="s">
        <v>129</v>
      </c>
      <c r="F6725" s="132">
        <v>42324</v>
      </c>
      <c r="G6725" s="134">
        <v>0.8305555555555556</v>
      </c>
      <c r="H6725" s="1">
        <v>26.591000000000001</v>
      </c>
      <c r="I6725" s="1">
        <v>35.53</v>
      </c>
      <c r="J6725" s="142">
        <v>1.1420501823513627</v>
      </c>
      <c r="K6725" s="142">
        <v>0.10266600065737144</v>
      </c>
      <c r="L6725" s="133">
        <v>0.625</v>
      </c>
      <c r="M6725" s="133">
        <v>2.1999999999999999E-2</v>
      </c>
      <c r="N6725" s="133">
        <v>0.317</v>
      </c>
      <c r="O6725" s="133">
        <v>0.252</v>
      </c>
      <c r="P6725" s="133">
        <v>6.5000000000000002E-2</v>
      </c>
      <c r="Q6725" s="133">
        <v>0.72</v>
      </c>
      <c r="R6725" s="94"/>
      <c r="S6725" s="144"/>
      <c r="T6725" s="144"/>
      <c r="U6725" s="144"/>
      <c r="V6725" s="94"/>
      <c r="W6725" s="144"/>
      <c r="Y6725" s="144"/>
      <c r="Z6725" s="144"/>
      <c r="AA6725" s="144"/>
      <c r="AB6725" s="94"/>
      <c r="AC6725" s="99"/>
      <c r="AD6725" s="99"/>
      <c r="AE6725" s="99"/>
      <c r="AG6725" s="100"/>
      <c r="AH6725" s="100"/>
      <c r="AI6725" s="94"/>
      <c r="AL6725" s="90"/>
      <c r="AM6725" s="89"/>
      <c r="AO6725" s="90"/>
      <c r="AP6725" s="89"/>
      <c r="AQ6725" s="89"/>
      <c r="AR6725" s="89"/>
    </row>
    <row r="6726" spans="1:47" s="87" customFormat="1" ht="14" customHeight="1">
      <c r="A6726" s="67">
        <v>6725</v>
      </c>
      <c r="B6726" s="135">
        <v>-80.334058499999998</v>
      </c>
      <c r="C6726" s="135">
        <v>25.078523333333333</v>
      </c>
      <c r="D6726" s="124">
        <v>5.5</v>
      </c>
      <c r="E6726" s="69" t="s">
        <v>129</v>
      </c>
      <c r="F6726" s="132">
        <v>42324</v>
      </c>
      <c r="G6726" s="134">
        <v>0.83888888888888891</v>
      </c>
      <c r="H6726" s="1">
        <v>26.664999999999999</v>
      </c>
      <c r="I6726" s="1">
        <v>35.631</v>
      </c>
      <c r="J6726" s="142">
        <v>1.0612148923662912</v>
      </c>
      <c r="K6726" s="142">
        <v>0.37967806680727156</v>
      </c>
      <c r="L6726" s="133">
        <v>0.41299999999999998</v>
      </c>
      <c r="M6726" s="133">
        <v>2.5000000000000001E-2</v>
      </c>
      <c r="N6726" s="133">
        <v>0.19400000000000001</v>
      </c>
      <c r="O6726" s="133">
        <v>0.16600000000000001</v>
      </c>
      <c r="P6726" s="133">
        <v>2.8000000000000001E-2</v>
      </c>
      <c r="Q6726" s="133">
        <v>9.7000000000000003E-2</v>
      </c>
      <c r="R6726" s="94"/>
      <c r="S6726" s="144"/>
      <c r="T6726" s="144"/>
      <c r="U6726" s="144"/>
      <c r="V6726" s="94"/>
      <c r="W6726" s="144"/>
      <c r="Y6726" s="144"/>
      <c r="Z6726" s="144"/>
      <c r="AA6726" s="144"/>
      <c r="AB6726" s="94"/>
      <c r="AC6726" s="99"/>
      <c r="AD6726" s="99"/>
      <c r="AE6726" s="99"/>
      <c r="AG6726" s="100"/>
      <c r="AH6726" s="100"/>
      <c r="AI6726" s="94"/>
      <c r="AL6726" s="90"/>
      <c r="AM6726" s="89"/>
      <c r="AO6726" s="90"/>
      <c r="AP6726" s="89"/>
      <c r="AQ6726" s="89"/>
      <c r="AR6726" s="89"/>
    </row>
    <row r="6727" spans="1:47" s="87" customFormat="1" ht="14" customHeight="1">
      <c r="A6727" s="67">
        <v>6726</v>
      </c>
      <c r="B6727" s="93">
        <v>-80.314026666666663</v>
      </c>
      <c r="C6727" s="93">
        <v>25.064546666666665</v>
      </c>
      <c r="D6727" s="124">
        <v>6</v>
      </c>
      <c r="E6727" s="69" t="s">
        <v>129</v>
      </c>
      <c r="F6727" s="132">
        <v>42324</v>
      </c>
      <c r="G6727" s="134">
        <v>0.84652777777777777</v>
      </c>
      <c r="H6727" s="1">
        <v>27.343</v>
      </c>
      <c r="I6727" s="1">
        <v>35.826999999999998</v>
      </c>
      <c r="J6727" s="142">
        <v>0.50831301567124876</v>
      </c>
      <c r="K6727" s="142">
        <v>0.13720315015171053</v>
      </c>
      <c r="L6727" s="133">
        <v>0.32400000000000001</v>
      </c>
      <c r="M6727" s="133">
        <v>0.03</v>
      </c>
      <c r="N6727" s="133">
        <v>0.28399999999999997</v>
      </c>
      <c r="O6727" s="133">
        <v>0.24999999999999997</v>
      </c>
      <c r="P6727" s="133">
        <v>3.4000000000000002E-2</v>
      </c>
      <c r="Q6727" s="133">
        <v>0</v>
      </c>
      <c r="R6727" s="94"/>
      <c r="S6727" s="144"/>
      <c r="T6727" s="144"/>
      <c r="U6727" s="144"/>
      <c r="V6727" s="94"/>
      <c r="W6727" s="144"/>
      <c r="Y6727" s="144"/>
      <c r="Z6727" s="144"/>
      <c r="AA6727" s="144"/>
      <c r="AB6727" s="94"/>
      <c r="AC6727" s="99"/>
      <c r="AD6727" s="99"/>
      <c r="AE6727" s="99"/>
      <c r="AG6727" s="100"/>
      <c r="AH6727" s="100"/>
      <c r="AI6727" s="94"/>
      <c r="AL6727" s="90"/>
      <c r="AM6727" s="89"/>
      <c r="AO6727" s="90"/>
      <c r="AP6727" s="89"/>
      <c r="AQ6727" s="89"/>
      <c r="AR6727" s="89"/>
    </row>
    <row r="6728" spans="1:47" s="87" customFormat="1" ht="14" customHeight="1">
      <c r="A6728" s="67">
        <v>6727</v>
      </c>
      <c r="B6728" s="135">
        <v>-80.286444833333334</v>
      </c>
      <c r="C6728" s="135">
        <v>25.048413333333333</v>
      </c>
      <c r="D6728" s="124">
        <v>6.5</v>
      </c>
      <c r="E6728" s="69" t="s">
        <v>129</v>
      </c>
      <c r="F6728" s="132">
        <v>42324</v>
      </c>
      <c r="G6728" s="134">
        <v>0.85833333333333339</v>
      </c>
      <c r="H6728" s="1">
        <v>27.347999999999999</v>
      </c>
      <c r="I6728" s="1">
        <v>35.715000000000003</v>
      </c>
      <c r="J6728" s="142">
        <v>0.52212117908506872</v>
      </c>
      <c r="K6728" s="142">
        <v>0.1042380456785315</v>
      </c>
      <c r="L6728" s="133">
        <v>0.28999999999999998</v>
      </c>
      <c r="M6728" s="133">
        <v>2.5000000000000001E-2</v>
      </c>
      <c r="N6728" s="133">
        <v>0.20200000000000001</v>
      </c>
      <c r="O6728" s="133">
        <v>0.17600000000000002</v>
      </c>
      <c r="P6728" s="133">
        <v>2.5999999999999999E-2</v>
      </c>
      <c r="Q6728" s="133">
        <v>7.4999999999999997E-2</v>
      </c>
      <c r="R6728" s="94"/>
      <c r="S6728" s="144"/>
      <c r="T6728" s="144"/>
      <c r="U6728" s="144"/>
      <c r="V6728" s="94"/>
      <c r="W6728" s="144"/>
      <c r="Y6728" s="144"/>
      <c r="Z6728" s="144"/>
      <c r="AA6728" s="144"/>
      <c r="AB6728" s="94"/>
      <c r="AC6728" s="99"/>
      <c r="AD6728" s="99"/>
      <c r="AE6728" s="99"/>
      <c r="AG6728" s="100"/>
      <c r="AH6728" s="100"/>
      <c r="AI6728" s="94"/>
      <c r="AL6728" s="90"/>
      <c r="AM6728" s="89"/>
      <c r="AO6728" s="90"/>
      <c r="AP6728" s="89"/>
      <c r="AQ6728" s="89"/>
      <c r="AR6728" s="89"/>
    </row>
    <row r="6729" spans="1:47" s="87" customFormat="1" ht="14" customHeight="1">
      <c r="A6729" s="67">
        <v>6728</v>
      </c>
      <c r="B6729" s="135">
        <v>-80.380475000000004</v>
      </c>
      <c r="C6729" s="135">
        <v>25.006399999999999</v>
      </c>
      <c r="D6729" s="124" t="s">
        <v>137</v>
      </c>
      <c r="E6729" s="69" t="s">
        <v>129</v>
      </c>
      <c r="F6729" s="132">
        <v>42324</v>
      </c>
      <c r="G6729" s="134">
        <v>0.88750000000000007</v>
      </c>
      <c r="H6729" s="1">
        <v>27.096</v>
      </c>
      <c r="I6729" s="1">
        <v>36.017000000000003</v>
      </c>
      <c r="J6729" s="142">
        <v>0.43783384824654248</v>
      </c>
      <c r="K6729" s="142">
        <v>0.12911460994056451</v>
      </c>
      <c r="L6729" s="133">
        <v>0.499</v>
      </c>
      <c r="M6729" s="133">
        <v>5.0999999999999997E-2</v>
      </c>
      <c r="N6729" s="133">
        <v>0.61399999999999999</v>
      </c>
      <c r="O6729" s="133">
        <v>0.58899999999999997</v>
      </c>
      <c r="P6729" s="133">
        <v>2.5000000000000001E-2</v>
      </c>
      <c r="Q6729" s="133">
        <v>0</v>
      </c>
      <c r="R6729" s="98"/>
      <c r="S6729" s="144"/>
      <c r="T6729" s="144"/>
      <c r="U6729" s="144"/>
      <c r="V6729" s="94"/>
      <c r="W6729" s="144"/>
      <c r="Y6729" s="144"/>
      <c r="Z6729" s="144"/>
      <c r="AA6729" s="144"/>
      <c r="AB6729" s="94"/>
      <c r="AC6729" s="99"/>
      <c r="AD6729" s="99"/>
      <c r="AE6729" s="99"/>
      <c r="AG6729" s="100"/>
      <c r="AH6729" s="100"/>
      <c r="AI6729" s="94"/>
      <c r="AL6729" s="90"/>
      <c r="AM6729" s="89"/>
      <c r="AO6729" s="90"/>
      <c r="AP6729" s="89"/>
      <c r="AQ6729" s="89"/>
      <c r="AR6729" s="89"/>
    </row>
    <row r="6730" spans="1:47" s="87" customFormat="1" ht="14" customHeight="1">
      <c r="A6730" s="67">
        <v>6729</v>
      </c>
      <c r="B6730" s="135">
        <v>-80.530436666666674</v>
      </c>
      <c r="C6730" s="135">
        <v>24.897116666666665</v>
      </c>
      <c r="D6730" s="124" t="s">
        <v>134</v>
      </c>
      <c r="E6730" s="69" t="s">
        <v>129</v>
      </c>
      <c r="F6730" s="132">
        <v>42324</v>
      </c>
      <c r="G6730" s="134">
        <v>0.97430555555555554</v>
      </c>
      <c r="H6730" s="1">
        <v>27.648</v>
      </c>
      <c r="I6730" s="1">
        <v>35.762</v>
      </c>
      <c r="J6730" s="142">
        <v>0.4631488145052125</v>
      </c>
      <c r="K6730" s="142">
        <v>0.15884553761195155</v>
      </c>
      <c r="L6730" s="133">
        <v>0.40899999999999997</v>
      </c>
      <c r="M6730" s="133">
        <v>3.5000000000000003E-2</v>
      </c>
      <c r="N6730" s="133">
        <v>0.22900000000000001</v>
      </c>
      <c r="O6730" s="133">
        <v>0.222</v>
      </c>
      <c r="P6730" s="133">
        <v>7.0000000000000001E-3</v>
      </c>
      <c r="Q6730" s="133">
        <v>0</v>
      </c>
      <c r="R6730" s="98"/>
      <c r="S6730" s="144"/>
      <c r="T6730" s="144"/>
      <c r="U6730" s="144"/>
      <c r="V6730" s="94"/>
      <c r="W6730" s="144"/>
      <c r="Y6730" s="144"/>
      <c r="Z6730" s="144"/>
      <c r="AA6730" s="144"/>
      <c r="AB6730" s="94"/>
      <c r="AC6730" s="99"/>
      <c r="AD6730" s="99"/>
      <c r="AE6730" s="99"/>
      <c r="AG6730" s="100"/>
      <c r="AH6730" s="100"/>
      <c r="AI6730" s="94"/>
      <c r="AL6730" s="90"/>
      <c r="AM6730" s="89"/>
      <c r="AO6730" s="90"/>
      <c r="AP6730" s="89"/>
      <c r="AQ6730" s="89"/>
      <c r="AR6730" s="89"/>
    </row>
    <row r="6731" spans="1:47" s="87" customFormat="1" ht="14" customHeight="1">
      <c r="A6731" s="67">
        <v>6730</v>
      </c>
      <c r="B6731" s="135">
        <v>-80.546008333333333</v>
      </c>
      <c r="C6731" s="135">
        <v>24.921681666666668</v>
      </c>
      <c r="D6731" s="124" t="s">
        <v>133</v>
      </c>
      <c r="E6731" s="69" t="s">
        <v>129</v>
      </c>
      <c r="F6731" s="132">
        <v>42324</v>
      </c>
      <c r="G6731" s="134">
        <v>0.98263888888888884</v>
      </c>
      <c r="H6731" s="1">
        <v>26.815999999999999</v>
      </c>
      <c r="I6731" s="1">
        <v>35.348999999999997</v>
      </c>
      <c r="J6731" s="142">
        <v>0.83539388653610991</v>
      </c>
      <c r="K6731" s="142">
        <v>0.36785600633147986</v>
      </c>
      <c r="L6731" s="133">
        <v>0.51800000000000002</v>
      </c>
      <c r="M6731" s="133">
        <v>2.9000000000000001E-2</v>
      </c>
      <c r="N6731" s="133">
        <v>0.219</v>
      </c>
      <c r="O6731" s="133">
        <v>0.187</v>
      </c>
      <c r="P6731" s="133">
        <v>3.2000000000000001E-2</v>
      </c>
      <c r="Q6731" s="133">
        <v>0</v>
      </c>
      <c r="R6731" s="94"/>
      <c r="S6731" s="144"/>
      <c r="T6731" s="144"/>
      <c r="U6731" s="144"/>
      <c r="V6731" s="94"/>
      <c r="W6731" s="144"/>
      <c r="Y6731" s="144"/>
      <c r="Z6731" s="144"/>
      <c r="AA6731" s="144"/>
      <c r="AB6731" s="94"/>
      <c r="AC6731" s="99"/>
      <c r="AD6731" s="99"/>
      <c r="AE6731" s="99"/>
      <c r="AG6731" s="100"/>
      <c r="AH6731" s="100"/>
      <c r="AI6731" s="94"/>
      <c r="AL6731" s="90"/>
      <c r="AM6731" s="89"/>
      <c r="AO6731" s="90"/>
      <c r="AP6731" s="89"/>
      <c r="AQ6731" s="89"/>
      <c r="AR6731" s="89"/>
    </row>
    <row r="6732" spans="1:47" s="87" customFormat="1" ht="14" customHeight="1">
      <c r="A6732" s="67">
        <v>6731</v>
      </c>
      <c r="B6732" s="135">
        <v>-80.569123333333337</v>
      </c>
      <c r="C6732" s="135">
        <v>24.937735</v>
      </c>
      <c r="D6732" s="124" t="s">
        <v>132</v>
      </c>
      <c r="E6732" s="69" t="s">
        <v>129</v>
      </c>
      <c r="F6732" s="132">
        <v>42324</v>
      </c>
      <c r="G6732" s="134">
        <v>0.99097222222222225</v>
      </c>
      <c r="H6732" s="1">
        <v>26.370999999999999</v>
      </c>
      <c r="I6732" s="1">
        <v>34.607999999999997</v>
      </c>
      <c r="J6732" s="142">
        <v>0.70996973552724496</v>
      </c>
      <c r="K6732" s="142">
        <v>0.60652435322288523</v>
      </c>
      <c r="L6732" s="133">
        <v>1.996</v>
      </c>
      <c r="M6732" s="133">
        <v>9.6000000000000002E-2</v>
      </c>
      <c r="N6732" s="133">
        <v>0.94199999999999995</v>
      </c>
      <c r="O6732" s="133">
        <v>0.8929999999999999</v>
      </c>
      <c r="P6732" s="133">
        <v>4.9000000000000002E-2</v>
      </c>
      <c r="Q6732" s="133">
        <v>0.371</v>
      </c>
      <c r="R6732" s="98"/>
      <c r="S6732" s="144"/>
      <c r="T6732" s="144"/>
      <c r="U6732" s="144"/>
      <c r="V6732" s="94"/>
      <c r="W6732" s="144"/>
      <c r="Y6732" s="144"/>
      <c r="Z6732" s="144"/>
      <c r="AA6732" s="144"/>
      <c r="AB6732" s="94"/>
      <c r="AC6732" s="99"/>
      <c r="AD6732" s="99"/>
      <c r="AE6732" s="99"/>
      <c r="AG6732" s="100"/>
      <c r="AH6732" s="100"/>
      <c r="AI6732" s="94"/>
      <c r="AL6732" s="90"/>
      <c r="AM6732" s="89"/>
      <c r="AO6732" s="90"/>
      <c r="AP6732" s="89"/>
      <c r="AQ6732" s="89"/>
      <c r="AR6732" s="89"/>
    </row>
    <row r="6733" spans="1:47" ht="14" customHeight="1">
      <c r="A6733" s="67">
        <v>6732</v>
      </c>
      <c r="B6733" s="135">
        <v>-80.754088333333328</v>
      </c>
      <c r="C6733" s="135">
        <v>24.819921666666666</v>
      </c>
      <c r="D6733" s="124">
        <v>7</v>
      </c>
      <c r="E6733" s="69" t="s">
        <v>129</v>
      </c>
      <c r="F6733" s="132">
        <v>42325</v>
      </c>
      <c r="G6733" s="134">
        <v>5.5555555555555552E-2</v>
      </c>
      <c r="H6733" s="1">
        <v>26.841000000000001</v>
      </c>
      <c r="I6733" s="1">
        <v>35.518000000000001</v>
      </c>
      <c r="J6733" s="142">
        <v>0.77181880081831378</v>
      </c>
      <c r="K6733" s="142">
        <v>0.59535630921543692</v>
      </c>
      <c r="L6733" s="133">
        <v>1.0109999999999999</v>
      </c>
      <c r="M6733" s="133">
        <v>1.9E-2</v>
      </c>
      <c r="N6733" s="133">
        <v>0.69699999999999995</v>
      </c>
      <c r="O6733" s="133">
        <v>0.625</v>
      </c>
      <c r="P6733" s="133">
        <v>7.1999999999999995E-2</v>
      </c>
      <c r="Q6733" s="133">
        <v>0.152</v>
      </c>
      <c r="R6733" s="94"/>
      <c r="S6733" s="144"/>
      <c r="T6733" s="144"/>
      <c r="U6733" s="144"/>
      <c r="V6733" s="94"/>
      <c r="W6733" s="144"/>
      <c r="X6733" s="87"/>
      <c r="Y6733" s="144"/>
      <c r="Z6733" s="144"/>
      <c r="AA6733" s="144"/>
      <c r="AB6733" s="94"/>
      <c r="AC6733" s="99"/>
      <c r="AD6733" s="99"/>
      <c r="AE6733" s="99"/>
      <c r="AF6733" s="87"/>
      <c r="AG6733" s="100"/>
      <c r="AH6733" s="100"/>
      <c r="AI6733" s="94"/>
      <c r="AJ6733" s="87"/>
      <c r="AK6733" s="87"/>
      <c r="AL6733" s="90"/>
      <c r="AM6733" s="89"/>
      <c r="AN6733" s="87"/>
      <c r="AO6733" s="90"/>
      <c r="AP6733" s="89"/>
      <c r="AQ6733" s="89"/>
      <c r="AR6733" s="89"/>
      <c r="AS6733" s="87"/>
      <c r="AT6733" s="87"/>
      <c r="AU6733" s="87"/>
    </row>
    <row r="6734" spans="1:47" ht="14" customHeight="1">
      <c r="A6734" s="67">
        <v>6733</v>
      </c>
      <c r="B6734" s="135">
        <v>-80.740414999999999</v>
      </c>
      <c r="C6734" s="135">
        <v>24.791920000000001</v>
      </c>
      <c r="D6734" s="124">
        <v>8</v>
      </c>
      <c r="E6734" s="69" t="s">
        <v>129</v>
      </c>
      <c r="F6734" s="132">
        <v>42325</v>
      </c>
      <c r="G6734" s="134">
        <v>6.5972222222222224E-2</v>
      </c>
      <c r="H6734" s="1">
        <v>26.963999999999999</v>
      </c>
      <c r="I6734" s="1">
        <v>35.386000000000003</v>
      </c>
      <c r="J6734" s="142">
        <v>0.69040817069100013</v>
      </c>
      <c r="K6734" s="142">
        <v>0.50459696273332133</v>
      </c>
      <c r="L6734" s="133">
        <v>0.377</v>
      </c>
      <c r="M6734" s="133">
        <v>1.9E-2</v>
      </c>
      <c r="N6734" s="133">
        <v>0.187</v>
      </c>
      <c r="O6734" s="133">
        <v>0.17399999999999999</v>
      </c>
      <c r="P6734" s="133">
        <v>1.2999999999999999E-2</v>
      </c>
      <c r="Q6734" s="133">
        <v>0</v>
      </c>
      <c r="R6734" s="94"/>
      <c r="S6734" s="144"/>
      <c r="T6734" s="144"/>
      <c r="U6734" s="144"/>
      <c r="V6734" s="94"/>
      <c r="W6734" s="144"/>
      <c r="X6734" s="87"/>
      <c r="Y6734" s="144"/>
      <c r="Z6734" s="144"/>
      <c r="AA6734" s="144"/>
      <c r="AB6734" s="94"/>
      <c r="AC6734" s="99"/>
      <c r="AD6734" s="99"/>
      <c r="AE6734" s="99"/>
      <c r="AF6734" s="87"/>
      <c r="AG6734" s="100"/>
      <c r="AH6734" s="100"/>
      <c r="AI6734" s="94"/>
      <c r="AJ6734" s="87"/>
      <c r="AK6734" s="87"/>
      <c r="AL6734" s="90"/>
      <c r="AM6734" s="89"/>
      <c r="AN6734" s="87"/>
      <c r="AO6734" s="90"/>
      <c r="AP6734" s="89"/>
      <c r="AQ6734" s="89"/>
      <c r="AR6734" s="89"/>
      <c r="AS6734" s="87"/>
      <c r="AT6734" s="87"/>
      <c r="AU6734" s="87"/>
    </row>
    <row r="6735" spans="1:47" ht="14" customHeight="1">
      <c r="A6735" s="67">
        <v>6734</v>
      </c>
      <c r="B6735" s="135">
        <v>-80.72403833333334</v>
      </c>
      <c r="C6735" s="135">
        <v>24.762351666666667</v>
      </c>
      <c r="D6735" s="124">
        <v>9</v>
      </c>
      <c r="E6735" s="69" t="s">
        <v>129</v>
      </c>
      <c r="F6735" s="132">
        <v>42325</v>
      </c>
      <c r="G6735" s="134">
        <v>7.7083333333333337E-2</v>
      </c>
      <c r="H6735" s="1">
        <v>27.512</v>
      </c>
      <c r="I6735" s="1">
        <v>35.438000000000002</v>
      </c>
      <c r="J6735" s="142">
        <v>8.7437318117303953</v>
      </c>
      <c r="K6735" s="142">
        <v>1.3015375981930057</v>
      </c>
      <c r="L6735" s="133">
        <v>0.60899999999999999</v>
      </c>
      <c r="M6735" s="133">
        <v>3.7999999999999999E-2</v>
      </c>
      <c r="N6735" s="133">
        <v>6.5000000000000002E-2</v>
      </c>
      <c r="O6735" s="133">
        <v>5.6000000000000001E-2</v>
      </c>
      <c r="P6735" s="133">
        <v>8.9999999999999993E-3</v>
      </c>
      <c r="Q6735" s="133">
        <v>0</v>
      </c>
      <c r="R6735" s="98"/>
      <c r="S6735" s="144"/>
      <c r="T6735" s="144"/>
      <c r="U6735" s="144"/>
      <c r="V6735" s="94"/>
      <c r="W6735" s="144"/>
      <c r="X6735" s="87"/>
      <c r="Y6735" s="144"/>
      <c r="Z6735" s="144"/>
      <c r="AA6735" s="144"/>
      <c r="AB6735" s="94"/>
      <c r="AC6735" s="101"/>
      <c r="AD6735" s="101"/>
      <c r="AE6735" s="101"/>
      <c r="AF6735" s="87"/>
      <c r="AG6735" s="100"/>
      <c r="AH6735" s="100"/>
      <c r="AI6735" s="94"/>
      <c r="AJ6735" s="87"/>
      <c r="AK6735" s="87"/>
      <c r="AL6735" s="90"/>
      <c r="AM6735" s="89"/>
      <c r="AN6735" s="87"/>
      <c r="AO6735" s="90"/>
      <c r="AP6735" s="89"/>
      <c r="AQ6735" s="89"/>
      <c r="AR6735" s="89"/>
      <c r="AS6735" s="87"/>
      <c r="AT6735" s="87"/>
      <c r="AU6735" s="87"/>
    </row>
    <row r="6736" spans="1:47" ht="14" customHeight="1">
      <c r="A6736" s="67">
        <v>6735</v>
      </c>
      <c r="B6736" s="135">
        <v>-80.860983333333337</v>
      </c>
      <c r="C6736" s="135">
        <v>24.786529999999999</v>
      </c>
      <c r="D6736" s="124">
        <v>10</v>
      </c>
      <c r="E6736" s="69" t="s">
        <v>129</v>
      </c>
      <c r="F6736" s="132">
        <v>42325</v>
      </c>
      <c r="G6736" s="134">
        <v>0.11944444444444445</v>
      </c>
      <c r="H6736" s="1">
        <v>26.629000000000001</v>
      </c>
      <c r="I6736" s="1">
        <v>36.654000000000003</v>
      </c>
      <c r="J6736" s="142">
        <v>0.6967369122556677</v>
      </c>
      <c r="K6736" s="142">
        <v>0.3804166597148752</v>
      </c>
      <c r="L6736" s="133">
        <v>0.90500000000000003</v>
      </c>
      <c r="M6736" s="133">
        <v>0.02</v>
      </c>
      <c r="N6736" s="133">
        <v>0.52900000000000003</v>
      </c>
      <c r="O6736" s="133">
        <v>0.45700000000000002</v>
      </c>
      <c r="P6736" s="133">
        <v>7.1999999999999995E-2</v>
      </c>
      <c r="Q6736" s="133">
        <v>1.179</v>
      </c>
      <c r="R6736" s="98"/>
      <c r="S6736" s="144"/>
      <c r="T6736" s="144"/>
      <c r="U6736" s="144"/>
      <c r="V6736" s="94"/>
      <c r="W6736" s="144"/>
      <c r="X6736" s="87"/>
      <c r="Y6736" s="144"/>
      <c r="Z6736" s="144"/>
      <c r="AA6736" s="144"/>
      <c r="AB6736" s="94"/>
      <c r="AC6736" s="101"/>
      <c r="AD6736" s="101"/>
      <c r="AE6736" s="101"/>
      <c r="AF6736" s="87"/>
      <c r="AG6736" s="100"/>
      <c r="AH6736" s="100"/>
      <c r="AI6736" s="94"/>
      <c r="AJ6736" s="87"/>
      <c r="AK6736" s="87"/>
      <c r="AL6736" s="90"/>
      <c r="AM6736" s="89"/>
      <c r="AN6736" s="87"/>
      <c r="AO6736" s="90"/>
      <c r="AP6736" s="89"/>
      <c r="AQ6736" s="89"/>
      <c r="AR6736" s="89"/>
      <c r="AS6736" s="87"/>
      <c r="AT6736" s="87"/>
      <c r="AU6736" s="87"/>
    </row>
    <row r="6737" spans="1:47" ht="14" customHeight="1">
      <c r="A6737" s="67">
        <v>6736</v>
      </c>
      <c r="B6737" s="135">
        <v>-80.847059999999999</v>
      </c>
      <c r="C6737" s="135">
        <v>24.753276666666668</v>
      </c>
      <c r="D6737" s="124">
        <v>11</v>
      </c>
      <c r="E6737" s="69" t="s">
        <v>129</v>
      </c>
      <c r="F6737" s="132">
        <v>42325</v>
      </c>
      <c r="G6737" s="134">
        <v>0.13958333333333334</v>
      </c>
      <c r="H6737" s="1">
        <v>26.934999999999999</v>
      </c>
      <c r="I6737" s="1">
        <v>35.476999999999997</v>
      </c>
      <c r="J6737" s="142">
        <v>0.81295562098865259</v>
      </c>
      <c r="K6737" s="142">
        <v>0.31997132368635339</v>
      </c>
      <c r="L6737" s="133">
        <v>0.33300000000000002</v>
      </c>
      <c r="M6737" s="133">
        <v>1.4E-2</v>
      </c>
      <c r="N6737" s="133">
        <v>0.156</v>
      </c>
      <c r="O6737" s="133">
        <v>0.13800000000000001</v>
      </c>
      <c r="P6737" s="133">
        <v>1.7999999999999999E-2</v>
      </c>
      <c r="Q6737" s="133">
        <v>6.6000000000000003E-2</v>
      </c>
      <c r="R6737" s="94"/>
      <c r="S6737" s="144"/>
      <c r="T6737" s="144"/>
      <c r="U6737" s="144"/>
      <c r="V6737" s="94"/>
      <c r="W6737" s="144"/>
      <c r="X6737" s="87"/>
      <c r="Y6737" s="144"/>
      <c r="Z6737" s="144"/>
      <c r="AA6737" s="144"/>
      <c r="AB6737" s="94"/>
      <c r="AC6737" s="101"/>
      <c r="AD6737" s="101"/>
      <c r="AE6737" s="101"/>
      <c r="AF6737" s="87"/>
      <c r="AG6737" s="100"/>
      <c r="AH6737" s="100"/>
      <c r="AI6737" s="94"/>
      <c r="AJ6737" s="87"/>
      <c r="AK6737" s="87"/>
      <c r="AL6737" s="90"/>
      <c r="AM6737" s="89"/>
      <c r="AN6737" s="87"/>
      <c r="AO6737" s="90"/>
      <c r="AP6737" s="89"/>
      <c r="AQ6737" s="89"/>
      <c r="AR6737" s="89"/>
      <c r="AS6737" s="87"/>
      <c r="AT6737" s="87"/>
      <c r="AU6737" s="87"/>
    </row>
    <row r="6738" spans="1:47" ht="14" customHeight="1">
      <c r="A6738" s="67">
        <v>6737</v>
      </c>
      <c r="B6738" s="135">
        <v>-80.832691666666662</v>
      </c>
      <c r="C6738" s="135">
        <v>24.712040000000002</v>
      </c>
      <c r="D6738" s="124">
        <v>12</v>
      </c>
      <c r="E6738" s="69" t="s">
        <v>129</v>
      </c>
      <c r="F6738" s="132">
        <v>42325</v>
      </c>
      <c r="G6738" s="134">
        <v>0.15625</v>
      </c>
      <c r="H6738" s="1">
        <v>27.42</v>
      </c>
      <c r="I6738" s="1">
        <v>36.494</v>
      </c>
      <c r="J6738" s="142">
        <v>0.36677934067959372</v>
      </c>
      <c r="K6738" s="142">
        <v>0.10220197588749991</v>
      </c>
      <c r="L6738" s="133">
        <v>0.38</v>
      </c>
      <c r="M6738" s="133">
        <v>2.1000000000000001E-2</v>
      </c>
      <c r="N6738" s="133">
        <v>1.2E-2</v>
      </c>
      <c r="O6738" s="133">
        <v>1.2E-2</v>
      </c>
      <c r="P6738" s="133">
        <v>0</v>
      </c>
      <c r="Q6738" s="133">
        <v>0</v>
      </c>
      <c r="R6738" s="98"/>
      <c r="S6738" s="144"/>
      <c r="T6738" s="144"/>
      <c r="U6738" s="144"/>
      <c r="V6738" s="94"/>
      <c r="W6738" s="144"/>
      <c r="X6738" s="87"/>
      <c r="Y6738" s="144"/>
      <c r="Z6738" s="144"/>
      <c r="AA6738" s="144"/>
      <c r="AB6738" s="94"/>
      <c r="AC6738" s="101"/>
      <c r="AD6738" s="101"/>
      <c r="AE6738" s="101"/>
      <c r="AF6738" s="87"/>
      <c r="AG6738" s="100"/>
      <c r="AH6738" s="100"/>
      <c r="AI6738" s="94"/>
      <c r="AJ6738" s="87"/>
      <c r="AK6738" s="87"/>
      <c r="AL6738" s="87"/>
      <c r="AM6738" s="87"/>
      <c r="AN6738" s="87"/>
      <c r="AO6738" s="87"/>
      <c r="AP6738" s="87"/>
      <c r="AQ6738" s="87"/>
      <c r="AR6738" s="87"/>
      <c r="AS6738" s="87"/>
      <c r="AT6738" s="87"/>
      <c r="AU6738" s="87"/>
    </row>
    <row r="6739" spans="1:47" ht="14" customHeight="1">
      <c r="A6739" s="67">
        <v>6738</v>
      </c>
      <c r="B6739" s="135">
        <v>-80.991438333333335</v>
      </c>
      <c r="C6739" s="135">
        <v>24.591094999999999</v>
      </c>
      <c r="D6739" s="124">
        <v>15.5</v>
      </c>
      <c r="E6739" s="69" t="s">
        <v>129</v>
      </c>
      <c r="F6739" s="132">
        <v>42325</v>
      </c>
      <c r="G6739" s="134">
        <v>0.21527777777777779</v>
      </c>
      <c r="H6739" s="1">
        <v>27.568999999999999</v>
      </c>
      <c r="I6739" s="1">
        <v>35.723999999999997</v>
      </c>
      <c r="J6739" s="142">
        <v>0.54484711470364755</v>
      </c>
      <c r="K6739" s="142">
        <v>9.9214093570499706E-2</v>
      </c>
      <c r="L6739" s="133">
        <v>0.437</v>
      </c>
      <c r="M6739" s="133">
        <v>2.5999999999999999E-2</v>
      </c>
      <c r="N6739" s="133">
        <v>0.185</v>
      </c>
      <c r="O6739" s="133">
        <v>0.155</v>
      </c>
      <c r="P6739" s="133">
        <v>0.03</v>
      </c>
      <c r="Q6739" s="133">
        <v>0</v>
      </c>
      <c r="R6739" s="94"/>
      <c r="S6739" s="102"/>
      <c r="T6739" s="102"/>
      <c r="U6739" s="102"/>
      <c r="V6739" s="94"/>
      <c r="W6739" s="102"/>
      <c r="X6739" s="102"/>
      <c r="Y6739" s="102"/>
      <c r="Z6739" s="102"/>
      <c r="AA6739" s="102"/>
      <c r="AB6739" s="94"/>
      <c r="AC6739" s="101"/>
      <c r="AD6739" s="101"/>
      <c r="AE6739" s="101"/>
      <c r="AF6739" s="87"/>
      <c r="AG6739" s="100"/>
      <c r="AH6739" s="100"/>
      <c r="AI6739" s="94"/>
      <c r="AJ6739" s="103"/>
      <c r="AK6739" s="103"/>
      <c r="AL6739" s="103"/>
      <c r="AM6739" s="103"/>
      <c r="AN6739" s="103"/>
      <c r="AO6739" s="103"/>
      <c r="AP6739" s="104"/>
      <c r="AQ6739" s="104"/>
      <c r="AR6739" s="102"/>
      <c r="AS6739" s="102"/>
      <c r="AT6739" s="102"/>
      <c r="AU6739" s="102"/>
    </row>
    <row r="6740" spans="1:47" ht="14" customHeight="1">
      <c r="A6740" s="67">
        <v>6739</v>
      </c>
      <c r="B6740" s="135">
        <v>-81.01712333333333</v>
      </c>
      <c r="C6740" s="135">
        <v>24.643305000000002</v>
      </c>
      <c r="D6740" s="124">
        <v>15</v>
      </c>
      <c r="E6740" s="69" t="s">
        <v>129</v>
      </c>
      <c r="F6740" s="132">
        <v>42325</v>
      </c>
      <c r="G6740" s="134">
        <v>0.23263888888888887</v>
      </c>
      <c r="H6740" s="1">
        <v>27.594999999999999</v>
      </c>
      <c r="I6740" s="1">
        <v>35.737000000000002</v>
      </c>
      <c r="J6740" s="142">
        <v>0.39295731715162757</v>
      </c>
      <c r="K6740" s="142">
        <v>9.8575841422053265E-2</v>
      </c>
      <c r="L6740" s="133">
        <v>0.54900000000000004</v>
      </c>
      <c r="M6740" s="133">
        <v>2.9000000000000001E-2</v>
      </c>
      <c r="N6740" s="133">
        <v>0.26900000000000002</v>
      </c>
      <c r="O6740" s="133">
        <v>0.26400000000000001</v>
      </c>
      <c r="P6740" s="133">
        <v>5.0000000000000001E-3</v>
      </c>
      <c r="Q6740" s="133">
        <v>4.4999999999999998E-2</v>
      </c>
      <c r="R6740" s="98"/>
      <c r="S6740" s="144"/>
      <c r="T6740" s="144"/>
      <c r="U6740" s="144"/>
      <c r="V6740" s="94"/>
      <c r="W6740" s="144"/>
      <c r="X6740" s="87"/>
      <c r="Y6740" s="144"/>
      <c r="Z6740" s="144"/>
      <c r="AA6740" s="144"/>
      <c r="AB6740" s="94"/>
      <c r="AC6740" s="101"/>
      <c r="AD6740" s="101"/>
      <c r="AE6740" s="101"/>
      <c r="AF6740" s="87"/>
      <c r="AG6740" s="100"/>
      <c r="AH6740" s="100"/>
      <c r="AI6740" s="94"/>
      <c r="AJ6740" s="105"/>
      <c r="AK6740" s="106"/>
      <c r="AL6740" s="107"/>
      <c r="AM6740" s="105"/>
      <c r="AN6740" s="106"/>
      <c r="AO6740" s="107"/>
      <c r="AP6740" s="96"/>
      <c r="AQ6740" s="96"/>
      <c r="AR6740" s="87"/>
      <c r="AS6740" s="87"/>
      <c r="AT6740" s="87"/>
      <c r="AU6740" s="87"/>
    </row>
    <row r="6741" spans="1:47" ht="14" customHeight="1">
      <c r="A6741" s="67">
        <v>6740</v>
      </c>
      <c r="B6741" s="135">
        <v>-81.023795000000007</v>
      </c>
      <c r="C6741" s="135">
        <v>24.675016666666668</v>
      </c>
      <c r="D6741" s="124">
        <v>14</v>
      </c>
      <c r="E6741" s="69" t="s">
        <v>129</v>
      </c>
      <c r="F6741" s="132">
        <v>42325</v>
      </c>
      <c r="G6741" s="134">
        <v>0.24236111111111111</v>
      </c>
      <c r="H6741" s="1">
        <v>27.106000000000002</v>
      </c>
      <c r="I6741" s="1">
        <v>35.530999999999999</v>
      </c>
      <c r="J6741" s="142">
        <v>0.70364099396257762</v>
      </c>
      <c r="K6741" s="142">
        <v>0.14920662256610312</v>
      </c>
      <c r="L6741" s="133">
        <v>0.47099999999999997</v>
      </c>
      <c r="M6741" s="133">
        <v>1.7999999999999999E-2</v>
      </c>
      <c r="N6741" s="133">
        <v>0.246</v>
      </c>
      <c r="O6741" s="133">
        <v>0.23599999999999999</v>
      </c>
      <c r="P6741" s="133">
        <v>0.01</v>
      </c>
      <c r="Q6741" s="133">
        <v>0.19700000000000001</v>
      </c>
      <c r="R6741" s="94"/>
      <c r="S6741" s="144"/>
      <c r="T6741" s="144"/>
      <c r="U6741" s="144"/>
      <c r="V6741" s="94"/>
      <c r="W6741" s="144"/>
      <c r="X6741" s="87"/>
      <c r="Y6741" s="144"/>
      <c r="Z6741" s="144"/>
      <c r="AA6741" s="144"/>
      <c r="AB6741" s="94"/>
      <c r="AC6741" s="101"/>
      <c r="AD6741" s="101"/>
      <c r="AE6741" s="101"/>
      <c r="AF6741" s="87"/>
      <c r="AG6741" s="100"/>
      <c r="AH6741" s="100"/>
      <c r="AI6741" s="94"/>
      <c r="AJ6741" s="105"/>
      <c r="AK6741" s="106"/>
      <c r="AL6741" s="107"/>
      <c r="AM6741" s="105"/>
      <c r="AN6741" s="106"/>
      <c r="AO6741" s="107"/>
      <c r="AP6741" s="96"/>
      <c r="AQ6741" s="96"/>
      <c r="AR6741" s="87"/>
      <c r="AS6741" s="87"/>
      <c r="AT6741" s="87"/>
      <c r="AU6741" s="87"/>
    </row>
    <row r="6742" spans="1:47" ht="14" customHeight="1">
      <c r="A6742" s="67">
        <v>6741</v>
      </c>
      <c r="B6742" s="135">
        <v>-81.030178333333339</v>
      </c>
      <c r="C6742" s="135">
        <v>24.702516666666668</v>
      </c>
      <c r="D6742" s="124">
        <v>13</v>
      </c>
      <c r="E6742" s="69" t="s">
        <v>129</v>
      </c>
      <c r="F6742" s="132">
        <v>42325</v>
      </c>
      <c r="G6742" s="134">
        <v>0.25138888888888888</v>
      </c>
      <c r="H6742" s="1">
        <v>26.802</v>
      </c>
      <c r="I6742" s="1">
        <v>35.627000000000002</v>
      </c>
      <c r="J6742" s="142">
        <v>0.41855995348141872</v>
      </c>
      <c r="K6742" s="142">
        <v>0.69618002183343619</v>
      </c>
      <c r="L6742" s="133">
        <v>0.77200000000000002</v>
      </c>
      <c r="M6742" s="133">
        <v>8.9999999999999993E-3</v>
      </c>
      <c r="N6742" s="133">
        <v>0.49</v>
      </c>
      <c r="O6742" s="133">
        <v>0.437</v>
      </c>
      <c r="P6742" s="133">
        <v>5.2999999999999999E-2</v>
      </c>
      <c r="Q6742" s="133">
        <v>1.4430000000000001</v>
      </c>
      <c r="R6742" s="98"/>
      <c r="S6742" s="144"/>
      <c r="T6742" s="144"/>
      <c r="U6742" s="144"/>
      <c r="V6742" s="94"/>
      <c r="W6742" s="144"/>
      <c r="X6742" s="87"/>
      <c r="Y6742" s="144"/>
      <c r="Z6742" s="144"/>
      <c r="AA6742" s="144"/>
      <c r="AB6742" s="94"/>
      <c r="AC6742" s="101"/>
      <c r="AD6742" s="101"/>
      <c r="AE6742" s="101"/>
      <c r="AF6742" s="87"/>
      <c r="AG6742" s="100"/>
      <c r="AH6742" s="100"/>
      <c r="AI6742" s="94"/>
      <c r="AJ6742" s="105"/>
      <c r="AK6742" s="106"/>
      <c r="AL6742" s="107"/>
      <c r="AM6742" s="105"/>
      <c r="AN6742" s="106"/>
      <c r="AO6742" s="107"/>
      <c r="AP6742" s="96"/>
      <c r="AQ6742" s="96"/>
      <c r="AR6742" s="87"/>
      <c r="AS6742" s="87"/>
      <c r="AT6742" s="87"/>
      <c r="AU6742" s="87"/>
    </row>
    <row r="6743" spans="1:47" ht="14" customHeight="1">
      <c r="A6743" s="67">
        <v>6742</v>
      </c>
      <c r="B6743" s="135">
        <v>-81.204449999999994</v>
      </c>
      <c r="C6743" s="135">
        <v>24.674264999999998</v>
      </c>
      <c r="D6743" s="124">
        <v>16</v>
      </c>
      <c r="E6743" s="69" t="s">
        <v>129</v>
      </c>
      <c r="F6743" s="132">
        <v>42325</v>
      </c>
      <c r="G6743" s="134">
        <v>0.30555555555555552</v>
      </c>
      <c r="H6743" s="1">
        <v>26.92</v>
      </c>
      <c r="I6743" s="1">
        <v>36.411999999999999</v>
      </c>
      <c r="J6743" s="142">
        <v>0.81324329105977389</v>
      </c>
      <c r="K6743" s="142">
        <v>0.30270914887909112</v>
      </c>
      <c r="L6743" s="133">
        <v>0.86799999999999999</v>
      </c>
      <c r="M6743" s="133">
        <v>5.0000000000000001E-3</v>
      </c>
      <c r="N6743" s="133">
        <v>0.8</v>
      </c>
      <c r="O6743" s="133">
        <v>0.72000000000000008</v>
      </c>
      <c r="P6743" s="133">
        <v>0.08</v>
      </c>
      <c r="Q6743" s="133">
        <v>4.0679999999999996</v>
      </c>
      <c r="R6743" s="94"/>
      <c r="S6743" s="144"/>
      <c r="T6743" s="144"/>
      <c r="U6743" s="144"/>
      <c r="V6743" s="94"/>
      <c r="W6743" s="144"/>
      <c r="X6743" s="87"/>
      <c r="Y6743" s="144"/>
      <c r="Z6743" s="144"/>
      <c r="AA6743" s="144"/>
      <c r="AB6743" s="94"/>
      <c r="AC6743" s="101"/>
      <c r="AD6743" s="101"/>
      <c r="AE6743" s="101"/>
      <c r="AF6743" s="87"/>
      <c r="AG6743" s="100"/>
      <c r="AH6743" s="100"/>
      <c r="AI6743" s="94"/>
      <c r="AJ6743" s="105"/>
      <c r="AK6743" s="106"/>
      <c r="AL6743" s="107"/>
      <c r="AM6743" s="105"/>
      <c r="AN6743" s="106"/>
      <c r="AO6743" s="107"/>
      <c r="AP6743" s="96"/>
      <c r="AQ6743" s="96"/>
      <c r="AR6743" s="87"/>
      <c r="AS6743" s="87"/>
      <c r="AT6743" s="87"/>
      <c r="AU6743" s="87"/>
    </row>
    <row r="6744" spans="1:47" ht="14" customHeight="1">
      <c r="A6744" s="67">
        <v>6743</v>
      </c>
      <c r="B6744" s="135">
        <v>-81.192954999999998</v>
      </c>
      <c r="C6744" s="135">
        <v>24.634381666666666</v>
      </c>
      <c r="D6744" s="124">
        <v>17</v>
      </c>
      <c r="E6744" s="69" t="s">
        <v>129</v>
      </c>
      <c r="F6744" s="132">
        <v>42325</v>
      </c>
      <c r="G6744" s="134">
        <v>0.32291666666666669</v>
      </c>
      <c r="H6744" s="1">
        <v>27.259</v>
      </c>
      <c r="I6744" s="1">
        <v>35.607999999999997</v>
      </c>
      <c r="J6744" s="142">
        <v>0.74592849441740128</v>
      </c>
      <c r="K6744" s="142">
        <v>0.17845453492787328</v>
      </c>
      <c r="L6744" s="133">
        <v>0.50600000000000001</v>
      </c>
      <c r="M6744" s="133">
        <v>1.0999999999999999E-2</v>
      </c>
      <c r="N6744" s="133">
        <v>0.314</v>
      </c>
      <c r="O6744" s="133">
        <v>0.28799999999999998</v>
      </c>
      <c r="P6744" s="133">
        <v>2.5999999999999999E-2</v>
      </c>
      <c r="Q6744" s="133">
        <v>0.93700000000000006</v>
      </c>
      <c r="R6744" s="98"/>
      <c r="S6744" s="144"/>
      <c r="T6744" s="144"/>
      <c r="U6744" s="144"/>
      <c r="V6744" s="94"/>
      <c r="W6744" s="144"/>
      <c r="X6744" s="87"/>
      <c r="Y6744" s="144"/>
      <c r="Z6744" s="144"/>
      <c r="AA6744" s="144"/>
      <c r="AB6744" s="94"/>
      <c r="AC6744" s="101"/>
      <c r="AD6744" s="101"/>
      <c r="AE6744" s="101"/>
      <c r="AF6744" s="87"/>
      <c r="AG6744" s="100"/>
      <c r="AH6744" s="100"/>
      <c r="AI6744" s="94"/>
      <c r="AJ6744" s="105"/>
      <c r="AK6744" s="106"/>
      <c r="AL6744" s="107"/>
      <c r="AM6744" s="105"/>
      <c r="AN6744" s="106"/>
      <c r="AO6744" s="107"/>
      <c r="AP6744" s="96"/>
      <c r="AQ6744" s="96"/>
      <c r="AR6744" s="87"/>
      <c r="AS6744" s="87"/>
      <c r="AT6744" s="87"/>
      <c r="AU6744" s="87"/>
    </row>
    <row r="6745" spans="1:47" ht="14" customHeight="1">
      <c r="A6745" s="67">
        <v>6744</v>
      </c>
      <c r="B6745" s="135">
        <v>-81.184291666666667</v>
      </c>
      <c r="C6745" s="135">
        <v>24.597801666666665</v>
      </c>
      <c r="D6745" s="124">
        <v>18</v>
      </c>
      <c r="E6745" s="69" t="s">
        <v>129</v>
      </c>
      <c r="F6745" s="132">
        <v>42325</v>
      </c>
      <c r="G6745" s="134">
        <v>0.33749999999999997</v>
      </c>
      <c r="H6745" s="1">
        <v>27.327000000000002</v>
      </c>
      <c r="I6745" s="1">
        <v>36.619999999999997</v>
      </c>
      <c r="J6745" s="142">
        <v>0.35297117726577376</v>
      </c>
      <c r="K6745" s="142">
        <v>0.10485546476042729</v>
      </c>
      <c r="L6745" s="133">
        <v>0.34100000000000003</v>
      </c>
      <c r="M6745" s="133">
        <v>3.5999999999999997E-2</v>
      </c>
      <c r="N6745" s="133">
        <v>0.111</v>
      </c>
      <c r="O6745" s="133">
        <v>9.9000000000000005E-2</v>
      </c>
      <c r="P6745" s="133">
        <v>1.2E-2</v>
      </c>
      <c r="Q6745" s="133">
        <v>4.2999999999999997E-2</v>
      </c>
      <c r="R6745" s="94"/>
      <c r="S6745" s="144"/>
      <c r="T6745" s="144"/>
      <c r="U6745" s="144"/>
      <c r="V6745" s="94"/>
      <c r="W6745" s="144"/>
      <c r="X6745" s="87"/>
      <c r="Y6745" s="144"/>
      <c r="Z6745" s="144"/>
      <c r="AA6745" s="144"/>
      <c r="AB6745" s="94"/>
      <c r="AC6745" s="101"/>
      <c r="AD6745" s="101"/>
      <c r="AE6745" s="101"/>
      <c r="AF6745" s="87"/>
      <c r="AG6745" s="100"/>
      <c r="AH6745" s="100"/>
      <c r="AI6745" s="94"/>
      <c r="AJ6745" s="105"/>
      <c r="AK6745" s="106"/>
      <c r="AL6745" s="107"/>
      <c r="AM6745" s="105"/>
      <c r="AN6745" s="106"/>
      <c r="AO6745" s="107"/>
      <c r="AP6745" s="96"/>
      <c r="AQ6745" s="96"/>
      <c r="AR6745" s="87"/>
      <c r="AS6745" s="87"/>
      <c r="AT6745" s="87"/>
      <c r="AU6745" s="87"/>
    </row>
    <row r="6746" spans="1:47" ht="14" customHeight="1">
      <c r="A6746" s="67">
        <v>6745</v>
      </c>
      <c r="B6746" s="135">
        <v>-81.422094999999999</v>
      </c>
      <c r="C6746" s="135">
        <v>24.609024999999999</v>
      </c>
      <c r="D6746" s="124">
        <v>19</v>
      </c>
      <c r="E6746" s="69" t="s">
        <v>129</v>
      </c>
      <c r="F6746" s="132">
        <v>42325</v>
      </c>
      <c r="G6746" s="134">
        <v>0.4069444444444445</v>
      </c>
      <c r="H6746" s="1">
        <v>26.608000000000001</v>
      </c>
      <c r="I6746" s="1">
        <v>36.188000000000002</v>
      </c>
      <c r="J6746" s="142">
        <v>0.51147738645358243</v>
      </c>
      <c r="K6746" s="142">
        <v>0.91316854675824533</v>
      </c>
      <c r="L6746" s="133">
        <v>0.75900000000000001</v>
      </c>
      <c r="M6746" s="133">
        <v>6.0000000000000001E-3</v>
      </c>
      <c r="N6746" s="133">
        <v>0.52</v>
      </c>
      <c r="O6746" s="133">
        <v>0.46800000000000003</v>
      </c>
      <c r="P6746" s="133">
        <v>5.1999999999999998E-2</v>
      </c>
      <c r="Q6746" s="133">
        <v>3.661</v>
      </c>
      <c r="R6746" s="94"/>
      <c r="S6746" s="144"/>
      <c r="T6746" s="144"/>
      <c r="U6746" s="144"/>
      <c r="V6746" s="94"/>
      <c r="W6746" s="144"/>
      <c r="X6746" s="87"/>
      <c r="Y6746" s="144"/>
      <c r="Z6746" s="144"/>
      <c r="AA6746" s="144"/>
      <c r="AB6746" s="94"/>
      <c r="AC6746" s="99"/>
      <c r="AD6746" s="99"/>
      <c r="AE6746" s="99"/>
      <c r="AF6746" s="87"/>
      <c r="AG6746" s="100"/>
      <c r="AH6746" s="100"/>
      <c r="AI6746" s="94"/>
      <c r="AJ6746" s="105"/>
      <c r="AK6746" s="106"/>
      <c r="AL6746" s="107"/>
      <c r="AM6746" s="105"/>
      <c r="AN6746" s="106"/>
      <c r="AO6746" s="107"/>
      <c r="AP6746" s="96"/>
      <c r="AQ6746" s="96"/>
      <c r="AR6746" s="87"/>
      <c r="AS6746" s="87"/>
      <c r="AT6746" s="87"/>
      <c r="AU6746" s="87"/>
    </row>
    <row r="6747" spans="1:47" ht="14" customHeight="1">
      <c r="A6747" s="67">
        <v>6746</v>
      </c>
      <c r="B6747" s="135">
        <v>-81.418458999999999</v>
      </c>
      <c r="C6747" s="135">
        <v>24.573176666666665</v>
      </c>
      <c r="D6747" s="124">
        <v>20</v>
      </c>
      <c r="E6747" s="69" t="s">
        <v>129</v>
      </c>
      <c r="F6747" s="132">
        <v>42325</v>
      </c>
      <c r="G6747" s="134">
        <v>0.42152777777777778</v>
      </c>
      <c r="H6747" s="1">
        <v>27.945</v>
      </c>
      <c r="I6747" s="1">
        <v>36.018000000000001</v>
      </c>
      <c r="J6747" s="142">
        <v>0.60755919020807991</v>
      </c>
      <c r="K6747" s="142">
        <v>0.47492922610810739</v>
      </c>
      <c r="L6747" s="133">
        <v>0.308</v>
      </c>
      <c r="M6747" s="133">
        <v>2.9000000000000001E-2</v>
      </c>
      <c r="N6747" s="133">
        <v>0.16600000000000001</v>
      </c>
      <c r="O6747" s="133">
        <v>0.157</v>
      </c>
      <c r="P6747" s="133">
        <v>8.9999999999999993E-3</v>
      </c>
      <c r="Q6747" s="133">
        <v>0.114</v>
      </c>
      <c r="R6747" s="98"/>
      <c r="S6747" s="144"/>
      <c r="T6747" s="144"/>
      <c r="U6747" s="144"/>
      <c r="V6747" s="94"/>
      <c r="W6747" s="144"/>
      <c r="X6747" s="87"/>
      <c r="Y6747" s="144"/>
      <c r="Z6747" s="144"/>
      <c r="AA6747" s="144"/>
      <c r="AB6747" s="94"/>
      <c r="AC6747" s="101"/>
      <c r="AD6747" s="101"/>
      <c r="AE6747" s="101"/>
      <c r="AF6747" s="87"/>
      <c r="AG6747" s="100"/>
      <c r="AH6747" s="100"/>
      <c r="AI6747" s="94"/>
      <c r="AJ6747" s="105"/>
      <c r="AK6747" s="108"/>
      <c r="AL6747" s="107"/>
      <c r="AM6747" s="105"/>
      <c r="AN6747" s="106"/>
      <c r="AO6747" s="107"/>
      <c r="AP6747" s="96"/>
      <c r="AQ6747" s="96"/>
      <c r="AR6747" s="87"/>
      <c r="AS6747" s="87"/>
      <c r="AT6747" s="87"/>
      <c r="AU6747" s="87"/>
    </row>
    <row r="6748" spans="1:47" ht="14" customHeight="1">
      <c r="A6748" s="67">
        <v>6747</v>
      </c>
      <c r="B6748" s="135">
        <v>-81.414212500000005</v>
      </c>
      <c r="C6748" s="135">
        <v>24.538112666666667</v>
      </c>
      <c r="D6748" s="124" t="s">
        <v>138</v>
      </c>
      <c r="E6748" s="69" t="s">
        <v>129</v>
      </c>
      <c r="F6748" s="132">
        <v>42325</v>
      </c>
      <c r="G6748" s="134">
        <v>0.44305555555555554</v>
      </c>
      <c r="H6748" s="1">
        <v>27.21</v>
      </c>
      <c r="I6748" s="1">
        <v>36.19</v>
      </c>
      <c r="J6748" s="142">
        <v>0.45394337222933251</v>
      </c>
      <c r="K6748" s="142">
        <v>6.8871373643808118E-2</v>
      </c>
      <c r="L6748" s="133">
        <v>0.4</v>
      </c>
      <c r="M6748" s="133">
        <v>1.4E-2</v>
      </c>
      <c r="N6748" s="133">
        <v>0.14799999999999999</v>
      </c>
      <c r="O6748" s="133">
        <v>0.14799999999999999</v>
      </c>
      <c r="P6748" s="133">
        <v>0</v>
      </c>
      <c r="Q6748" s="133">
        <v>0.126</v>
      </c>
      <c r="R6748" s="94"/>
      <c r="S6748" s="144"/>
      <c r="T6748" s="144"/>
      <c r="U6748" s="144"/>
      <c r="V6748" s="94"/>
      <c r="W6748" s="144"/>
      <c r="X6748" s="87"/>
      <c r="Y6748" s="144"/>
      <c r="Z6748" s="144"/>
      <c r="AA6748" s="144"/>
      <c r="AB6748" s="94"/>
      <c r="AC6748" s="101"/>
      <c r="AD6748" s="109"/>
      <c r="AE6748" s="109"/>
      <c r="AF6748" s="110"/>
      <c r="AG6748" s="97"/>
      <c r="AH6748" s="100"/>
      <c r="AI6748" s="94"/>
      <c r="AJ6748" s="105"/>
      <c r="AK6748" s="108"/>
      <c r="AL6748" s="107"/>
      <c r="AM6748" s="105"/>
      <c r="AN6748" s="106"/>
      <c r="AO6748" s="107"/>
      <c r="AP6748" s="96"/>
      <c r="AQ6748" s="96"/>
      <c r="AR6748" s="87"/>
      <c r="AS6748" s="87"/>
      <c r="AT6748" s="87"/>
      <c r="AU6748" s="87"/>
    </row>
    <row r="6749" spans="1:47" ht="14" customHeight="1">
      <c r="A6749" s="67">
        <v>6748</v>
      </c>
      <c r="B6749" s="135">
        <v>-81.711834333333329</v>
      </c>
      <c r="C6749" s="135">
        <v>24.470880000000001</v>
      </c>
      <c r="D6749" s="124" t="s">
        <v>139</v>
      </c>
      <c r="E6749" s="69" t="s">
        <v>129</v>
      </c>
      <c r="F6749" s="132">
        <v>42325</v>
      </c>
      <c r="G6749" s="134">
        <v>0.5444444444444444</v>
      </c>
      <c r="H6749" s="1">
        <v>27.353000000000002</v>
      </c>
      <c r="I6749" s="1">
        <v>36.389000000000003</v>
      </c>
      <c r="J6749" s="142">
        <v>0.51291573680918878</v>
      </c>
      <c r="K6749" s="142">
        <v>8.0221957256535636E-2</v>
      </c>
      <c r="L6749" s="133">
        <v>0.57899999999999996</v>
      </c>
      <c r="M6749" s="133">
        <v>1.7999999999999999E-2</v>
      </c>
      <c r="N6749" s="133">
        <v>0.58399999999999996</v>
      </c>
      <c r="O6749" s="133">
        <v>0.56599999999999995</v>
      </c>
      <c r="P6749" s="133">
        <v>1.7999999999999999E-2</v>
      </c>
      <c r="Q6749" s="133">
        <v>0.66</v>
      </c>
      <c r="R6749" s="98"/>
      <c r="S6749" s="144"/>
      <c r="T6749" s="144"/>
      <c r="U6749" s="144"/>
      <c r="V6749" s="94"/>
      <c r="W6749" s="144"/>
      <c r="X6749" s="87"/>
      <c r="Y6749" s="144"/>
      <c r="Z6749" s="144"/>
      <c r="AA6749" s="144"/>
      <c r="AB6749" s="94"/>
      <c r="AC6749" s="99"/>
      <c r="AD6749" s="100"/>
      <c r="AE6749" s="111"/>
      <c r="AF6749" s="112"/>
      <c r="AG6749" s="97"/>
      <c r="AH6749" s="100"/>
      <c r="AI6749" s="94"/>
      <c r="AJ6749" s="105"/>
      <c r="AK6749" s="106"/>
      <c r="AL6749" s="107"/>
      <c r="AM6749" s="105"/>
      <c r="AN6749" s="106"/>
      <c r="AO6749" s="107"/>
      <c r="AP6749" s="96"/>
      <c r="AQ6749" s="96"/>
      <c r="AR6749" s="87"/>
      <c r="AS6749" s="87"/>
      <c r="AT6749" s="87"/>
      <c r="AU6749" s="87"/>
    </row>
    <row r="6750" spans="1:47" ht="14" customHeight="1">
      <c r="A6750" s="67">
        <v>6749</v>
      </c>
      <c r="B6750" s="135">
        <v>-81.831631666666667</v>
      </c>
      <c r="C6750" s="135">
        <v>24.395659999999999</v>
      </c>
      <c r="D6750" s="124">
        <v>22.5</v>
      </c>
      <c r="E6750" s="69" t="s">
        <v>129</v>
      </c>
      <c r="F6750" s="132">
        <v>42325</v>
      </c>
      <c r="G6750" s="134">
        <v>0.60625000000000007</v>
      </c>
      <c r="H6750" s="1">
        <v>27.452999999999999</v>
      </c>
      <c r="I6750" s="1">
        <v>35.881</v>
      </c>
      <c r="J6750" s="142">
        <v>0.34779311598559126</v>
      </c>
      <c r="K6750" s="142">
        <v>0.19636100727012637</v>
      </c>
      <c r="L6750" s="133">
        <v>0.61399999999999999</v>
      </c>
      <c r="M6750" s="133">
        <v>2.1000000000000001E-2</v>
      </c>
      <c r="N6750" s="133">
        <v>0.21</v>
      </c>
      <c r="O6750" s="133">
        <v>0.184</v>
      </c>
      <c r="P6750" s="133">
        <v>2.5999999999999999E-2</v>
      </c>
      <c r="Q6750" s="133">
        <v>0.35399999999999998</v>
      </c>
      <c r="R6750" s="98"/>
      <c r="S6750" s="144"/>
      <c r="T6750" s="144"/>
      <c r="U6750" s="144"/>
      <c r="V6750" s="94"/>
      <c r="W6750" s="144"/>
      <c r="X6750" s="87"/>
      <c r="Y6750" s="144"/>
      <c r="Z6750" s="144"/>
      <c r="AA6750" s="144"/>
      <c r="AB6750" s="94"/>
      <c r="AC6750" s="101"/>
      <c r="AD6750" s="111"/>
      <c r="AE6750" s="111"/>
      <c r="AF6750" s="112"/>
      <c r="AG6750" s="97"/>
      <c r="AH6750" s="100"/>
      <c r="AI6750" s="94"/>
      <c r="AJ6750" s="105"/>
      <c r="AK6750" s="106"/>
      <c r="AL6750" s="107"/>
      <c r="AM6750" s="105"/>
      <c r="AN6750" s="106"/>
      <c r="AO6750" s="107"/>
      <c r="AP6750" s="96"/>
      <c r="AQ6750" s="96"/>
      <c r="AR6750" s="87"/>
      <c r="AS6750" s="87"/>
      <c r="AT6750" s="87"/>
      <c r="AU6750" s="87"/>
    </row>
    <row r="6751" spans="1:47" ht="14" customHeight="1">
      <c r="A6751" s="67">
        <v>6750</v>
      </c>
      <c r="B6751" s="135">
        <v>-81.828059999999994</v>
      </c>
      <c r="C6751" s="135">
        <v>24.456916666666668</v>
      </c>
      <c r="D6751" s="124">
        <v>22</v>
      </c>
      <c r="E6751" s="69" t="s">
        <v>129</v>
      </c>
      <c r="F6751" s="132">
        <v>42325</v>
      </c>
      <c r="G6751" s="134">
        <v>0.62430555555555556</v>
      </c>
      <c r="H6751" s="1">
        <v>27.527000000000001</v>
      </c>
      <c r="I6751" s="1">
        <v>35.761000000000003</v>
      </c>
      <c r="J6751" s="142">
        <v>0.33225893214504376</v>
      </c>
      <c r="K6751" s="142">
        <v>0.46505780460397578</v>
      </c>
      <c r="L6751" s="133">
        <v>0.56599999999999995</v>
      </c>
      <c r="M6751" s="133">
        <v>1E-3</v>
      </c>
      <c r="N6751" s="133">
        <v>0.51700000000000002</v>
      </c>
      <c r="O6751" s="133">
        <v>0.48100000000000004</v>
      </c>
      <c r="P6751" s="133">
        <v>3.5999999999999997E-2</v>
      </c>
      <c r="Q6751" s="133">
        <v>1.7729999999999999</v>
      </c>
      <c r="R6751" s="98"/>
      <c r="S6751" s="144"/>
      <c r="T6751" s="144"/>
      <c r="U6751" s="144"/>
      <c r="V6751" s="94"/>
      <c r="W6751" s="144"/>
      <c r="X6751" s="87"/>
      <c r="Y6751" s="144"/>
      <c r="Z6751" s="144"/>
      <c r="AA6751" s="144"/>
      <c r="AB6751" s="94"/>
      <c r="AC6751" s="101"/>
      <c r="AD6751" s="100"/>
      <c r="AE6751" s="111"/>
      <c r="AF6751" s="112"/>
      <c r="AG6751" s="100"/>
      <c r="AH6751" s="100"/>
      <c r="AI6751" s="94"/>
      <c r="AJ6751" s="105"/>
      <c r="AK6751" s="106"/>
      <c r="AL6751" s="107"/>
      <c r="AM6751" s="105"/>
      <c r="AN6751" s="106"/>
      <c r="AO6751" s="107"/>
      <c r="AP6751" s="96"/>
      <c r="AQ6751" s="96"/>
      <c r="AR6751" s="87"/>
      <c r="AS6751" s="87"/>
      <c r="AT6751" s="87"/>
      <c r="AU6751" s="87"/>
    </row>
    <row r="6752" spans="1:47" ht="14" customHeight="1">
      <c r="A6752" s="67">
        <v>6751</v>
      </c>
      <c r="B6752" s="135">
        <v>-81.828536666666665</v>
      </c>
      <c r="C6752" s="135">
        <v>24.487033333333333</v>
      </c>
      <c r="D6752" s="124">
        <v>23</v>
      </c>
      <c r="E6752" s="69" t="s">
        <v>129</v>
      </c>
      <c r="F6752" s="132">
        <v>42325</v>
      </c>
      <c r="G6752" s="134">
        <v>0.63402777777777775</v>
      </c>
      <c r="H6752" s="1">
        <v>27.222000000000001</v>
      </c>
      <c r="I6752" s="1">
        <v>35.923999999999999</v>
      </c>
      <c r="J6752" s="142">
        <v>0.77469550152952638</v>
      </c>
      <c r="K6752" s="142">
        <v>0.34222691010854672</v>
      </c>
      <c r="L6752" s="133">
        <v>0.873</v>
      </c>
      <c r="M6752" s="133">
        <v>8.9999999999999993E-3</v>
      </c>
      <c r="N6752" s="133">
        <v>0.76700000000000002</v>
      </c>
      <c r="O6752" s="133">
        <v>0.66500000000000004</v>
      </c>
      <c r="P6752" s="133">
        <v>0.10199999999999999</v>
      </c>
      <c r="Q6752" s="133">
        <v>3.46</v>
      </c>
      <c r="R6752" s="98"/>
      <c r="S6752" s="144"/>
      <c r="T6752" s="144"/>
      <c r="U6752" s="144"/>
      <c r="V6752" s="94"/>
      <c r="W6752" s="144"/>
      <c r="X6752" s="87"/>
      <c r="Y6752" s="144"/>
      <c r="Z6752" s="144"/>
      <c r="AA6752" s="144"/>
      <c r="AB6752" s="94"/>
      <c r="AC6752" s="101"/>
      <c r="AD6752" s="100"/>
      <c r="AE6752" s="111"/>
      <c r="AF6752" s="112"/>
      <c r="AG6752" s="97"/>
      <c r="AH6752" s="100"/>
      <c r="AI6752" s="94"/>
      <c r="AJ6752" s="105"/>
      <c r="AK6752" s="106"/>
      <c r="AL6752" s="107"/>
      <c r="AM6752" s="105"/>
      <c r="AN6752" s="106"/>
      <c r="AO6752" s="107"/>
      <c r="AP6752" s="96"/>
      <c r="AQ6752" s="96"/>
      <c r="AR6752" s="87"/>
      <c r="AS6752" s="87"/>
      <c r="AT6752" s="87"/>
      <c r="AU6752" s="87"/>
    </row>
    <row r="6753" spans="1:47" ht="14" customHeight="1">
      <c r="A6753" s="67">
        <v>6752</v>
      </c>
      <c r="B6753" s="135">
        <v>-81.82860083333334</v>
      </c>
      <c r="C6753" s="135">
        <v>24.534998333333334</v>
      </c>
      <c r="D6753" s="124">
        <v>24</v>
      </c>
      <c r="E6753" s="69" t="s">
        <v>129</v>
      </c>
      <c r="F6753" s="132">
        <v>42325</v>
      </c>
      <c r="G6753" s="134">
        <v>0.64930555555555558</v>
      </c>
      <c r="H6753" s="1">
        <v>26.920999999999999</v>
      </c>
      <c r="I6753" s="1">
        <v>36.43</v>
      </c>
      <c r="J6753" s="142">
        <v>1.0785709866572732</v>
      </c>
      <c r="K6753" s="142">
        <v>0.49019657486188462</v>
      </c>
      <c r="L6753" s="133">
        <v>0.46500000000000002</v>
      </c>
      <c r="M6753" s="133">
        <v>2.5000000000000001E-2</v>
      </c>
      <c r="N6753" s="133">
        <v>1.421</v>
      </c>
      <c r="O6753" s="133">
        <v>1.298</v>
      </c>
      <c r="P6753" s="133">
        <v>0.123</v>
      </c>
      <c r="Q6753" s="133">
        <v>0</v>
      </c>
      <c r="R6753" s="98"/>
      <c r="S6753" s="144"/>
      <c r="T6753" s="144"/>
      <c r="U6753" s="144"/>
      <c r="V6753" s="94"/>
      <c r="W6753" s="144"/>
      <c r="X6753" s="87"/>
      <c r="Y6753" s="144"/>
      <c r="Z6753" s="144"/>
      <c r="AA6753" s="144"/>
      <c r="AB6753" s="94"/>
      <c r="AC6753" s="101"/>
      <c r="AD6753" s="100"/>
      <c r="AE6753" s="111"/>
      <c r="AF6753" s="112"/>
      <c r="AG6753" s="100"/>
      <c r="AH6753" s="100"/>
      <c r="AI6753" s="94"/>
      <c r="AJ6753" s="105"/>
      <c r="AK6753" s="106"/>
      <c r="AL6753" s="107"/>
      <c r="AM6753" s="105"/>
      <c r="AN6753" s="106"/>
      <c r="AO6753" s="107"/>
      <c r="AP6753" s="96"/>
      <c r="AQ6753" s="96"/>
      <c r="AR6753" s="87"/>
      <c r="AS6753" s="87"/>
      <c r="AT6753" s="87"/>
      <c r="AU6753" s="87"/>
    </row>
    <row r="6754" spans="1:47" ht="14" customHeight="1">
      <c r="A6754" s="67">
        <v>6753</v>
      </c>
      <c r="B6754" s="135">
        <v>-82.219098333333335</v>
      </c>
      <c r="C6754" s="135">
        <v>25.401486666666667</v>
      </c>
      <c r="D6754" s="124">
        <v>30</v>
      </c>
      <c r="E6754" s="69" t="s">
        <v>129</v>
      </c>
      <c r="F6754" s="132">
        <v>42326</v>
      </c>
      <c r="G6754" s="134">
        <v>9.7916666666666666E-2</v>
      </c>
      <c r="H6754" s="1">
        <v>27.367000000000001</v>
      </c>
      <c r="I6754" s="1">
        <v>36.216000000000001</v>
      </c>
      <c r="J6754" s="142">
        <v>0.82273640340677479</v>
      </c>
      <c r="K6754" s="142">
        <v>0.24358581792261164</v>
      </c>
      <c r="L6754" s="133">
        <v>0.30599999999999999</v>
      </c>
      <c r="M6754" s="133">
        <v>3.0000000000000001E-3</v>
      </c>
      <c r="N6754" s="133">
        <v>7.8E-2</v>
      </c>
      <c r="O6754" s="133">
        <v>7.8E-2</v>
      </c>
      <c r="P6754" s="133">
        <v>0</v>
      </c>
      <c r="Q6754" s="133">
        <v>0</v>
      </c>
      <c r="R6754" s="94"/>
      <c r="S6754" s="144"/>
      <c r="T6754" s="144"/>
      <c r="U6754" s="144"/>
      <c r="V6754" s="94"/>
      <c r="W6754" s="144"/>
      <c r="X6754" s="87"/>
      <c r="Y6754" s="144"/>
      <c r="Z6754" s="144"/>
      <c r="AA6754" s="144"/>
      <c r="AB6754" s="94"/>
      <c r="AC6754" s="101"/>
      <c r="AD6754" s="100"/>
      <c r="AE6754" s="111"/>
      <c r="AF6754" s="112"/>
      <c r="AG6754" s="97"/>
      <c r="AH6754" s="100"/>
      <c r="AI6754" s="94"/>
      <c r="AJ6754" s="105"/>
      <c r="AK6754" s="106"/>
      <c r="AL6754" s="107"/>
      <c r="AM6754" s="105"/>
      <c r="AN6754" s="106"/>
      <c r="AO6754" s="107"/>
      <c r="AP6754" s="96"/>
      <c r="AQ6754" s="96"/>
      <c r="AR6754" s="87"/>
      <c r="AS6754" s="87"/>
      <c r="AT6754" s="87"/>
      <c r="AU6754" s="87"/>
    </row>
    <row r="6755" spans="1:47" ht="14" customHeight="1">
      <c r="A6755" s="67">
        <v>6754</v>
      </c>
      <c r="B6755" s="135">
        <v>-82.075096666666667</v>
      </c>
      <c r="C6755" s="135">
        <v>25.571483333333333</v>
      </c>
      <c r="D6755" s="124">
        <v>30.5</v>
      </c>
      <c r="E6755" s="69" t="s">
        <v>129</v>
      </c>
      <c r="F6755" s="132">
        <v>42326</v>
      </c>
      <c r="G6755" s="134">
        <v>0.22500000000000001</v>
      </c>
      <c r="H6755" s="1">
        <v>27.321000000000002</v>
      </c>
      <c r="I6755" s="1">
        <v>35.761000000000003</v>
      </c>
      <c r="J6755" s="142">
        <v>0.73873674263937006</v>
      </c>
      <c r="K6755" s="142">
        <v>0.30592277740770329</v>
      </c>
      <c r="L6755" s="133">
        <v>0.38</v>
      </c>
      <c r="M6755" s="133">
        <v>2.1000000000000001E-2</v>
      </c>
      <c r="N6755" s="133">
        <v>4.7E-2</v>
      </c>
      <c r="O6755" s="133">
        <v>4.7E-2</v>
      </c>
      <c r="P6755" s="133">
        <v>0</v>
      </c>
      <c r="Q6755" s="133">
        <v>1.9359999999999999</v>
      </c>
      <c r="R6755" s="98"/>
      <c r="S6755" s="144"/>
      <c r="T6755" s="144"/>
      <c r="U6755" s="144"/>
      <c r="V6755" s="94"/>
      <c r="W6755" s="144"/>
      <c r="X6755" s="87"/>
      <c r="Y6755" s="144"/>
      <c r="Z6755" s="144"/>
      <c r="AA6755" s="144"/>
      <c r="AB6755" s="94"/>
      <c r="AC6755" s="101"/>
      <c r="AD6755" s="111"/>
      <c r="AE6755" s="111"/>
      <c r="AF6755" s="112"/>
      <c r="AG6755" s="97"/>
      <c r="AH6755" s="100"/>
      <c r="AI6755" s="94"/>
      <c r="AJ6755" s="105"/>
      <c r="AK6755" s="106"/>
      <c r="AL6755" s="107"/>
      <c r="AM6755" s="105"/>
      <c r="AN6755" s="106"/>
      <c r="AO6755" s="107"/>
      <c r="AP6755" s="96"/>
      <c r="AQ6755" s="96"/>
      <c r="AR6755" s="87"/>
      <c r="AS6755" s="87"/>
      <c r="AT6755" s="87"/>
      <c r="AU6755" s="87"/>
    </row>
    <row r="6756" spans="1:47" ht="14" customHeight="1">
      <c r="A6756" s="67">
        <v>6755</v>
      </c>
      <c r="B6756" s="135">
        <v>-81.944171666666662</v>
      </c>
      <c r="C6756" s="135">
        <v>25.741568333333333</v>
      </c>
      <c r="D6756" s="124">
        <v>31</v>
      </c>
      <c r="E6756" s="69" t="s">
        <v>129</v>
      </c>
      <c r="F6756" s="132">
        <v>42326</v>
      </c>
      <c r="G6756" s="134">
        <v>0.32430555555555557</v>
      </c>
      <c r="H6756" s="1">
        <v>26.748999999999999</v>
      </c>
      <c r="I6756" s="1">
        <v>36.619999999999997</v>
      </c>
      <c r="J6756" s="142">
        <v>0.78936667515671011</v>
      </c>
      <c r="K6756" s="142">
        <v>0.2688724486792759</v>
      </c>
      <c r="L6756" s="133">
        <v>0.317</v>
      </c>
      <c r="M6756" s="133">
        <v>1.6E-2</v>
      </c>
      <c r="N6756" s="133">
        <v>0</v>
      </c>
      <c r="O6756" s="133">
        <v>0</v>
      </c>
      <c r="P6756" s="133">
        <v>0</v>
      </c>
      <c r="Q6756" s="133">
        <v>3.6349999999999998</v>
      </c>
      <c r="R6756" s="98"/>
      <c r="S6756" s="144"/>
      <c r="T6756" s="144"/>
      <c r="U6756" s="144"/>
      <c r="V6756" s="94"/>
      <c r="W6756" s="144"/>
      <c r="X6756" s="87"/>
      <c r="Y6756" s="144"/>
      <c r="Z6756" s="144"/>
      <c r="AA6756" s="144"/>
      <c r="AB6756" s="94"/>
      <c r="AC6756" s="101"/>
      <c r="AD6756" s="111"/>
      <c r="AE6756" s="111"/>
      <c r="AF6756" s="112"/>
      <c r="AG6756" s="97"/>
      <c r="AH6756" s="100"/>
      <c r="AI6756" s="94"/>
      <c r="AJ6756" s="105"/>
      <c r="AK6756" s="106"/>
      <c r="AL6756" s="107"/>
      <c r="AM6756" s="105"/>
      <c r="AN6756" s="106"/>
      <c r="AO6756" s="107"/>
      <c r="AP6756" s="96"/>
      <c r="AQ6756" s="96"/>
      <c r="AR6756" s="87"/>
      <c r="AS6756" s="87"/>
      <c r="AT6756" s="87"/>
      <c r="AU6756" s="87"/>
    </row>
    <row r="6757" spans="1:47" ht="14" customHeight="1">
      <c r="A6757" s="67">
        <v>6756</v>
      </c>
      <c r="B6757" s="135">
        <v>-81.832225500000007</v>
      </c>
      <c r="C6757" s="135">
        <v>25.874356666666667</v>
      </c>
      <c r="D6757" s="124">
        <v>32</v>
      </c>
      <c r="E6757" s="69" t="s">
        <v>129</v>
      </c>
      <c r="F6757" s="132">
        <v>42326</v>
      </c>
      <c r="G6757" s="134">
        <v>0.38541666666666669</v>
      </c>
      <c r="H6757" s="1">
        <v>26.456</v>
      </c>
      <c r="I6757" s="1">
        <v>35.408999999999999</v>
      </c>
      <c r="J6757" s="142">
        <v>3.1816309866010255</v>
      </c>
      <c r="K6757" s="142">
        <v>9.6873356722194326E-2</v>
      </c>
      <c r="L6757" s="133">
        <v>0.63200000000000001</v>
      </c>
      <c r="M6757" s="133">
        <v>2.5000000000000001E-2</v>
      </c>
      <c r="N6757" s="133">
        <v>5.8000000000000003E-2</v>
      </c>
      <c r="O6757" s="133">
        <v>5.6000000000000001E-2</v>
      </c>
      <c r="P6757" s="133">
        <v>2E-3</v>
      </c>
      <c r="Q6757" s="133">
        <v>0</v>
      </c>
      <c r="R6757" s="98"/>
      <c r="S6757" s="144"/>
      <c r="T6757" s="144"/>
      <c r="U6757" s="144"/>
      <c r="V6757" s="94"/>
      <c r="W6757" s="144"/>
      <c r="X6757" s="87"/>
      <c r="Y6757" s="144"/>
      <c r="Z6757" s="144"/>
      <c r="AA6757" s="144"/>
      <c r="AB6757" s="94"/>
      <c r="AC6757" s="101"/>
      <c r="AD6757" s="111"/>
      <c r="AE6757" s="111"/>
      <c r="AF6757" s="112"/>
      <c r="AG6757" s="97"/>
      <c r="AH6757" s="100"/>
      <c r="AI6757" s="94"/>
      <c r="AJ6757" s="105"/>
      <c r="AK6757" s="106"/>
      <c r="AL6757" s="107"/>
      <c r="AM6757" s="105"/>
      <c r="AN6757" s="106"/>
      <c r="AO6757" s="107"/>
      <c r="AP6757" s="96"/>
      <c r="AQ6757" s="96"/>
      <c r="AR6757" s="87"/>
      <c r="AS6757" s="87"/>
      <c r="AT6757" s="87"/>
      <c r="AU6757" s="87"/>
    </row>
    <row r="6758" spans="1:47" ht="14" customHeight="1">
      <c r="A6758" s="67">
        <v>6757</v>
      </c>
      <c r="B6758" s="135">
        <v>-81.800472499999998</v>
      </c>
      <c r="C6758" s="135">
        <v>25.911942</v>
      </c>
      <c r="D6758" s="124">
        <v>33</v>
      </c>
      <c r="E6758" s="69" t="s">
        <v>129</v>
      </c>
      <c r="F6758" s="132">
        <v>42326</v>
      </c>
      <c r="G6758" s="134">
        <v>0.40277777777777773</v>
      </c>
      <c r="H6758" s="1">
        <v>26.1938</v>
      </c>
      <c r="I6758" s="1">
        <v>35.871000000000002</v>
      </c>
      <c r="J6758" s="142">
        <v>1.4490900382614436</v>
      </c>
      <c r="K6758" s="142">
        <v>9.3164963479360791E-2</v>
      </c>
      <c r="L6758" s="133">
        <v>0.51100000000000001</v>
      </c>
      <c r="M6758" s="133">
        <v>8.8999999999999996E-2</v>
      </c>
      <c r="N6758" s="133">
        <v>0.30199999999999999</v>
      </c>
      <c r="O6758" s="133">
        <v>0.25700000000000001</v>
      </c>
      <c r="P6758" s="133">
        <v>4.4999999999999998E-2</v>
      </c>
      <c r="Q6758" s="133">
        <v>6.242</v>
      </c>
      <c r="R6758" s="98"/>
      <c r="S6758" s="144"/>
      <c r="T6758" s="144"/>
      <c r="U6758" s="144"/>
      <c r="V6758" s="94"/>
      <c r="W6758" s="144"/>
      <c r="X6758" s="87"/>
      <c r="Y6758" s="144"/>
      <c r="Z6758" s="144"/>
      <c r="AA6758" s="144"/>
      <c r="AB6758" s="94"/>
      <c r="AC6758" s="101"/>
      <c r="AD6758" s="111"/>
      <c r="AE6758" s="111"/>
      <c r="AF6758" s="112"/>
      <c r="AG6758" s="97"/>
      <c r="AH6758" s="100"/>
      <c r="AI6758" s="94"/>
      <c r="AJ6758" s="105"/>
      <c r="AK6758" s="106"/>
      <c r="AL6758" s="107"/>
      <c r="AM6758" s="105"/>
      <c r="AN6758" s="106"/>
      <c r="AO6758" s="107"/>
      <c r="AP6758" s="96"/>
      <c r="AQ6758" s="96"/>
      <c r="AR6758" s="87"/>
      <c r="AS6758" s="87"/>
      <c r="AT6758" s="87"/>
      <c r="AU6758" s="87"/>
    </row>
    <row r="6759" spans="1:47" ht="14" customHeight="1">
      <c r="A6759" s="67">
        <v>6758</v>
      </c>
      <c r="B6759" s="135">
        <v>-81.767086666666671</v>
      </c>
      <c r="C6759" s="135">
        <v>25.947916666666668</v>
      </c>
      <c r="D6759" s="124">
        <v>34</v>
      </c>
      <c r="E6759" s="69" t="s">
        <v>129</v>
      </c>
      <c r="F6759" s="132">
        <v>42326</v>
      </c>
      <c r="G6759" s="134">
        <v>0.42499999999999999</v>
      </c>
      <c r="H6759" s="1">
        <v>25.465</v>
      </c>
      <c r="I6759" s="1">
        <v>34.463999999999999</v>
      </c>
      <c r="J6759" s="142">
        <v>0.78975023525153842</v>
      </c>
      <c r="K6759" s="142">
        <v>0.16243864947103387</v>
      </c>
      <c r="L6759" s="133">
        <v>0.82099999999999995</v>
      </c>
      <c r="M6759" s="133">
        <v>0.14399999999999999</v>
      </c>
      <c r="N6759" s="133">
        <v>1.2290000000000001</v>
      </c>
      <c r="O6759" s="133">
        <v>1.044</v>
      </c>
      <c r="P6759" s="133">
        <v>0.185</v>
      </c>
      <c r="Q6759" s="133">
        <v>10.33</v>
      </c>
      <c r="R6759" s="98"/>
      <c r="S6759" s="144"/>
      <c r="T6759" s="144"/>
      <c r="U6759" s="144"/>
      <c r="V6759" s="94"/>
      <c r="W6759" s="144"/>
      <c r="X6759" s="87"/>
      <c r="Y6759" s="144"/>
      <c r="Z6759" s="144"/>
      <c r="AA6759" s="144"/>
      <c r="AB6759" s="94"/>
      <c r="AC6759" s="101"/>
      <c r="AD6759" s="111"/>
      <c r="AE6759" s="111"/>
      <c r="AF6759" s="112"/>
      <c r="AG6759" s="97"/>
      <c r="AH6759" s="100"/>
      <c r="AI6759" s="94"/>
      <c r="AJ6759" s="105"/>
      <c r="AK6759" s="106"/>
      <c r="AL6759" s="107"/>
      <c r="AM6759" s="105"/>
      <c r="AN6759" s="106"/>
      <c r="AO6759" s="107"/>
      <c r="AP6759" s="96"/>
      <c r="AQ6759" s="96"/>
      <c r="AR6759" s="87"/>
      <c r="AS6759" s="87"/>
      <c r="AT6759" s="87"/>
      <c r="AU6759" s="87"/>
    </row>
    <row r="6760" spans="1:47" ht="14" customHeight="1">
      <c r="A6760" s="67">
        <v>6759</v>
      </c>
      <c r="B6760" s="135">
        <v>-81.717642166666664</v>
      </c>
      <c r="C6760" s="135">
        <v>25.654788</v>
      </c>
      <c r="D6760" s="124">
        <v>42</v>
      </c>
      <c r="E6760" s="69" t="s">
        <v>129</v>
      </c>
      <c r="F6760" s="132">
        <v>42326</v>
      </c>
      <c r="G6760" s="134">
        <v>0.51388888888888895</v>
      </c>
      <c r="H6760" s="1">
        <v>26.367999999999999</v>
      </c>
      <c r="I6760" s="1">
        <v>35.389000000000003</v>
      </c>
      <c r="J6760" s="142">
        <v>4.303544263973901</v>
      </c>
      <c r="K6760" s="142">
        <v>0.27633877578679011</v>
      </c>
      <c r="L6760" s="133">
        <v>0.42699999999999999</v>
      </c>
      <c r="M6760" s="133">
        <v>3.6999999999999998E-2</v>
      </c>
      <c r="N6760" s="133">
        <v>0.316</v>
      </c>
      <c r="O6760" s="133">
        <v>0.26400000000000001</v>
      </c>
      <c r="P6760" s="133">
        <v>5.1999999999999998E-2</v>
      </c>
      <c r="Q6760" s="133">
        <v>0</v>
      </c>
      <c r="R6760" s="94"/>
      <c r="S6760" s="144"/>
      <c r="T6760" s="144"/>
      <c r="U6760" s="144"/>
      <c r="V6760" s="94"/>
      <c r="W6760" s="144"/>
      <c r="X6760" s="87"/>
      <c r="Y6760" s="144"/>
      <c r="Z6760" s="144"/>
      <c r="AA6760" s="144"/>
      <c r="AB6760" s="94"/>
      <c r="AC6760" s="101"/>
      <c r="AD6760" s="101"/>
      <c r="AE6760" s="101"/>
      <c r="AF6760" s="87"/>
      <c r="AG6760" s="100"/>
      <c r="AH6760" s="100"/>
      <c r="AI6760" s="94"/>
      <c r="AJ6760" s="105"/>
      <c r="AK6760" s="106"/>
      <c r="AL6760" s="107"/>
      <c r="AM6760" s="105"/>
      <c r="AN6760" s="106"/>
      <c r="AO6760" s="107"/>
      <c r="AP6760" s="96"/>
      <c r="AQ6760" s="96"/>
      <c r="AR6760" s="87"/>
      <c r="AS6760" s="87"/>
      <c r="AT6760" s="87"/>
      <c r="AU6760" s="87"/>
    </row>
    <row r="6761" spans="1:47" ht="14" customHeight="1">
      <c r="A6761" s="67">
        <v>6760</v>
      </c>
      <c r="B6761" s="135">
        <v>-81.575066666666672</v>
      </c>
      <c r="C6761" s="135">
        <v>25.734190999999999</v>
      </c>
      <c r="D6761" s="124">
        <v>41</v>
      </c>
      <c r="E6761" s="69" t="s">
        <v>129</v>
      </c>
      <c r="F6761" s="132">
        <v>42326</v>
      </c>
      <c r="G6761" s="134">
        <v>0.57291666666666663</v>
      </c>
      <c r="H6761" s="1">
        <v>26.082999999999998</v>
      </c>
      <c r="I6761" s="1">
        <v>34.021999999999998</v>
      </c>
      <c r="J6761" s="142">
        <v>4.7599807768196172</v>
      </c>
      <c r="K6761" s="142">
        <v>1.2958758652359943</v>
      </c>
      <c r="L6761" s="133">
        <v>0.55400000000000005</v>
      </c>
      <c r="M6761" s="133">
        <v>3.5000000000000003E-2</v>
      </c>
      <c r="N6761" s="133">
        <v>0.29099999999999998</v>
      </c>
      <c r="O6761" s="133">
        <v>0.26499999999999996</v>
      </c>
      <c r="P6761" s="133">
        <v>2.5999999999999999E-2</v>
      </c>
      <c r="Q6761" s="133">
        <v>13.516999999999999</v>
      </c>
      <c r="R6761" s="94"/>
      <c r="S6761" s="144"/>
      <c r="T6761" s="144"/>
      <c r="U6761" s="144"/>
      <c r="V6761" s="94"/>
      <c r="W6761" s="144"/>
      <c r="X6761" s="87"/>
      <c r="Y6761" s="144"/>
      <c r="Z6761" s="144"/>
      <c r="AA6761" s="144"/>
      <c r="AB6761" s="94"/>
      <c r="AC6761" s="99"/>
      <c r="AD6761" s="99"/>
      <c r="AE6761" s="99"/>
      <c r="AF6761" s="87"/>
      <c r="AG6761" s="100"/>
      <c r="AH6761" s="100"/>
      <c r="AI6761" s="94"/>
      <c r="AJ6761" s="105"/>
      <c r="AK6761" s="106"/>
      <c r="AL6761" s="107"/>
      <c r="AM6761" s="105"/>
      <c r="AN6761" s="106"/>
      <c r="AO6761" s="107"/>
      <c r="AP6761" s="96"/>
      <c r="AQ6761" s="96"/>
      <c r="AR6761" s="87"/>
      <c r="AS6761" s="87"/>
      <c r="AT6761" s="87"/>
      <c r="AU6761" s="87"/>
    </row>
    <row r="6762" spans="1:47" ht="14" customHeight="1">
      <c r="A6762" s="67">
        <v>6761</v>
      </c>
      <c r="B6762" s="135">
        <v>-81.523278500000004</v>
      </c>
      <c r="C6762" s="135">
        <v>25.758000166666665</v>
      </c>
      <c r="D6762" s="124">
        <v>40</v>
      </c>
      <c r="E6762" s="69" t="s">
        <v>129</v>
      </c>
      <c r="F6762" s="132">
        <v>42326</v>
      </c>
      <c r="G6762" s="134">
        <v>0.6020833333333333</v>
      </c>
      <c r="H6762" s="1">
        <v>25.9</v>
      </c>
      <c r="I6762" s="1">
        <v>34.14</v>
      </c>
      <c r="J6762" s="142">
        <v>3.574780083800067</v>
      </c>
      <c r="K6762" s="142">
        <v>0.10366070191424341</v>
      </c>
      <c r="L6762" s="133">
        <v>0.74399999999999999</v>
      </c>
      <c r="M6762" s="133">
        <v>2.5000000000000001E-2</v>
      </c>
      <c r="N6762" s="133">
        <v>7.6159999999999997</v>
      </c>
      <c r="O6762" s="133">
        <v>6.633</v>
      </c>
      <c r="P6762" s="133">
        <v>0.98299999999999998</v>
      </c>
      <c r="Q6762" s="133">
        <v>0</v>
      </c>
      <c r="R6762" s="98"/>
      <c r="S6762" s="144"/>
      <c r="T6762" s="144"/>
      <c r="U6762" s="144"/>
      <c r="V6762" s="94"/>
      <c r="W6762" s="144"/>
      <c r="X6762" s="87"/>
      <c r="Y6762" s="144"/>
      <c r="Z6762" s="144"/>
      <c r="AA6762" s="144"/>
      <c r="AB6762" s="94"/>
      <c r="AC6762" s="99"/>
      <c r="AD6762" s="99"/>
      <c r="AE6762" s="99"/>
      <c r="AF6762" s="87"/>
      <c r="AG6762" s="100"/>
      <c r="AH6762" s="100"/>
      <c r="AI6762" s="94"/>
      <c r="AJ6762" s="105"/>
      <c r="AK6762" s="106"/>
      <c r="AL6762" s="107"/>
      <c r="AM6762" s="105"/>
      <c r="AN6762" s="106"/>
      <c r="AO6762" s="107"/>
      <c r="AP6762" s="96"/>
      <c r="AQ6762" s="96"/>
      <c r="AR6762" s="87"/>
      <c r="AS6762" s="87"/>
      <c r="AT6762" s="87"/>
      <c r="AU6762" s="87"/>
    </row>
    <row r="6763" spans="1:47" ht="14" customHeight="1">
      <c r="A6763" s="67">
        <v>6762</v>
      </c>
      <c r="B6763" s="135">
        <v>-81.483051666666668</v>
      </c>
      <c r="C6763" s="135">
        <v>25.782448333333335</v>
      </c>
      <c r="D6763" s="124">
        <v>39</v>
      </c>
      <c r="E6763" s="69" t="s">
        <v>129</v>
      </c>
      <c r="F6763" s="132">
        <v>42326</v>
      </c>
      <c r="G6763" s="134">
        <v>0.61458333333333337</v>
      </c>
      <c r="H6763" s="1">
        <v>25.925000000000001</v>
      </c>
      <c r="I6763" s="1">
        <v>30.251000000000001</v>
      </c>
      <c r="J6763" s="142">
        <v>8.7969507748878257</v>
      </c>
      <c r="K6763" s="142">
        <v>1.6884432935512304</v>
      </c>
      <c r="L6763" s="133">
        <v>0.59099999999999997</v>
      </c>
      <c r="M6763" s="133">
        <v>2.1000000000000001E-2</v>
      </c>
      <c r="N6763" s="133">
        <v>0.32700000000000001</v>
      </c>
      <c r="O6763" s="133">
        <v>0.30299999999999999</v>
      </c>
      <c r="P6763" s="133">
        <v>2.4E-2</v>
      </c>
      <c r="Q6763" s="133">
        <v>0</v>
      </c>
      <c r="R6763" s="98"/>
      <c r="S6763" s="144"/>
      <c r="T6763" s="144"/>
      <c r="U6763" s="144"/>
      <c r="V6763" s="94"/>
      <c r="W6763" s="144"/>
      <c r="X6763" s="87"/>
      <c r="Y6763" s="144"/>
      <c r="Z6763" s="144"/>
      <c r="AA6763" s="144"/>
      <c r="AB6763" s="94"/>
      <c r="AC6763" s="99"/>
      <c r="AD6763" s="99"/>
      <c r="AE6763" s="99"/>
      <c r="AF6763" s="87"/>
      <c r="AG6763" s="100"/>
      <c r="AH6763" s="100"/>
      <c r="AI6763" s="94"/>
      <c r="AJ6763" s="105"/>
      <c r="AK6763" s="106"/>
      <c r="AL6763" s="107"/>
      <c r="AM6763" s="105"/>
      <c r="AN6763" s="106"/>
      <c r="AO6763" s="107"/>
      <c r="AP6763" s="96"/>
      <c r="AQ6763" s="96"/>
      <c r="AR6763" s="87"/>
      <c r="AS6763" s="87"/>
      <c r="AT6763" s="87"/>
      <c r="AU6763" s="87"/>
    </row>
    <row r="6764" spans="1:47" ht="14" customHeight="1">
      <c r="A6764" s="67">
        <v>6763</v>
      </c>
      <c r="B6764" s="135">
        <v>-81.471163833333335</v>
      </c>
      <c r="C6764" s="135">
        <v>25.583171166666666</v>
      </c>
      <c r="D6764" s="124">
        <v>45</v>
      </c>
      <c r="E6764" s="69" t="s">
        <v>129</v>
      </c>
      <c r="F6764" s="132">
        <v>42326</v>
      </c>
      <c r="G6764" s="134">
        <v>0.68263888888888891</v>
      </c>
      <c r="H6764" s="1">
        <v>26.515999999999998</v>
      </c>
      <c r="I6764" s="1">
        <v>36.094000000000001</v>
      </c>
      <c r="J6764" s="142">
        <v>2.0896353966247601</v>
      </c>
      <c r="K6764" s="142">
        <v>0.21857392359067007</v>
      </c>
      <c r="L6764" s="133">
        <v>0.48699999999999999</v>
      </c>
      <c r="M6764" s="133">
        <v>6.0000000000000001E-3</v>
      </c>
      <c r="N6764" s="133">
        <v>0.25</v>
      </c>
      <c r="O6764" s="133">
        <v>0.22600000000000001</v>
      </c>
      <c r="P6764" s="133">
        <v>2.4E-2</v>
      </c>
      <c r="Q6764" s="133">
        <v>2.8740000000000001</v>
      </c>
      <c r="R6764" s="98"/>
      <c r="S6764" s="144"/>
      <c r="T6764" s="144"/>
      <c r="U6764" s="144"/>
      <c r="V6764" s="94"/>
      <c r="W6764" s="144"/>
      <c r="X6764" s="87"/>
      <c r="Y6764" s="144"/>
      <c r="Z6764" s="144"/>
      <c r="AA6764" s="144"/>
      <c r="AB6764" s="110"/>
      <c r="AC6764" s="99"/>
      <c r="AD6764" s="99"/>
      <c r="AE6764" s="99"/>
      <c r="AF6764" s="87"/>
      <c r="AG6764" s="100"/>
      <c r="AH6764" s="100"/>
      <c r="AI6764" s="94"/>
      <c r="AJ6764" s="105"/>
      <c r="AK6764" s="106"/>
      <c r="AL6764" s="107"/>
      <c r="AM6764" s="105"/>
      <c r="AN6764" s="106"/>
      <c r="AO6764" s="107"/>
      <c r="AP6764" s="96"/>
      <c r="AQ6764" s="96"/>
      <c r="AR6764" s="87"/>
      <c r="AS6764" s="87"/>
      <c r="AT6764" s="87"/>
      <c r="AU6764" s="87"/>
    </row>
    <row r="6765" spans="1:47" ht="14" customHeight="1">
      <c r="A6765" s="67">
        <v>6764</v>
      </c>
      <c r="B6765" s="135">
        <v>-81.407505499999999</v>
      </c>
      <c r="C6765" s="135">
        <v>25.583335000000002</v>
      </c>
      <c r="D6765" s="124">
        <v>46</v>
      </c>
      <c r="E6765" s="69" t="s">
        <v>129</v>
      </c>
      <c r="F6765" s="132">
        <v>42326</v>
      </c>
      <c r="G6765" s="134">
        <v>0.7090277777777777</v>
      </c>
      <c r="H6765" s="1">
        <v>26.436</v>
      </c>
      <c r="I6765" s="1">
        <v>35.615000000000002</v>
      </c>
      <c r="J6765" s="142">
        <v>1.6903493379084653</v>
      </c>
      <c r="K6765" s="142">
        <v>0.44132513305109938</v>
      </c>
      <c r="L6765" s="133">
        <v>0.438</v>
      </c>
      <c r="M6765" s="133">
        <v>0.03</v>
      </c>
      <c r="N6765" s="133">
        <v>0.12</v>
      </c>
      <c r="O6765" s="133">
        <v>0.11699999999999999</v>
      </c>
      <c r="P6765" s="133">
        <v>3.0000000000000001E-3</v>
      </c>
      <c r="Q6765" s="133">
        <v>14.646000000000001</v>
      </c>
      <c r="R6765" s="98"/>
      <c r="S6765" s="144"/>
      <c r="T6765" s="144"/>
      <c r="U6765" s="144"/>
      <c r="V6765" s="94"/>
      <c r="W6765" s="144"/>
      <c r="X6765" s="87"/>
      <c r="Y6765" s="144"/>
      <c r="Z6765" s="144"/>
      <c r="AA6765" s="144"/>
      <c r="AB6765" s="110"/>
      <c r="AC6765" s="99"/>
      <c r="AD6765" s="99"/>
      <c r="AE6765" s="99"/>
      <c r="AF6765" s="87"/>
      <c r="AG6765" s="100"/>
      <c r="AH6765" s="100"/>
      <c r="AI6765" s="94"/>
      <c r="AJ6765" s="105"/>
      <c r="AK6765" s="106"/>
      <c r="AL6765" s="107"/>
      <c r="AM6765" s="105"/>
      <c r="AN6765" s="106"/>
      <c r="AO6765" s="107"/>
      <c r="AP6765" s="96"/>
      <c r="AQ6765" s="96"/>
      <c r="AR6765" s="87"/>
      <c r="AS6765" s="87"/>
      <c r="AT6765" s="87"/>
      <c r="AU6765" s="87"/>
    </row>
    <row r="6766" spans="1:47" ht="14" customHeight="1">
      <c r="A6766" s="67">
        <v>6765</v>
      </c>
      <c r="B6766" s="135">
        <v>-81.36424683333334</v>
      </c>
      <c r="C6766" s="135">
        <v>25.583433333333332</v>
      </c>
      <c r="D6766" s="124">
        <v>47</v>
      </c>
      <c r="E6766" s="69" t="s">
        <v>129</v>
      </c>
      <c r="F6766" s="132">
        <v>42326</v>
      </c>
      <c r="G6766" s="134">
        <v>0.72222222222222221</v>
      </c>
      <c r="H6766" s="1">
        <v>26.433</v>
      </c>
      <c r="I6766" s="1">
        <v>35.509</v>
      </c>
      <c r="J6766" s="142">
        <v>1.9419647601158521</v>
      </c>
      <c r="K6766" s="142">
        <v>0.29705324555607032</v>
      </c>
      <c r="L6766" s="133">
        <v>0.44</v>
      </c>
      <c r="M6766" s="133">
        <v>1.9E-2</v>
      </c>
      <c r="N6766" s="133">
        <v>2.8000000000000001E-2</v>
      </c>
      <c r="O6766" s="133">
        <v>2.8000000000000001E-2</v>
      </c>
      <c r="P6766" s="133">
        <v>0</v>
      </c>
      <c r="Q6766" s="133">
        <v>28.946000000000002</v>
      </c>
      <c r="R6766" s="98"/>
      <c r="S6766" s="144"/>
      <c r="T6766" s="144"/>
      <c r="U6766" s="144"/>
      <c r="V6766" s="94"/>
      <c r="W6766" s="144"/>
      <c r="X6766" s="87"/>
      <c r="Y6766" s="144"/>
      <c r="Z6766" s="144"/>
      <c r="AA6766" s="144"/>
      <c r="AB6766" s="110"/>
      <c r="AC6766" s="99"/>
      <c r="AD6766" s="99"/>
      <c r="AE6766" s="99"/>
      <c r="AF6766" s="87"/>
      <c r="AG6766" s="100"/>
      <c r="AH6766" s="100"/>
      <c r="AI6766" s="94"/>
      <c r="AJ6766" s="105"/>
      <c r="AK6766" s="106"/>
      <c r="AL6766" s="107"/>
      <c r="AM6766" s="105"/>
      <c r="AN6766" s="106"/>
      <c r="AO6766" s="107"/>
      <c r="AP6766" s="96"/>
      <c r="AQ6766" s="96"/>
      <c r="AR6766" s="87"/>
      <c r="AS6766" s="87"/>
      <c r="AT6766" s="87"/>
      <c r="AU6766" s="87"/>
    </row>
    <row r="6767" spans="1:47" ht="14" customHeight="1">
      <c r="A6767" s="67">
        <v>6766</v>
      </c>
      <c r="B6767" s="135">
        <v>-81.328543333333329</v>
      </c>
      <c r="C6767" s="135">
        <v>25.583471666666668</v>
      </c>
      <c r="D6767" s="124">
        <v>48</v>
      </c>
      <c r="E6767" s="69" t="s">
        <v>129</v>
      </c>
      <c r="F6767" s="132">
        <v>42326</v>
      </c>
      <c r="G6767" s="134">
        <v>0.73055555555555562</v>
      </c>
      <c r="H6767" s="1">
        <v>26.324999999999999</v>
      </c>
      <c r="I6767" s="1">
        <v>34.548999999999999</v>
      </c>
      <c r="J6767" s="142">
        <v>1.2442689476231137</v>
      </c>
      <c r="K6767" s="142">
        <v>1.0665269637902046</v>
      </c>
      <c r="L6767" s="133">
        <v>0.42099999999999999</v>
      </c>
      <c r="M6767" s="133">
        <v>0</v>
      </c>
      <c r="N6767" s="133">
        <v>1.4E-2</v>
      </c>
      <c r="O6767" s="133">
        <v>1.4E-2</v>
      </c>
      <c r="P6767" s="133">
        <v>0</v>
      </c>
      <c r="Q6767" s="133">
        <v>24.933</v>
      </c>
      <c r="R6767" s="98"/>
      <c r="S6767" s="144"/>
      <c r="T6767" s="144"/>
      <c r="U6767" s="144"/>
      <c r="V6767" s="94"/>
      <c r="W6767" s="144"/>
      <c r="X6767" s="87"/>
      <c r="Y6767" s="144"/>
      <c r="Z6767" s="144"/>
      <c r="AA6767" s="144"/>
      <c r="AB6767" s="110"/>
      <c r="AC6767" s="99"/>
      <c r="AD6767" s="99"/>
      <c r="AE6767" s="99"/>
      <c r="AF6767" s="87"/>
      <c r="AG6767" s="100"/>
      <c r="AH6767" s="100"/>
      <c r="AI6767" s="94"/>
      <c r="AJ6767" s="105"/>
      <c r="AK6767" s="106"/>
      <c r="AL6767" s="107"/>
      <c r="AM6767" s="105"/>
      <c r="AN6767" s="106"/>
      <c r="AO6767" s="107"/>
      <c r="AP6767" s="96"/>
      <c r="AQ6767" s="96"/>
      <c r="AR6767" s="87"/>
      <c r="AS6767" s="87"/>
      <c r="AT6767" s="87"/>
      <c r="AU6767" s="87"/>
    </row>
    <row r="6768" spans="1:47" ht="14" customHeight="1">
      <c r="A6768" s="67">
        <v>6767</v>
      </c>
      <c r="B6768" s="135">
        <v>-81.306100000000001</v>
      </c>
      <c r="C6768" s="135">
        <v>25.5839</v>
      </c>
      <c r="D6768" s="124">
        <v>49</v>
      </c>
      <c r="E6768" s="69" t="s">
        <v>129</v>
      </c>
      <c r="F6768" s="132">
        <v>42326</v>
      </c>
      <c r="G6768" s="134">
        <v>0.74305555555555547</v>
      </c>
      <c r="H6768" s="1">
        <v>26.187000000000001</v>
      </c>
      <c r="I6768" s="1">
        <v>34.22</v>
      </c>
      <c r="J6768" s="142">
        <v>2.669961820100029</v>
      </c>
      <c r="K6768" s="142">
        <v>0.48115290672719957</v>
      </c>
      <c r="L6768" s="133">
        <v>0.51700000000000002</v>
      </c>
      <c r="M6768" s="133">
        <v>0</v>
      </c>
      <c r="N6768" s="133">
        <v>0</v>
      </c>
      <c r="O6768" s="133">
        <v>0</v>
      </c>
      <c r="P6768" s="133">
        <v>0</v>
      </c>
      <c r="Q6768" s="133">
        <v>30.823</v>
      </c>
      <c r="R6768" s="98"/>
      <c r="S6768" s="144"/>
      <c r="T6768" s="144"/>
      <c r="U6768" s="144"/>
      <c r="V6768" s="94"/>
      <c r="W6768" s="144"/>
      <c r="X6768" s="87"/>
      <c r="Y6768" s="144"/>
      <c r="Z6768" s="144"/>
      <c r="AA6768" s="144"/>
      <c r="AB6768" s="110"/>
      <c r="AC6768" s="99"/>
      <c r="AD6768" s="99"/>
      <c r="AE6768" s="99"/>
      <c r="AF6768" s="87"/>
      <c r="AG6768" s="100"/>
      <c r="AH6768" s="100"/>
      <c r="AI6768" s="94"/>
      <c r="AJ6768" s="105"/>
      <c r="AK6768" s="106"/>
      <c r="AL6768" s="107"/>
      <c r="AM6768" s="105"/>
      <c r="AN6768" s="106"/>
      <c r="AO6768" s="107"/>
      <c r="AP6768" s="96"/>
      <c r="AQ6768" s="96"/>
      <c r="AR6768" s="87"/>
      <c r="AS6768" s="87"/>
      <c r="AT6768" s="87"/>
      <c r="AU6768" s="87"/>
    </row>
    <row r="6769" spans="1:47" ht="14" customHeight="1">
      <c r="A6769" s="67">
        <v>6768</v>
      </c>
      <c r="B6769" s="135">
        <v>-81.349491666666665</v>
      </c>
      <c r="C6769" s="135">
        <v>25.452195</v>
      </c>
      <c r="D6769" s="124">
        <v>50</v>
      </c>
      <c r="E6769" s="69" t="s">
        <v>129</v>
      </c>
      <c r="F6769" s="132">
        <v>42326</v>
      </c>
      <c r="G6769" s="134">
        <v>0.7909722222222223</v>
      </c>
      <c r="H6769" s="1">
        <v>26.724</v>
      </c>
      <c r="I6769" s="1">
        <v>34.97</v>
      </c>
      <c r="J6769" s="142">
        <v>1.179447291597125</v>
      </c>
      <c r="K6769" s="142">
        <v>5.1366850897459813</v>
      </c>
      <c r="L6769" s="133">
        <v>0.58399999999999996</v>
      </c>
      <c r="M6769" s="133">
        <v>4.0000000000000001E-3</v>
      </c>
      <c r="N6769" s="133">
        <v>0.56799999999999995</v>
      </c>
      <c r="O6769" s="133">
        <v>0.37999999999999995</v>
      </c>
      <c r="P6769" s="133">
        <v>0.188</v>
      </c>
      <c r="Q6769" s="133">
        <v>30.163</v>
      </c>
      <c r="R6769" s="87"/>
      <c r="S6769" s="144"/>
      <c r="T6769" s="144"/>
      <c r="U6769" s="144"/>
      <c r="V6769" s="87"/>
      <c r="W6769" s="144"/>
      <c r="X6769" s="87"/>
      <c r="Y6769" s="144"/>
      <c r="Z6769" s="144"/>
      <c r="AA6769" s="144"/>
      <c r="AB6769" s="110"/>
      <c r="AC6769" s="101"/>
      <c r="AD6769" s="101"/>
      <c r="AE6769" s="101"/>
      <c r="AF6769" s="87"/>
      <c r="AG6769" s="100"/>
      <c r="AH6769" s="100"/>
      <c r="AI6769" s="94"/>
      <c r="AJ6769" s="105"/>
      <c r="AK6769" s="106"/>
      <c r="AL6769" s="107"/>
      <c r="AM6769" s="105"/>
      <c r="AN6769" s="106"/>
      <c r="AO6769" s="107"/>
      <c r="AP6769" s="96"/>
      <c r="AQ6769" s="96"/>
      <c r="AR6769" s="87"/>
      <c r="AS6769" s="87"/>
      <c r="AT6769" s="87"/>
      <c r="AU6769" s="87"/>
    </row>
    <row r="6770" spans="1:47" ht="14" customHeight="1">
      <c r="A6770" s="67">
        <v>6769</v>
      </c>
      <c r="B6770" s="135">
        <v>-81.307592666666665</v>
      </c>
      <c r="C6770" s="135">
        <v>25.453724833333332</v>
      </c>
      <c r="D6770" s="124">
        <v>51</v>
      </c>
      <c r="E6770" s="69" t="s">
        <v>129</v>
      </c>
      <c r="F6770" s="132">
        <v>42326</v>
      </c>
      <c r="G6770" s="134">
        <v>0.8027777777777777</v>
      </c>
      <c r="H6770" s="1">
        <v>26.600999999999999</v>
      </c>
      <c r="I6770" s="1">
        <v>34.600999999999999</v>
      </c>
      <c r="J6770" s="142">
        <v>4.0292987961716422</v>
      </c>
      <c r="K6770" s="142">
        <v>0.1243089596221536</v>
      </c>
      <c r="L6770" s="133">
        <v>0.60099999999999998</v>
      </c>
      <c r="M6770" s="133">
        <v>1.4E-2</v>
      </c>
      <c r="N6770" s="133">
        <v>0.747</v>
      </c>
      <c r="O6770" s="133">
        <v>0.53300000000000003</v>
      </c>
      <c r="P6770" s="133">
        <v>0.214</v>
      </c>
      <c r="Q6770" s="133">
        <v>27.062000000000001</v>
      </c>
      <c r="R6770" s="87"/>
      <c r="S6770" s="144"/>
      <c r="T6770" s="144"/>
      <c r="U6770" s="144"/>
      <c r="V6770" s="87"/>
      <c r="W6770" s="144"/>
      <c r="X6770" s="87"/>
      <c r="Y6770" s="144"/>
      <c r="Z6770" s="144"/>
      <c r="AA6770" s="144"/>
      <c r="AB6770" s="110"/>
      <c r="AC6770" s="101"/>
      <c r="AD6770" s="101"/>
      <c r="AE6770" s="101"/>
      <c r="AF6770" s="87"/>
      <c r="AG6770" s="100"/>
      <c r="AH6770" s="100"/>
      <c r="AI6770" s="94"/>
      <c r="AJ6770" s="113"/>
      <c r="AK6770" s="114"/>
      <c r="AL6770" s="107"/>
      <c r="AM6770" s="113"/>
      <c r="AN6770" s="114"/>
      <c r="AO6770" s="107"/>
      <c r="AP6770" s="96"/>
      <c r="AQ6770" s="96"/>
      <c r="AR6770" s="87"/>
      <c r="AS6770" s="87"/>
      <c r="AT6770" s="87"/>
      <c r="AU6770" s="87"/>
    </row>
    <row r="6771" spans="1:47" ht="14" customHeight="1">
      <c r="A6771" s="67">
        <v>6770</v>
      </c>
      <c r="B6771" s="135">
        <v>-81.259883666666667</v>
      </c>
      <c r="C6771" s="135">
        <v>25.454269833333335</v>
      </c>
      <c r="D6771" s="124">
        <v>52</v>
      </c>
      <c r="E6771" s="69" t="s">
        <v>129</v>
      </c>
      <c r="F6771" s="132">
        <v>42326</v>
      </c>
      <c r="G6771" s="134">
        <v>0.82291666666666663</v>
      </c>
      <c r="H6771" s="1">
        <v>26.478999999999999</v>
      </c>
      <c r="I6771" s="1">
        <v>32.338999999999999</v>
      </c>
      <c r="J6771" s="142">
        <v>5.8761406527700677</v>
      </c>
      <c r="K6771" s="142">
        <v>1.1658538834803986</v>
      </c>
      <c r="L6771" s="133">
        <v>0.77200000000000002</v>
      </c>
      <c r="M6771" s="133">
        <v>0</v>
      </c>
      <c r="N6771" s="133">
        <v>0.28699999999999998</v>
      </c>
      <c r="O6771" s="133">
        <v>0.19599999999999998</v>
      </c>
      <c r="P6771" s="133">
        <v>9.0999999999999998E-2</v>
      </c>
      <c r="Q6771" s="133">
        <v>16.728000000000002</v>
      </c>
      <c r="R6771" s="87"/>
      <c r="S6771" s="144"/>
      <c r="T6771" s="144"/>
      <c r="U6771" s="144"/>
      <c r="V6771" s="87"/>
      <c r="W6771" s="144"/>
      <c r="X6771" s="87"/>
      <c r="Y6771" s="144"/>
      <c r="Z6771" s="144"/>
      <c r="AA6771" s="144"/>
      <c r="AB6771" s="110"/>
      <c r="AC6771" s="101"/>
      <c r="AD6771" s="101"/>
      <c r="AE6771" s="101"/>
      <c r="AF6771" s="87"/>
      <c r="AG6771" s="100"/>
      <c r="AH6771" s="100"/>
      <c r="AI6771" s="94"/>
      <c r="AJ6771" s="113"/>
      <c r="AK6771" s="114"/>
      <c r="AL6771" s="107"/>
      <c r="AM6771" s="113"/>
      <c r="AN6771" s="114"/>
      <c r="AO6771" s="107"/>
      <c r="AP6771" s="96"/>
      <c r="AQ6771" s="96"/>
      <c r="AR6771" s="87"/>
      <c r="AS6771" s="87"/>
      <c r="AT6771" s="87"/>
      <c r="AU6771" s="87"/>
    </row>
    <row r="6772" spans="1:47" ht="14" customHeight="1">
      <c r="A6772" s="67">
        <v>6771</v>
      </c>
      <c r="B6772" s="135">
        <v>-81.227510833333326</v>
      </c>
      <c r="C6772" s="135">
        <v>25.454126666666667</v>
      </c>
      <c r="D6772" s="124">
        <v>53</v>
      </c>
      <c r="E6772" s="69" t="s">
        <v>129</v>
      </c>
      <c r="F6772" s="132">
        <v>42326</v>
      </c>
      <c r="G6772" s="134">
        <v>0.83263888888888893</v>
      </c>
      <c r="H6772" s="1">
        <v>26.527999999999999</v>
      </c>
      <c r="I6772" s="1">
        <v>31.768999999999998</v>
      </c>
      <c r="J6772" s="142">
        <v>9.025169031310682</v>
      </c>
      <c r="K6772" s="142">
        <v>0.37547335351403177</v>
      </c>
      <c r="L6772" s="133">
        <v>1.651</v>
      </c>
      <c r="M6772" s="133">
        <v>1.0999999999999999E-2</v>
      </c>
      <c r="N6772" s="133">
        <v>0.28799999999999998</v>
      </c>
      <c r="O6772" s="133">
        <v>0.16899999999999998</v>
      </c>
      <c r="P6772" s="133">
        <v>0.11899999999999999</v>
      </c>
      <c r="Q6772" s="133">
        <v>20.495999999999999</v>
      </c>
      <c r="R6772" s="87"/>
      <c r="S6772" s="144"/>
      <c r="T6772" s="144"/>
      <c r="U6772" s="144"/>
      <c r="V6772" s="87"/>
      <c r="W6772" s="144"/>
      <c r="X6772" s="87"/>
      <c r="Y6772" s="144"/>
      <c r="Z6772" s="144"/>
      <c r="AA6772" s="144"/>
      <c r="AB6772" s="110"/>
      <c r="AC6772" s="101"/>
      <c r="AD6772" s="101"/>
      <c r="AE6772" s="101"/>
      <c r="AF6772" s="87"/>
      <c r="AG6772" s="100"/>
      <c r="AH6772" s="100"/>
      <c r="AI6772" s="94"/>
      <c r="AJ6772" s="113"/>
      <c r="AK6772" s="114"/>
      <c r="AL6772" s="107"/>
      <c r="AM6772" s="113"/>
      <c r="AN6772" s="114"/>
      <c r="AO6772" s="107"/>
      <c r="AP6772" s="96"/>
      <c r="AQ6772" s="96"/>
      <c r="AR6772" s="87"/>
      <c r="AS6772" s="87"/>
      <c r="AT6772" s="87"/>
      <c r="AU6772" s="87"/>
    </row>
    <row r="6773" spans="1:47" ht="14" customHeight="1">
      <c r="A6773" s="67">
        <v>6772</v>
      </c>
      <c r="B6773" s="135">
        <v>-81.152881666666673</v>
      </c>
      <c r="C6773" s="135">
        <v>25.346173333333333</v>
      </c>
      <c r="D6773" s="124">
        <v>54</v>
      </c>
      <c r="E6773" s="69" t="s">
        <v>129</v>
      </c>
      <c r="F6773" s="132">
        <v>42326</v>
      </c>
      <c r="G6773" s="134">
        <v>0.89722222222222225</v>
      </c>
      <c r="H6773" s="1">
        <v>26.645</v>
      </c>
      <c r="I6773" s="1">
        <v>30.568999999999999</v>
      </c>
      <c r="J6773" s="142">
        <v>6.1350437167791929</v>
      </c>
      <c r="K6773" s="142">
        <v>0.17535305074088584</v>
      </c>
      <c r="L6773" s="133">
        <v>1.534</v>
      </c>
      <c r="M6773" s="133">
        <v>2.5000000000000001E-2</v>
      </c>
      <c r="N6773" s="133">
        <v>2.581</v>
      </c>
      <c r="O6773" s="133">
        <v>2.2029999999999998</v>
      </c>
      <c r="P6773" s="133">
        <v>0.378</v>
      </c>
      <c r="Q6773" s="133">
        <v>14.667999999999999</v>
      </c>
      <c r="R6773" s="87"/>
      <c r="S6773" s="144"/>
      <c r="T6773" s="144"/>
      <c r="U6773" s="144"/>
      <c r="V6773" s="87"/>
      <c r="W6773" s="144"/>
      <c r="X6773" s="87"/>
      <c r="Y6773" s="144"/>
      <c r="Z6773" s="144"/>
      <c r="AA6773" s="144"/>
      <c r="AB6773" s="110"/>
      <c r="AC6773" s="101"/>
      <c r="AD6773" s="101"/>
      <c r="AE6773" s="101"/>
      <c r="AF6773" s="87"/>
      <c r="AG6773" s="100"/>
      <c r="AH6773" s="100"/>
      <c r="AI6773" s="94"/>
      <c r="AJ6773" s="113"/>
      <c r="AK6773" s="114"/>
      <c r="AL6773" s="107"/>
      <c r="AM6773" s="113"/>
      <c r="AN6773" s="114"/>
      <c r="AO6773" s="107"/>
      <c r="AP6773" s="96"/>
      <c r="AQ6773" s="96"/>
      <c r="AR6773" s="87"/>
      <c r="AS6773" s="87"/>
      <c r="AT6773" s="87"/>
      <c r="AU6773" s="87"/>
    </row>
    <row r="6774" spans="1:47" ht="14" customHeight="1">
      <c r="A6774" s="67">
        <v>6773</v>
      </c>
      <c r="B6774" s="135">
        <v>-81.193571666666671</v>
      </c>
      <c r="C6774" s="135">
        <v>25.350388333333335</v>
      </c>
      <c r="D6774" s="124">
        <v>55</v>
      </c>
      <c r="E6774" s="69" t="s">
        <v>129</v>
      </c>
      <c r="F6774" s="132">
        <v>42326</v>
      </c>
      <c r="G6774" s="134">
        <v>0.93125000000000002</v>
      </c>
      <c r="H6774" s="1">
        <v>26.556000000000001</v>
      </c>
      <c r="I6774" s="1">
        <v>32.46</v>
      </c>
      <c r="J6774" s="142">
        <v>2.9580154513161072</v>
      </c>
      <c r="K6774" s="142">
        <v>0.84298031398051676</v>
      </c>
      <c r="L6774" s="133">
        <v>0.58099999999999996</v>
      </c>
      <c r="M6774" s="133">
        <v>0</v>
      </c>
      <c r="N6774" s="133">
        <v>0.73299999999999998</v>
      </c>
      <c r="O6774" s="133">
        <v>0.505</v>
      </c>
      <c r="P6774" s="133">
        <v>0.22800000000000001</v>
      </c>
      <c r="Q6774" s="133">
        <v>8.141</v>
      </c>
      <c r="R6774" s="87"/>
      <c r="S6774" s="144"/>
      <c r="T6774" s="144"/>
      <c r="U6774" s="144"/>
      <c r="V6774" s="87"/>
      <c r="W6774" s="144"/>
      <c r="X6774" s="87"/>
      <c r="Y6774" s="144"/>
      <c r="Z6774" s="144"/>
      <c r="AA6774" s="144"/>
      <c r="AB6774" s="110"/>
      <c r="AC6774" s="101"/>
      <c r="AD6774" s="101"/>
      <c r="AE6774" s="101"/>
      <c r="AF6774" s="87"/>
      <c r="AG6774" s="100"/>
      <c r="AH6774" s="100"/>
      <c r="AI6774" s="94"/>
      <c r="AJ6774" s="113"/>
      <c r="AK6774" s="114"/>
      <c r="AL6774" s="107"/>
      <c r="AM6774" s="113"/>
      <c r="AN6774" s="114"/>
      <c r="AO6774" s="107"/>
      <c r="AP6774" s="96"/>
      <c r="AQ6774" s="96"/>
      <c r="AR6774" s="87"/>
      <c r="AS6774" s="87"/>
      <c r="AT6774" s="87"/>
      <c r="AU6774" s="87"/>
    </row>
    <row r="6775" spans="1:47" ht="14" customHeight="1">
      <c r="A6775" s="67">
        <v>6774</v>
      </c>
      <c r="B6775" s="135">
        <v>-81.228210000000004</v>
      </c>
      <c r="C6775" s="135">
        <v>25.349831666666667</v>
      </c>
      <c r="D6775" s="124">
        <v>56</v>
      </c>
      <c r="E6775" s="69" t="s">
        <v>129</v>
      </c>
      <c r="F6775" s="132">
        <v>42326</v>
      </c>
      <c r="G6775" s="134">
        <v>0.95000000000000007</v>
      </c>
      <c r="H6775" s="1">
        <v>26.449000000000002</v>
      </c>
      <c r="I6775" s="1">
        <v>33.801000000000002</v>
      </c>
      <c r="J6775" s="142">
        <v>5.8588804485027914</v>
      </c>
      <c r="K6775" s="142">
        <v>0.16949366207525771</v>
      </c>
      <c r="L6775" s="133">
        <v>0.59199999999999997</v>
      </c>
      <c r="M6775" s="133">
        <v>0</v>
      </c>
      <c r="N6775" s="133">
        <v>0.97299999999999998</v>
      </c>
      <c r="O6775" s="133">
        <v>0.71099999999999997</v>
      </c>
      <c r="P6775" s="133">
        <v>0.26200000000000001</v>
      </c>
      <c r="Q6775" s="133">
        <v>18.710999999999999</v>
      </c>
      <c r="R6775" s="87"/>
      <c r="S6775" s="144"/>
      <c r="T6775" s="144"/>
      <c r="U6775" s="144"/>
      <c r="V6775" s="87"/>
      <c r="W6775" s="144"/>
      <c r="X6775" s="87"/>
      <c r="Y6775" s="144"/>
      <c r="Z6775" s="144"/>
      <c r="AA6775" s="144"/>
      <c r="AB6775" s="110"/>
      <c r="AC6775" s="101"/>
      <c r="AD6775" s="101"/>
      <c r="AE6775" s="101"/>
      <c r="AF6775" s="87"/>
      <c r="AG6775" s="100"/>
      <c r="AH6775" s="100"/>
      <c r="AI6775" s="94"/>
      <c r="AJ6775" s="113"/>
      <c r="AK6775" s="114"/>
      <c r="AL6775" s="107"/>
      <c r="AM6775" s="113"/>
      <c r="AN6775" s="114"/>
      <c r="AO6775" s="107"/>
      <c r="AP6775" s="96"/>
      <c r="AQ6775" s="96"/>
      <c r="AR6775" s="87"/>
      <c r="AS6775" s="87"/>
      <c r="AT6775" s="87"/>
      <c r="AU6775" s="87"/>
    </row>
    <row r="6776" spans="1:47" ht="14" customHeight="1">
      <c r="A6776" s="67">
        <v>6775</v>
      </c>
      <c r="B6776" s="135">
        <v>-81.267168333333331</v>
      </c>
      <c r="C6776" s="135">
        <v>25.351541666666666</v>
      </c>
      <c r="D6776" s="124">
        <v>57</v>
      </c>
      <c r="E6776" s="69" t="s">
        <v>129</v>
      </c>
      <c r="F6776" s="132">
        <v>42326</v>
      </c>
      <c r="G6776" s="134">
        <v>0.97361111111111109</v>
      </c>
      <c r="H6776" s="1">
        <v>26.600999999999999</v>
      </c>
      <c r="I6776" s="1">
        <v>35.19</v>
      </c>
      <c r="J6776" s="142">
        <v>4.0139563923785087</v>
      </c>
      <c r="K6776" s="142">
        <v>1.1479096669070135</v>
      </c>
      <c r="L6776" s="133">
        <v>0.73499999999999999</v>
      </c>
      <c r="M6776" s="133">
        <v>0</v>
      </c>
      <c r="N6776" s="133">
        <v>1.071</v>
      </c>
      <c r="O6776" s="133">
        <v>0.79399999999999993</v>
      </c>
      <c r="P6776" s="133">
        <v>0.27700000000000002</v>
      </c>
      <c r="Q6776" s="133">
        <v>23.212</v>
      </c>
      <c r="R6776" s="87"/>
      <c r="S6776" s="144"/>
      <c r="T6776" s="144"/>
      <c r="U6776" s="144"/>
      <c r="V6776" s="87"/>
      <c r="W6776" s="144"/>
      <c r="X6776" s="87"/>
      <c r="Y6776" s="144"/>
      <c r="Z6776" s="144"/>
      <c r="AA6776" s="144"/>
      <c r="AB6776" s="110"/>
      <c r="AC6776" s="101"/>
      <c r="AD6776" s="101"/>
      <c r="AE6776" s="101"/>
      <c r="AF6776" s="87"/>
      <c r="AG6776" s="100"/>
      <c r="AH6776" s="100"/>
      <c r="AI6776" s="94"/>
      <c r="AJ6776" s="113"/>
      <c r="AK6776" s="114"/>
      <c r="AL6776" s="107"/>
      <c r="AM6776" s="113"/>
      <c r="AN6776" s="114"/>
      <c r="AO6776" s="107"/>
      <c r="AP6776" s="96"/>
      <c r="AQ6776" s="96"/>
      <c r="AR6776" s="87"/>
      <c r="AS6776" s="87"/>
      <c r="AT6776" s="87"/>
      <c r="AU6776" s="87"/>
    </row>
    <row r="6777" spans="1:47" ht="14" customHeight="1">
      <c r="A6777" s="67">
        <v>6776</v>
      </c>
      <c r="B6777" s="135">
        <v>-81.339595000000003</v>
      </c>
      <c r="C6777" s="135">
        <v>25.351706666666665</v>
      </c>
      <c r="D6777" s="124">
        <v>57.1</v>
      </c>
      <c r="E6777" s="69" t="s">
        <v>129</v>
      </c>
      <c r="F6777" s="132">
        <v>42327</v>
      </c>
      <c r="G6777" s="134">
        <v>4.8611111111111112E-3</v>
      </c>
      <c r="H6777" s="1">
        <v>26.85</v>
      </c>
      <c r="I6777" s="1">
        <v>36.459000000000003</v>
      </c>
      <c r="J6777" s="142">
        <v>2.6534687360224098</v>
      </c>
      <c r="K6777" s="142">
        <v>1.2535772683876278</v>
      </c>
      <c r="L6777" s="133">
        <v>1.2729999999999999</v>
      </c>
      <c r="M6777" s="133">
        <v>0</v>
      </c>
      <c r="N6777" s="133">
        <v>0.16900000000000001</v>
      </c>
      <c r="O6777" s="133">
        <v>0.15100000000000002</v>
      </c>
      <c r="P6777" s="133">
        <v>1.7999999999999999E-2</v>
      </c>
      <c r="Q6777" s="133">
        <v>13.862</v>
      </c>
      <c r="R6777" s="87"/>
      <c r="S6777" s="144"/>
      <c r="T6777" s="144"/>
      <c r="U6777" s="144"/>
      <c r="V6777" s="87"/>
      <c r="W6777" s="144"/>
      <c r="X6777" s="87"/>
      <c r="Y6777" s="144"/>
      <c r="Z6777" s="144"/>
      <c r="AA6777" s="144"/>
      <c r="AB6777" s="110"/>
      <c r="AC6777" s="101"/>
      <c r="AD6777" s="101"/>
      <c r="AE6777" s="101"/>
      <c r="AF6777" s="87"/>
      <c r="AG6777" s="100"/>
      <c r="AH6777" s="100"/>
      <c r="AI6777" s="94"/>
      <c r="AJ6777" s="113"/>
      <c r="AK6777" s="114"/>
      <c r="AL6777" s="107"/>
      <c r="AM6777" s="113"/>
      <c r="AN6777" s="114"/>
      <c r="AO6777" s="107"/>
      <c r="AP6777" s="96"/>
      <c r="AQ6777" s="96"/>
      <c r="AR6777" s="87"/>
      <c r="AS6777" s="87"/>
      <c r="AT6777" s="87"/>
      <c r="AU6777" s="87"/>
    </row>
    <row r="6778" spans="1:47" ht="14" customHeight="1">
      <c r="A6778" s="67">
        <v>6777</v>
      </c>
      <c r="B6778" s="135">
        <v>-81.492975000000001</v>
      </c>
      <c r="C6778" s="135">
        <v>25.351863333333334</v>
      </c>
      <c r="D6778" s="124">
        <v>57.2</v>
      </c>
      <c r="E6778" s="69" t="s">
        <v>129</v>
      </c>
      <c r="F6778" s="132">
        <v>42327</v>
      </c>
      <c r="G6778" s="134">
        <v>5.4166666666666669E-2</v>
      </c>
      <c r="H6778" s="1">
        <v>26.952000000000002</v>
      </c>
      <c r="I6778" s="1">
        <v>37.067</v>
      </c>
      <c r="J6778" s="142">
        <v>1.1031188327262866</v>
      </c>
      <c r="K6778" s="142">
        <v>0.43687290171636584</v>
      </c>
      <c r="L6778" s="133">
        <v>0.36099999999999999</v>
      </c>
      <c r="M6778" s="133">
        <v>1.7000000000000001E-2</v>
      </c>
      <c r="N6778" s="133">
        <v>0</v>
      </c>
      <c r="O6778" s="133">
        <v>0</v>
      </c>
      <c r="P6778" s="133">
        <v>0</v>
      </c>
      <c r="Q6778" s="133">
        <v>11.39</v>
      </c>
      <c r="R6778" s="87"/>
      <c r="S6778" s="144"/>
      <c r="T6778" s="144"/>
      <c r="U6778" s="144"/>
      <c r="V6778" s="87"/>
      <c r="W6778" s="144"/>
      <c r="X6778" s="87"/>
      <c r="Y6778" s="144"/>
      <c r="Z6778" s="144"/>
      <c r="AA6778" s="144"/>
      <c r="AB6778" s="110"/>
      <c r="AC6778" s="101"/>
      <c r="AD6778" s="101"/>
      <c r="AE6778" s="101"/>
      <c r="AF6778" s="87"/>
      <c r="AG6778" s="100"/>
      <c r="AH6778" s="100"/>
      <c r="AI6778" s="94"/>
      <c r="AJ6778" s="113"/>
      <c r="AK6778" s="114"/>
      <c r="AL6778" s="107"/>
      <c r="AM6778" s="113"/>
      <c r="AN6778" s="114"/>
      <c r="AO6778" s="107"/>
      <c r="AP6778" s="96"/>
      <c r="AQ6778" s="96"/>
      <c r="AR6778" s="87"/>
      <c r="AS6778" s="87"/>
      <c r="AT6778" s="87"/>
      <c r="AU6778" s="87"/>
    </row>
    <row r="6779" spans="1:47" ht="14" customHeight="1">
      <c r="A6779" s="67">
        <v>6778</v>
      </c>
      <c r="B6779" s="135">
        <v>-81.657978333333332</v>
      </c>
      <c r="C6779" s="135">
        <v>25.349865000000001</v>
      </c>
      <c r="D6779" s="124">
        <v>57.3</v>
      </c>
      <c r="E6779" s="69" t="s">
        <v>129</v>
      </c>
      <c r="F6779" s="132">
        <v>42327</v>
      </c>
      <c r="G6779" s="134">
        <v>0.1076388888888889</v>
      </c>
      <c r="H6779" s="1">
        <v>27.001000000000001</v>
      </c>
      <c r="I6779" s="1">
        <v>36.862000000000002</v>
      </c>
      <c r="J6779" s="142">
        <v>0.60334002916496854</v>
      </c>
      <c r="K6779" s="142">
        <v>0.71937804465507971</v>
      </c>
      <c r="L6779" s="133">
        <v>0.38400000000000001</v>
      </c>
      <c r="M6779" s="133">
        <v>1.4E-2</v>
      </c>
      <c r="N6779" s="133">
        <v>0</v>
      </c>
      <c r="O6779" s="133">
        <v>0</v>
      </c>
      <c r="P6779" s="133">
        <v>0</v>
      </c>
      <c r="Q6779" s="133">
        <v>2.431</v>
      </c>
      <c r="R6779" s="87"/>
      <c r="S6779" s="144"/>
      <c r="T6779" s="144"/>
      <c r="U6779" s="144"/>
      <c r="V6779" s="87"/>
      <c r="W6779" s="144"/>
      <c r="X6779" s="87"/>
      <c r="Y6779" s="144"/>
      <c r="Z6779" s="144"/>
      <c r="AA6779" s="144"/>
      <c r="AB6779" s="110"/>
      <c r="AC6779" s="101"/>
      <c r="AD6779" s="101"/>
      <c r="AE6779" s="101"/>
      <c r="AF6779" s="87"/>
      <c r="AG6779" s="100"/>
      <c r="AH6779" s="100"/>
      <c r="AI6779" s="94"/>
      <c r="AJ6779" s="113"/>
      <c r="AK6779" s="114"/>
      <c r="AL6779" s="107"/>
      <c r="AM6779" s="113"/>
      <c r="AN6779" s="114"/>
      <c r="AO6779" s="107"/>
      <c r="AP6779" s="96"/>
      <c r="AQ6779" s="96"/>
      <c r="AR6779" s="87"/>
      <c r="AS6779" s="87"/>
      <c r="AT6779" s="87"/>
      <c r="AU6779" s="87"/>
    </row>
    <row r="6780" spans="1:47" ht="14" customHeight="1">
      <c r="A6780" s="67">
        <v>6779</v>
      </c>
      <c r="B6780" s="135">
        <v>-81.653968333333339</v>
      </c>
      <c r="C6780" s="135">
        <v>25.165263333333332</v>
      </c>
      <c r="D6780" s="124">
        <v>58</v>
      </c>
      <c r="E6780" s="69" t="s">
        <v>129</v>
      </c>
      <c r="F6780" s="132">
        <v>42327</v>
      </c>
      <c r="G6780" s="134">
        <v>0.17777777777777778</v>
      </c>
      <c r="H6780" s="1">
        <v>27.05</v>
      </c>
      <c r="I6780" s="1">
        <v>36.927</v>
      </c>
      <c r="J6780" s="142">
        <v>0.36860125113002834</v>
      </c>
      <c r="K6780" s="142">
        <v>0.72197026267955944</v>
      </c>
      <c r="L6780" s="133">
        <v>0.46400000000000002</v>
      </c>
      <c r="M6780" s="133">
        <v>0</v>
      </c>
      <c r="N6780" s="133">
        <v>0</v>
      </c>
      <c r="O6780" s="133">
        <v>0</v>
      </c>
      <c r="P6780" s="133">
        <v>0</v>
      </c>
      <c r="Q6780" s="133">
        <v>0</v>
      </c>
      <c r="R6780" s="87"/>
      <c r="S6780" s="144"/>
      <c r="T6780" s="144"/>
      <c r="U6780" s="144"/>
      <c r="V6780" s="87"/>
      <c r="W6780" s="144"/>
      <c r="X6780" s="87"/>
      <c r="Y6780" s="144"/>
      <c r="Z6780" s="144"/>
      <c r="AA6780" s="144"/>
      <c r="AB6780" s="110"/>
      <c r="AC6780" s="101"/>
      <c r="AD6780" s="101"/>
      <c r="AE6780" s="101"/>
      <c r="AF6780" s="87"/>
      <c r="AG6780" s="100"/>
      <c r="AH6780" s="100"/>
      <c r="AI6780" s="94"/>
      <c r="AJ6780" s="113"/>
      <c r="AK6780" s="114"/>
      <c r="AL6780" s="107"/>
      <c r="AM6780" s="113"/>
      <c r="AN6780" s="114"/>
      <c r="AO6780" s="107"/>
      <c r="AP6780" s="96"/>
      <c r="AQ6780" s="96"/>
      <c r="AR6780" s="87"/>
      <c r="AS6780" s="87"/>
      <c r="AT6780" s="87"/>
      <c r="AU6780" s="87"/>
    </row>
    <row r="6781" spans="1:47" ht="14" customHeight="1">
      <c r="A6781" s="67">
        <v>6780</v>
      </c>
      <c r="B6781" s="135">
        <v>-81.490351666666669</v>
      </c>
      <c r="C6781" s="135">
        <v>25.166775000000001</v>
      </c>
      <c r="D6781" s="124">
        <v>59</v>
      </c>
      <c r="E6781" s="69" t="s">
        <v>129</v>
      </c>
      <c r="F6781" s="132">
        <v>42327</v>
      </c>
      <c r="G6781" s="134">
        <v>0.24722222222222223</v>
      </c>
      <c r="H6781" s="1">
        <v>27.239000000000001</v>
      </c>
      <c r="I6781" s="1">
        <v>35.869</v>
      </c>
      <c r="J6781" s="142">
        <v>3.0991655662129336</v>
      </c>
      <c r="K6781" s="142">
        <v>0.76778827462983834</v>
      </c>
      <c r="L6781" s="133">
        <v>0.41199999999999998</v>
      </c>
      <c r="M6781" s="133">
        <v>0</v>
      </c>
      <c r="N6781" s="133">
        <v>0.85</v>
      </c>
      <c r="O6781" s="133">
        <v>0.627</v>
      </c>
      <c r="P6781" s="133">
        <v>0.223</v>
      </c>
      <c r="Q6781" s="133">
        <v>11.744</v>
      </c>
      <c r="R6781" s="87"/>
      <c r="S6781" s="144"/>
      <c r="T6781" s="144"/>
      <c r="U6781" s="144"/>
      <c r="V6781" s="87"/>
      <c r="W6781" s="144"/>
      <c r="X6781" s="87"/>
      <c r="Y6781" s="144"/>
      <c r="Z6781" s="144"/>
      <c r="AA6781" s="144"/>
      <c r="AB6781" s="110"/>
      <c r="AC6781" s="101"/>
      <c r="AD6781" s="101"/>
      <c r="AE6781" s="101"/>
      <c r="AF6781" s="87"/>
      <c r="AG6781" s="100"/>
      <c r="AH6781" s="100"/>
      <c r="AI6781" s="94"/>
      <c r="AJ6781" s="113"/>
      <c r="AK6781" s="114"/>
      <c r="AL6781" s="107"/>
      <c r="AM6781" s="113"/>
      <c r="AN6781" s="114"/>
      <c r="AO6781" s="107"/>
      <c r="AP6781" s="96"/>
      <c r="AQ6781" s="96"/>
      <c r="AR6781" s="87"/>
      <c r="AS6781" s="87"/>
      <c r="AT6781" s="87"/>
      <c r="AU6781" s="87"/>
    </row>
    <row r="6782" spans="1:47" ht="14" customHeight="1">
      <c r="A6782" s="67">
        <v>6781</v>
      </c>
      <c r="B6782" s="135">
        <v>-81.335380000000001</v>
      </c>
      <c r="C6782" s="135">
        <v>25.166853333333332</v>
      </c>
      <c r="D6782" s="124">
        <v>60</v>
      </c>
      <c r="E6782" s="69" t="s">
        <v>129</v>
      </c>
      <c r="F6782" s="132">
        <v>42327</v>
      </c>
      <c r="G6782" s="134">
        <v>0.28194444444444444</v>
      </c>
      <c r="H6782" s="1">
        <v>26.788</v>
      </c>
      <c r="I6782" s="1">
        <v>37.134999999999998</v>
      </c>
      <c r="J6782" s="142">
        <v>2.0593341491333215</v>
      </c>
      <c r="K6782" s="142">
        <v>0.86286725668080644</v>
      </c>
      <c r="L6782" s="133">
        <v>2.0489999999999999</v>
      </c>
      <c r="M6782" s="133">
        <v>0</v>
      </c>
      <c r="N6782" s="133">
        <v>0.08</v>
      </c>
      <c r="O6782" s="133">
        <v>7.6999999999999999E-2</v>
      </c>
      <c r="P6782" s="133">
        <v>3.0000000000000001E-3</v>
      </c>
      <c r="Q6782" s="133">
        <v>16.663</v>
      </c>
      <c r="R6782" s="87"/>
      <c r="S6782" s="144"/>
      <c r="T6782" s="144"/>
      <c r="U6782" s="144"/>
      <c r="V6782" s="87"/>
      <c r="W6782" s="144"/>
      <c r="X6782" s="87"/>
      <c r="Y6782" s="144"/>
      <c r="Z6782" s="144"/>
      <c r="AA6782" s="144"/>
      <c r="AB6782" s="110"/>
      <c r="AC6782" s="101"/>
      <c r="AD6782" s="101"/>
      <c r="AE6782" s="101"/>
      <c r="AF6782" s="87"/>
      <c r="AG6782" s="100"/>
      <c r="AH6782" s="100"/>
      <c r="AI6782" s="94"/>
      <c r="AJ6782" s="113"/>
      <c r="AK6782" s="114"/>
      <c r="AL6782" s="107"/>
      <c r="AM6782" s="113"/>
      <c r="AN6782" s="114"/>
      <c r="AO6782" s="107"/>
      <c r="AP6782" s="96"/>
      <c r="AQ6782" s="96"/>
      <c r="AR6782" s="87"/>
      <c r="AS6782" s="87"/>
      <c r="AT6782" s="87"/>
      <c r="AU6782" s="87"/>
    </row>
    <row r="6783" spans="1:47" ht="14" customHeight="1">
      <c r="A6783" s="67">
        <v>6782</v>
      </c>
      <c r="B6783" s="135">
        <v>-81.274410000000003</v>
      </c>
      <c r="C6783" s="135">
        <v>25.166765000000002</v>
      </c>
      <c r="D6783" s="124">
        <v>61</v>
      </c>
      <c r="E6783" s="69" t="s">
        <v>129</v>
      </c>
      <c r="F6783" s="132">
        <v>42327</v>
      </c>
      <c r="G6783" s="134">
        <v>0.30277777777777776</v>
      </c>
      <c r="H6783" s="1">
        <v>26.881</v>
      </c>
      <c r="I6783" s="1">
        <v>37.348999999999997</v>
      </c>
      <c r="J6783" s="142">
        <v>1.5058569322960365</v>
      </c>
      <c r="K6783" s="142">
        <v>0.6403671141516486</v>
      </c>
      <c r="L6783" s="133">
        <v>0.45600000000000002</v>
      </c>
      <c r="M6783" s="133">
        <v>3.4000000000000002E-2</v>
      </c>
      <c r="N6783" s="133">
        <v>1.4999999999999999E-2</v>
      </c>
      <c r="O6783" s="133">
        <v>1.4999999999999999E-2</v>
      </c>
      <c r="P6783" s="133">
        <v>0</v>
      </c>
      <c r="Q6783" s="133">
        <v>21.218</v>
      </c>
      <c r="R6783" s="87"/>
      <c r="S6783" s="144"/>
      <c r="T6783" s="144"/>
      <c r="U6783" s="144"/>
      <c r="V6783" s="87"/>
      <c r="W6783" s="144"/>
      <c r="X6783" s="87"/>
      <c r="Y6783" s="144"/>
      <c r="Z6783" s="144"/>
      <c r="AA6783" s="144"/>
      <c r="AB6783" s="110"/>
      <c r="AC6783" s="101"/>
      <c r="AD6783" s="101"/>
      <c r="AE6783" s="101"/>
      <c r="AF6783" s="87"/>
      <c r="AG6783" s="100"/>
      <c r="AH6783" s="100"/>
      <c r="AI6783" s="94"/>
      <c r="AJ6783" s="113"/>
      <c r="AK6783" s="114"/>
      <c r="AL6783" s="107"/>
      <c r="AM6783" s="113"/>
      <c r="AN6783" s="114"/>
      <c r="AO6783" s="107"/>
      <c r="AP6783" s="96"/>
      <c r="AQ6783" s="96"/>
      <c r="AR6783" s="87"/>
      <c r="AS6783" s="87"/>
      <c r="AT6783" s="87"/>
      <c r="AU6783" s="87"/>
    </row>
    <row r="6784" spans="1:47" ht="14" customHeight="1">
      <c r="A6784" s="67">
        <v>6783</v>
      </c>
      <c r="B6784" s="135">
        <v>-81.234776666666662</v>
      </c>
      <c r="C6784" s="135">
        <v>25.166768333333334</v>
      </c>
      <c r="D6784" s="124">
        <v>62</v>
      </c>
      <c r="E6784" s="69" t="s">
        <v>129</v>
      </c>
      <c r="F6784" s="132">
        <v>42327</v>
      </c>
      <c r="G6784" s="134">
        <v>0.31388888888888888</v>
      </c>
      <c r="H6784" s="1">
        <v>26.87</v>
      </c>
      <c r="I6784" s="1">
        <v>36.868000000000002</v>
      </c>
      <c r="J6784" s="142"/>
      <c r="K6784" s="142"/>
      <c r="L6784" s="133">
        <v>2.282</v>
      </c>
      <c r="M6784" s="133">
        <v>0</v>
      </c>
      <c r="N6784" s="133">
        <v>5.5E-2</v>
      </c>
      <c r="O6784" s="133">
        <v>4.1000000000000002E-2</v>
      </c>
      <c r="P6784" s="133">
        <v>1.4E-2</v>
      </c>
      <c r="Q6784" s="133">
        <v>32.444000000000003</v>
      </c>
      <c r="R6784" s="87"/>
      <c r="S6784" s="144"/>
      <c r="T6784" s="144"/>
      <c r="U6784" s="144"/>
      <c r="V6784" s="87"/>
      <c r="W6784" s="144"/>
      <c r="X6784" s="87"/>
      <c r="Y6784" s="144"/>
      <c r="Z6784" s="144"/>
      <c r="AA6784" s="144"/>
      <c r="AB6784" s="110"/>
      <c r="AC6784" s="101"/>
      <c r="AD6784" s="101"/>
      <c r="AE6784" s="101"/>
      <c r="AF6784" s="87"/>
      <c r="AG6784" s="100"/>
      <c r="AH6784" s="100"/>
      <c r="AI6784" s="94"/>
      <c r="AJ6784" s="113"/>
      <c r="AK6784" s="114"/>
      <c r="AL6784" s="107"/>
      <c r="AM6784" s="113"/>
      <c r="AN6784" s="114"/>
      <c r="AO6784" s="107"/>
      <c r="AP6784" s="96"/>
      <c r="AQ6784" s="96"/>
      <c r="AR6784" s="87"/>
      <c r="AS6784" s="87"/>
      <c r="AT6784" s="87"/>
      <c r="AU6784" s="87"/>
    </row>
    <row r="6785" spans="1:47" ht="14" customHeight="1">
      <c r="A6785" s="67">
        <v>6784</v>
      </c>
      <c r="B6785" s="135">
        <v>-81.20010666666667</v>
      </c>
      <c r="C6785" s="135">
        <v>25.166744999999999</v>
      </c>
      <c r="D6785" s="124">
        <v>63</v>
      </c>
      <c r="E6785" s="69" t="s">
        <v>129</v>
      </c>
      <c r="F6785" s="132">
        <v>42327</v>
      </c>
      <c r="G6785" s="134">
        <v>0.33055555555555555</v>
      </c>
      <c r="H6785" s="1">
        <v>26.786000000000001</v>
      </c>
      <c r="I6785" s="1">
        <v>36.484000000000002</v>
      </c>
      <c r="J6785" s="142">
        <v>3.4762051394291857</v>
      </c>
      <c r="K6785" s="142">
        <v>0.85383706684785432</v>
      </c>
      <c r="L6785" s="133">
        <v>0.85799999999999998</v>
      </c>
      <c r="M6785" s="133">
        <v>3.0000000000000001E-3</v>
      </c>
      <c r="N6785" s="133">
        <v>1.0680000000000001</v>
      </c>
      <c r="O6785" s="133">
        <v>0.82400000000000007</v>
      </c>
      <c r="P6785" s="133">
        <v>0.24399999999999999</v>
      </c>
      <c r="Q6785" s="133">
        <v>21.654</v>
      </c>
      <c r="R6785" s="87"/>
      <c r="S6785" s="144"/>
      <c r="T6785" s="144"/>
      <c r="U6785" s="144"/>
      <c r="V6785" s="87"/>
      <c r="W6785" s="144"/>
      <c r="X6785" s="87"/>
      <c r="Y6785" s="144"/>
      <c r="Z6785" s="144"/>
      <c r="AA6785" s="144"/>
      <c r="AB6785" s="110"/>
      <c r="AC6785" s="101"/>
      <c r="AD6785" s="101"/>
      <c r="AE6785" s="101"/>
      <c r="AF6785" s="87"/>
      <c r="AG6785" s="100"/>
      <c r="AH6785" s="100"/>
      <c r="AI6785" s="94"/>
      <c r="AJ6785" s="113"/>
      <c r="AK6785" s="114"/>
      <c r="AL6785" s="107"/>
      <c r="AM6785" s="113"/>
      <c r="AN6785" s="114"/>
      <c r="AO6785" s="107"/>
      <c r="AP6785" s="96"/>
      <c r="AQ6785" s="96"/>
      <c r="AR6785" s="87"/>
      <c r="AS6785" s="87"/>
      <c r="AT6785" s="87"/>
      <c r="AU6785" s="87"/>
    </row>
    <row r="6786" spans="1:47" ht="14" customHeight="1">
      <c r="A6786" s="67">
        <v>6785</v>
      </c>
      <c r="B6786" s="135">
        <v>-81.155694999999994</v>
      </c>
      <c r="C6786" s="135">
        <v>25.165398333333332</v>
      </c>
      <c r="D6786" s="124">
        <v>64</v>
      </c>
      <c r="E6786" s="69" t="s">
        <v>129</v>
      </c>
      <c r="F6786" s="132">
        <v>42327</v>
      </c>
      <c r="G6786" s="134">
        <v>0.3444444444444445</v>
      </c>
      <c r="H6786" s="1">
        <v>26.552</v>
      </c>
      <c r="I6786" s="1">
        <v>39.200000000000003</v>
      </c>
      <c r="J6786" s="142">
        <v>7.8188725330755755</v>
      </c>
      <c r="K6786" s="142">
        <v>0.30631988484508021</v>
      </c>
      <c r="L6786" s="133">
        <v>0.82899999999999996</v>
      </c>
      <c r="M6786" s="133">
        <v>0</v>
      </c>
      <c r="N6786" s="133">
        <v>0.93100000000000005</v>
      </c>
      <c r="O6786" s="133">
        <v>0.68300000000000005</v>
      </c>
      <c r="P6786" s="133">
        <v>0.248</v>
      </c>
      <c r="Q6786" s="133">
        <v>24.094999999999999</v>
      </c>
      <c r="R6786" s="87"/>
      <c r="S6786" s="144"/>
      <c r="T6786" s="144"/>
      <c r="U6786" s="144"/>
      <c r="V6786" s="87"/>
      <c r="W6786" s="144"/>
      <c r="X6786" s="87"/>
      <c r="Y6786" s="144"/>
      <c r="Z6786" s="144"/>
      <c r="AA6786" s="144"/>
      <c r="AB6786" s="110"/>
      <c r="AC6786" s="101"/>
      <c r="AD6786" s="101"/>
      <c r="AE6786" s="101"/>
      <c r="AF6786" s="87"/>
      <c r="AG6786" s="100"/>
      <c r="AH6786" s="100"/>
      <c r="AI6786" s="94"/>
      <c r="AJ6786" s="113"/>
      <c r="AK6786" s="114"/>
      <c r="AL6786" s="107"/>
      <c r="AM6786" s="113"/>
      <c r="AN6786" s="114"/>
      <c r="AO6786" s="107"/>
      <c r="AP6786" s="96"/>
      <c r="AQ6786" s="96"/>
      <c r="AR6786" s="87"/>
      <c r="AS6786" s="87"/>
      <c r="AT6786" s="87"/>
      <c r="AU6786" s="87"/>
    </row>
    <row r="6787" spans="1:47" ht="14" customHeight="1">
      <c r="A6787" s="67">
        <v>6786</v>
      </c>
      <c r="B6787" s="135">
        <v>-81.092218666666668</v>
      </c>
      <c r="C6787" s="135">
        <v>25.100417833333335</v>
      </c>
      <c r="D6787" s="124">
        <v>65</v>
      </c>
      <c r="E6787" s="69" t="s">
        <v>129</v>
      </c>
      <c r="F6787" s="132">
        <v>42327</v>
      </c>
      <c r="G6787" s="134">
        <v>0.39513888888888887</v>
      </c>
      <c r="H6787" s="1">
        <v>26.033000000000001</v>
      </c>
      <c r="I6787" s="1">
        <v>39.273000000000003</v>
      </c>
      <c r="J6787" s="142">
        <v>2.1671145357800836</v>
      </c>
      <c r="K6787" s="142">
        <v>0.5281134924193599</v>
      </c>
      <c r="L6787" s="133">
        <v>1.6259999999999999</v>
      </c>
      <c r="M6787" s="133">
        <v>2.4E-2</v>
      </c>
      <c r="N6787" s="133">
        <v>2.6</v>
      </c>
      <c r="O6787" s="133">
        <v>2.2850000000000001</v>
      </c>
      <c r="P6787" s="133">
        <v>0.315</v>
      </c>
      <c r="Q6787" s="133">
        <v>37.414000000000001</v>
      </c>
      <c r="R6787" s="87"/>
      <c r="S6787" s="144"/>
      <c r="T6787" s="144"/>
      <c r="U6787" s="144"/>
      <c r="V6787" s="87"/>
      <c r="W6787" s="144"/>
      <c r="X6787" s="87"/>
      <c r="Y6787" s="144"/>
      <c r="Z6787" s="144"/>
      <c r="AA6787" s="144"/>
      <c r="AB6787" s="110"/>
      <c r="AC6787" s="101"/>
      <c r="AD6787" s="101"/>
      <c r="AE6787" s="101"/>
      <c r="AF6787" s="87"/>
      <c r="AG6787" s="100"/>
      <c r="AH6787" s="100"/>
      <c r="AI6787" s="94"/>
      <c r="AJ6787" s="113"/>
      <c r="AK6787" s="114"/>
      <c r="AL6787" s="107"/>
      <c r="AM6787" s="113"/>
      <c r="AN6787" s="114"/>
      <c r="AO6787" s="107"/>
      <c r="AP6787" s="96"/>
      <c r="AQ6787" s="96"/>
      <c r="AR6787" s="87"/>
      <c r="AS6787" s="87"/>
      <c r="AT6787" s="87"/>
      <c r="AU6787" s="87"/>
    </row>
    <row r="6788" spans="1:47" ht="14" customHeight="1">
      <c r="A6788" s="67">
        <v>6787</v>
      </c>
      <c r="B6788" s="135">
        <v>-81.108366666666669</v>
      </c>
      <c r="C6788" s="135">
        <v>25.067183333333332</v>
      </c>
      <c r="D6788" s="124">
        <v>66</v>
      </c>
      <c r="E6788" s="69" t="s">
        <v>129</v>
      </c>
      <c r="F6788" s="132">
        <v>42327</v>
      </c>
      <c r="G6788" s="134">
        <v>0.40902777777777777</v>
      </c>
      <c r="H6788" s="1">
        <v>26.425000000000001</v>
      </c>
      <c r="I6788" s="1">
        <v>38.082000000000001</v>
      </c>
      <c r="J6788" s="142">
        <v>4.0254631952233595</v>
      </c>
      <c r="K6788" s="142">
        <v>0.63686743897001685</v>
      </c>
      <c r="L6788" s="133">
        <v>0.97599999999999998</v>
      </c>
      <c r="M6788" s="133">
        <v>5.0000000000000001E-3</v>
      </c>
      <c r="N6788" s="133">
        <v>1.915</v>
      </c>
      <c r="O6788" s="133">
        <v>1.482</v>
      </c>
      <c r="P6788" s="133">
        <v>0.433</v>
      </c>
      <c r="Q6788" s="133">
        <v>24.265999999999998</v>
      </c>
      <c r="R6788" s="87"/>
      <c r="S6788" s="144"/>
      <c r="T6788" s="144"/>
      <c r="U6788" s="144"/>
      <c r="V6788" s="87"/>
      <c r="W6788" s="144"/>
      <c r="X6788" s="87"/>
      <c r="Y6788" s="144"/>
      <c r="Z6788" s="144"/>
      <c r="AA6788" s="144"/>
      <c r="AB6788" s="110"/>
      <c r="AC6788" s="101"/>
      <c r="AD6788" s="101"/>
      <c r="AE6788" s="101"/>
      <c r="AF6788" s="87"/>
      <c r="AG6788" s="100"/>
      <c r="AH6788" s="100"/>
      <c r="AI6788" s="94"/>
      <c r="AJ6788" s="113"/>
      <c r="AK6788" s="114"/>
      <c r="AL6788" s="107"/>
      <c r="AM6788" s="113"/>
      <c r="AN6788" s="114"/>
      <c r="AO6788" s="107"/>
      <c r="AP6788" s="96"/>
      <c r="AQ6788" s="96"/>
      <c r="AR6788" s="87"/>
      <c r="AS6788" s="87"/>
      <c r="AT6788" s="87"/>
      <c r="AU6788" s="87"/>
    </row>
    <row r="6789" spans="1:47" ht="14" customHeight="1">
      <c r="A6789" s="67">
        <v>6788</v>
      </c>
      <c r="B6789" s="135">
        <v>-81.126716666666667</v>
      </c>
      <c r="C6789" s="135">
        <v>25.028616666666668</v>
      </c>
      <c r="D6789" s="124">
        <v>67</v>
      </c>
      <c r="E6789" s="69" t="s">
        <v>129</v>
      </c>
      <c r="F6789" s="132">
        <v>42327</v>
      </c>
      <c r="G6789" s="134">
        <v>0.42152777777777778</v>
      </c>
      <c r="H6789" s="1">
        <v>26.472999999999999</v>
      </c>
      <c r="I6789" s="1">
        <v>38.241999999999997</v>
      </c>
      <c r="J6789" s="142">
        <v>1.5526512638650938</v>
      </c>
      <c r="K6789" s="142">
        <v>0.68410347450867692</v>
      </c>
      <c r="L6789" s="133">
        <v>0.441</v>
      </c>
      <c r="M6789" s="133">
        <v>0</v>
      </c>
      <c r="N6789" s="133">
        <v>0.33500000000000002</v>
      </c>
      <c r="O6789" s="133">
        <v>0.27800000000000002</v>
      </c>
      <c r="P6789" s="133">
        <v>5.7000000000000002E-2</v>
      </c>
      <c r="Q6789" s="133">
        <v>19.555</v>
      </c>
      <c r="R6789" s="87"/>
      <c r="S6789" s="144"/>
      <c r="T6789" s="144"/>
      <c r="U6789" s="144"/>
      <c r="V6789" s="87"/>
      <c r="W6789" s="144"/>
      <c r="X6789" s="87"/>
      <c r="Y6789" s="144"/>
      <c r="Z6789" s="144"/>
      <c r="AA6789" s="144"/>
      <c r="AB6789" s="110"/>
      <c r="AC6789" s="101"/>
      <c r="AD6789" s="101"/>
      <c r="AE6789" s="101"/>
      <c r="AF6789" s="87"/>
      <c r="AG6789" s="100"/>
      <c r="AH6789" s="100"/>
      <c r="AI6789" s="94"/>
      <c r="AJ6789" s="113"/>
      <c r="AK6789" s="114"/>
      <c r="AL6789" s="107"/>
      <c r="AM6789" s="113"/>
      <c r="AN6789" s="114"/>
      <c r="AO6789" s="107"/>
      <c r="AP6789" s="96"/>
      <c r="AQ6789" s="96"/>
      <c r="AR6789" s="87"/>
      <c r="AS6789" s="87"/>
      <c r="AT6789" s="87"/>
      <c r="AU6789" s="87"/>
    </row>
    <row r="6790" spans="1:47" ht="14" customHeight="1">
      <c r="A6790" s="67">
        <v>6789</v>
      </c>
      <c r="B6790" s="135">
        <v>-81.020782666666662</v>
      </c>
      <c r="C6790" s="135">
        <v>24.928450000000002</v>
      </c>
      <c r="D6790" s="124">
        <v>70</v>
      </c>
      <c r="E6790" s="69" t="s">
        <v>129</v>
      </c>
      <c r="F6790" s="132">
        <v>42327</v>
      </c>
      <c r="G6790" s="134">
        <v>0.46319444444444446</v>
      </c>
      <c r="H6790" s="1">
        <v>26.207000000000001</v>
      </c>
      <c r="I6790" s="1">
        <v>37.24</v>
      </c>
      <c r="J6790" s="142">
        <v>0.69347665144962667</v>
      </c>
      <c r="K6790" s="142">
        <v>0.25095245967928093</v>
      </c>
      <c r="L6790" s="133">
        <v>0.623</v>
      </c>
      <c r="M6790" s="133">
        <v>0</v>
      </c>
      <c r="N6790" s="133">
        <v>0.26800000000000002</v>
      </c>
      <c r="O6790" s="133">
        <v>0.12000000000000002</v>
      </c>
      <c r="P6790" s="133">
        <v>0.14799999999999999</v>
      </c>
      <c r="Q6790" s="133">
        <v>51.040999999999997</v>
      </c>
      <c r="R6790" s="87"/>
      <c r="S6790" s="144"/>
      <c r="T6790" s="144"/>
      <c r="U6790" s="144"/>
      <c r="V6790" s="87"/>
      <c r="W6790" s="144"/>
      <c r="X6790" s="87"/>
      <c r="Y6790" s="144"/>
      <c r="Z6790" s="144"/>
      <c r="AA6790" s="144"/>
      <c r="AB6790" s="110"/>
      <c r="AC6790" s="101"/>
      <c r="AD6790" s="101"/>
      <c r="AE6790" s="101"/>
      <c r="AF6790" s="87"/>
      <c r="AG6790" s="100"/>
      <c r="AH6790" s="100"/>
      <c r="AI6790" s="94"/>
      <c r="AJ6790" s="113"/>
      <c r="AK6790" s="114"/>
      <c r="AL6790" s="107"/>
      <c r="AM6790" s="113"/>
      <c r="AN6790" s="114"/>
      <c r="AO6790" s="107"/>
      <c r="AP6790" s="96"/>
      <c r="AQ6790" s="96"/>
      <c r="AR6790" s="87"/>
      <c r="AS6790" s="87"/>
      <c r="AT6790" s="87"/>
      <c r="AU6790" s="87"/>
    </row>
    <row r="6791" spans="1:47" ht="14" customHeight="1">
      <c r="A6791" s="67">
        <v>6790</v>
      </c>
      <c r="B6791" s="135">
        <v>-81.096344333333334</v>
      </c>
      <c r="C6791" s="135">
        <v>24.927395499999999</v>
      </c>
      <c r="D6791" s="124">
        <v>69</v>
      </c>
      <c r="E6791" s="69" t="s">
        <v>129</v>
      </c>
      <c r="F6791" s="132">
        <v>42327</v>
      </c>
      <c r="G6791" s="134">
        <v>0.48888888888888887</v>
      </c>
      <c r="H6791" s="1">
        <v>26.395</v>
      </c>
      <c r="I6791" s="1">
        <v>38.902000000000001</v>
      </c>
      <c r="J6791" s="142">
        <v>1.0544067006830882</v>
      </c>
      <c r="K6791" s="142">
        <v>0.17034423151694666</v>
      </c>
      <c r="L6791" s="133">
        <v>0.45400000000000001</v>
      </c>
      <c r="M6791" s="133">
        <v>0</v>
      </c>
      <c r="N6791" s="133">
        <v>0.2</v>
      </c>
      <c r="O6791" s="133">
        <v>0.13100000000000001</v>
      </c>
      <c r="P6791" s="133">
        <v>6.9000000000000006E-2</v>
      </c>
      <c r="Q6791" s="133">
        <v>56.569000000000003</v>
      </c>
      <c r="R6791" s="87"/>
      <c r="S6791" s="144"/>
      <c r="T6791" s="144"/>
      <c r="U6791" s="144"/>
      <c r="V6791" s="87"/>
      <c r="W6791" s="144"/>
      <c r="X6791" s="87"/>
      <c r="Y6791" s="144"/>
      <c r="Z6791" s="144"/>
      <c r="AA6791" s="144"/>
      <c r="AB6791" s="110"/>
      <c r="AC6791" s="101"/>
      <c r="AD6791" s="101"/>
      <c r="AE6791" s="101"/>
      <c r="AF6791" s="87"/>
      <c r="AG6791" s="100"/>
      <c r="AH6791" s="100"/>
      <c r="AI6791" s="94"/>
      <c r="AJ6791" s="113"/>
      <c r="AK6791" s="114"/>
      <c r="AL6791" s="107"/>
      <c r="AM6791" s="113"/>
      <c r="AN6791" s="114"/>
      <c r="AO6791" s="107"/>
      <c r="AP6791" s="96"/>
      <c r="AQ6791" s="96"/>
      <c r="AR6791" s="87"/>
      <c r="AS6791" s="87"/>
      <c r="AT6791" s="87"/>
      <c r="AU6791" s="87"/>
    </row>
    <row r="6792" spans="1:47" ht="14" customHeight="1">
      <c r="A6792" s="67">
        <v>6791</v>
      </c>
      <c r="B6792" s="135">
        <v>-81.166578333333334</v>
      </c>
      <c r="C6792" s="135">
        <v>24.927705</v>
      </c>
      <c r="D6792" s="124">
        <v>68</v>
      </c>
      <c r="E6792" s="69" t="s">
        <v>129</v>
      </c>
      <c r="F6792" s="132">
        <v>42327</v>
      </c>
      <c r="G6792" s="134">
        <v>0.51388888888888895</v>
      </c>
      <c r="H6792" s="1">
        <v>26.408999999999999</v>
      </c>
      <c r="I6792" s="1">
        <v>39.883000000000003</v>
      </c>
      <c r="J6792" s="142">
        <v>0.87758549696722676</v>
      </c>
      <c r="K6792" s="142">
        <v>0.43834277495836516</v>
      </c>
      <c r="L6792" s="133">
        <v>0.38100000000000001</v>
      </c>
      <c r="M6792" s="133">
        <v>0</v>
      </c>
      <c r="N6792" s="133">
        <v>0.33400000000000002</v>
      </c>
      <c r="O6792" s="133">
        <v>0.19800000000000001</v>
      </c>
      <c r="P6792" s="133">
        <v>0.13600000000000001</v>
      </c>
      <c r="Q6792" s="133">
        <v>93.912999999999997</v>
      </c>
      <c r="R6792" s="87"/>
      <c r="S6792" s="144"/>
      <c r="T6792" s="144"/>
      <c r="U6792" s="144"/>
      <c r="V6792" s="87"/>
      <c r="W6792" s="144"/>
      <c r="X6792" s="87"/>
      <c r="Y6792" s="144"/>
      <c r="Z6792" s="144"/>
      <c r="AA6792" s="144"/>
      <c r="AB6792" s="110"/>
      <c r="AC6792" s="101"/>
      <c r="AD6792" s="101"/>
      <c r="AE6792" s="101"/>
      <c r="AF6792" s="87"/>
      <c r="AG6792" s="100"/>
      <c r="AH6792" s="100"/>
      <c r="AI6792" s="94"/>
      <c r="AJ6792" s="113"/>
      <c r="AK6792" s="114"/>
      <c r="AL6792" s="107"/>
      <c r="AM6792" s="113"/>
      <c r="AN6792" s="114"/>
      <c r="AO6792" s="107"/>
      <c r="AP6792" s="96"/>
      <c r="AQ6792" s="96"/>
      <c r="AR6792" s="87"/>
      <c r="AS6792" s="87"/>
      <c r="AT6792" s="87"/>
      <c r="AU6792" s="87"/>
    </row>
    <row r="6793" spans="1:47" ht="14" customHeight="1">
      <c r="A6793" s="67">
        <v>6792</v>
      </c>
      <c r="B6793" s="135">
        <v>-81.6553665</v>
      </c>
      <c r="C6793" s="135">
        <v>25.354598333333332</v>
      </c>
      <c r="D6793" s="124" t="s">
        <v>140</v>
      </c>
      <c r="E6793" s="69" t="s">
        <v>129</v>
      </c>
      <c r="F6793" s="132">
        <v>42327</v>
      </c>
      <c r="G6793" s="134">
        <v>0.70138888888888884</v>
      </c>
      <c r="H6793" s="1">
        <v>27.003</v>
      </c>
      <c r="I6793" s="1">
        <v>37.581000000000003</v>
      </c>
      <c r="J6793" s="142">
        <v>0.91977710739834329</v>
      </c>
      <c r="K6793" s="142">
        <v>0.20797665488088657</v>
      </c>
      <c r="L6793" s="133">
        <v>0.34699999999999998</v>
      </c>
      <c r="M6793" s="133">
        <v>1.6E-2</v>
      </c>
      <c r="N6793" s="133">
        <v>2.4E-2</v>
      </c>
      <c r="O6793" s="133">
        <v>1.5000000000000001E-2</v>
      </c>
      <c r="P6793" s="133">
        <v>8.9999999999999993E-3</v>
      </c>
      <c r="Q6793" s="133">
        <v>2.782</v>
      </c>
      <c r="R6793" s="87"/>
      <c r="S6793" s="144"/>
      <c r="T6793" s="144"/>
      <c r="U6793" s="144"/>
      <c r="V6793" s="87"/>
      <c r="W6793" s="144"/>
      <c r="X6793" s="87"/>
      <c r="Y6793" s="144"/>
      <c r="Z6793" s="144"/>
      <c r="AA6793" s="144"/>
      <c r="AB6793" s="110"/>
      <c r="AC6793" s="101"/>
      <c r="AD6793" s="101"/>
      <c r="AE6793" s="101"/>
      <c r="AF6793" s="87"/>
      <c r="AG6793" s="100"/>
      <c r="AH6793" s="100"/>
      <c r="AI6793" s="94"/>
      <c r="AJ6793" s="113"/>
      <c r="AK6793" s="114"/>
      <c r="AL6793" s="107"/>
      <c r="AM6793" s="113"/>
      <c r="AN6793" s="114"/>
      <c r="AO6793" s="107"/>
      <c r="AP6793" s="96"/>
      <c r="AQ6793" s="96"/>
      <c r="AR6793" s="87"/>
      <c r="AS6793" s="87"/>
      <c r="AT6793" s="87"/>
      <c r="AU6793" s="87"/>
    </row>
    <row r="6794" spans="1:47" ht="14" customHeight="1">
      <c r="A6794" s="67">
        <v>6793</v>
      </c>
      <c r="B6794" s="135">
        <v>-81.488650000000007</v>
      </c>
      <c r="C6794" s="135">
        <v>25.35445</v>
      </c>
      <c r="D6794" s="124" t="s">
        <v>141</v>
      </c>
      <c r="E6794" s="69" t="s">
        <v>129</v>
      </c>
      <c r="F6794" s="132">
        <v>42327</v>
      </c>
      <c r="G6794" s="134">
        <v>0.76180555555555562</v>
      </c>
      <c r="H6794" s="1">
        <v>26.959</v>
      </c>
      <c r="I6794" s="1">
        <v>38.057000000000002</v>
      </c>
      <c r="J6794" s="142">
        <v>1.5702950282271966</v>
      </c>
      <c r="K6794" s="142">
        <v>0.45112599292238631</v>
      </c>
      <c r="L6794" s="133">
        <v>0.27100000000000002</v>
      </c>
      <c r="M6794" s="133">
        <v>4.0000000000000001E-3</v>
      </c>
      <c r="N6794" s="133">
        <v>0</v>
      </c>
      <c r="O6794" s="133">
        <v>0</v>
      </c>
      <c r="P6794" s="133">
        <v>0</v>
      </c>
      <c r="Q6794" s="133">
        <v>12.148999999999999</v>
      </c>
    </row>
    <row r="6795" spans="1:47" ht="14" customHeight="1">
      <c r="A6795" s="67">
        <v>6794</v>
      </c>
      <c r="B6795" s="135">
        <v>-81.3332695</v>
      </c>
      <c r="C6795" s="135">
        <v>25.351868</v>
      </c>
      <c r="D6795" s="124" t="s">
        <v>142</v>
      </c>
      <c r="E6795" s="69" t="s">
        <v>129</v>
      </c>
      <c r="F6795" s="132">
        <v>42327</v>
      </c>
      <c r="G6795" s="134">
        <v>0.8256944444444444</v>
      </c>
      <c r="H6795" s="1">
        <v>27.013999999999999</v>
      </c>
      <c r="I6795" s="1">
        <v>37.348999999999997</v>
      </c>
      <c r="J6795" s="142">
        <v>3.1202613714284917</v>
      </c>
      <c r="K6795" s="142">
        <v>0.39265279920334084</v>
      </c>
      <c r="L6795" s="133">
        <v>0.57699999999999996</v>
      </c>
      <c r="M6795" s="133">
        <v>0</v>
      </c>
      <c r="N6795" s="133">
        <v>0</v>
      </c>
      <c r="O6795" s="133">
        <v>0</v>
      </c>
      <c r="P6795" s="133">
        <v>0</v>
      </c>
      <c r="Q6795" s="133">
        <v>12.923</v>
      </c>
    </row>
    <row r="6796" spans="1:47" ht="14" customHeight="1">
      <c r="A6796" s="67">
        <v>6795</v>
      </c>
      <c r="B6796" s="135">
        <v>-81.263053499999998</v>
      </c>
      <c r="C6796" s="135">
        <v>25.352191833333332</v>
      </c>
      <c r="D6796" s="124" t="s">
        <v>143</v>
      </c>
      <c r="E6796" s="69" t="s">
        <v>129</v>
      </c>
      <c r="F6796" s="132">
        <v>42327</v>
      </c>
      <c r="G6796" s="134">
        <v>0.85625000000000007</v>
      </c>
      <c r="H6796" s="1">
        <v>26.841000000000001</v>
      </c>
      <c r="I6796" s="1">
        <v>35.473999999999997</v>
      </c>
      <c r="J6796" s="142">
        <v>5.1569654749669418</v>
      </c>
      <c r="K6796" s="142">
        <v>0.19833193465300175</v>
      </c>
      <c r="L6796" s="133">
        <v>2.7170000000000001</v>
      </c>
      <c r="M6796" s="133">
        <v>0</v>
      </c>
      <c r="N6796" s="133">
        <v>0.59599999999999997</v>
      </c>
      <c r="O6796" s="133">
        <v>0</v>
      </c>
      <c r="P6796" s="133">
        <v>0.105</v>
      </c>
      <c r="Q6796" s="133">
        <v>20.024000000000001</v>
      </c>
    </row>
    <row r="6797" spans="1:47" ht="14" customHeight="1">
      <c r="A6797" s="67">
        <v>6796</v>
      </c>
      <c r="B6797" s="135">
        <v>-81.226134999999999</v>
      </c>
      <c r="C6797" s="135">
        <v>25.350565</v>
      </c>
      <c r="D6797" s="124" t="s">
        <v>144</v>
      </c>
      <c r="E6797" s="69" t="s">
        <v>129</v>
      </c>
      <c r="F6797" s="132">
        <v>42327</v>
      </c>
      <c r="G6797" s="134">
        <v>0.87430555555555556</v>
      </c>
      <c r="H6797" s="1">
        <v>26.864000000000001</v>
      </c>
      <c r="I6797" s="1">
        <v>34.570999999999998</v>
      </c>
      <c r="J6797" s="142">
        <v>1.8468418565984253</v>
      </c>
      <c r="K6797" s="142">
        <v>6.8780535777780134</v>
      </c>
      <c r="L6797" s="133">
        <v>0.60599999999999998</v>
      </c>
      <c r="M6797" s="133">
        <v>0</v>
      </c>
      <c r="N6797" s="133">
        <v>0.219</v>
      </c>
      <c r="O6797" s="133">
        <v>0.17599999999999999</v>
      </c>
      <c r="P6797" s="133">
        <v>4.2999999999999997E-2</v>
      </c>
      <c r="Q6797" s="133">
        <v>14.621</v>
      </c>
    </row>
    <row r="6798" spans="1:47" ht="14" customHeight="1">
      <c r="A6798" s="67">
        <v>6797</v>
      </c>
      <c r="B6798" s="135">
        <v>-81.19285166666667</v>
      </c>
      <c r="C6798" s="135">
        <v>25.350355</v>
      </c>
      <c r="D6798" s="124" t="s">
        <v>145</v>
      </c>
      <c r="E6798" s="69" t="s">
        <v>129</v>
      </c>
      <c r="F6798" s="132">
        <v>42327</v>
      </c>
      <c r="G6798" s="134">
        <v>0.89097222222222217</v>
      </c>
      <c r="H6798" s="1">
        <v>26.727</v>
      </c>
      <c r="I6798" s="1">
        <v>33.936</v>
      </c>
      <c r="J6798" s="142">
        <v>8.5725681194132513</v>
      </c>
      <c r="K6798" s="142">
        <v>0</v>
      </c>
      <c r="L6798" s="133">
        <v>0.57199999999999995</v>
      </c>
      <c r="M6798" s="133">
        <v>0</v>
      </c>
      <c r="N6798" s="133">
        <v>0.35299999999999998</v>
      </c>
      <c r="O6798" s="133">
        <v>0.251</v>
      </c>
      <c r="P6798" s="133">
        <v>0.10199999999999999</v>
      </c>
      <c r="Q6798" s="133">
        <v>10.503</v>
      </c>
    </row>
    <row r="6799" spans="1:47" ht="14" customHeight="1">
      <c r="A6799" s="67">
        <v>6798</v>
      </c>
      <c r="B6799" s="135">
        <v>-81.152433333333335</v>
      </c>
      <c r="C6799" s="135">
        <v>25.344104999999999</v>
      </c>
      <c r="D6799" s="124" t="s">
        <v>146</v>
      </c>
      <c r="E6799" s="69" t="s">
        <v>129</v>
      </c>
      <c r="F6799" s="132">
        <v>42327</v>
      </c>
      <c r="G6799" s="134">
        <v>0.92222222222222217</v>
      </c>
      <c r="H6799" s="1">
        <v>26.853000000000002</v>
      </c>
      <c r="I6799" s="1">
        <v>32.021999999999998</v>
      </c>
      <c r="J6799" s="142"/>
      <c r="K6799" s="142"/>
      <c r="L6799" s="133">
        <v>1.006</v>
      </c>
      <c r="M6799" s="133">
        <v>0</v>
      </c>
      <c r="N6799" s="133">
        <v>1.1870000000000001</v>
      </c>
      <c r="O6799" s="133">
        <v>0.98599999999999999</v>
      </c>
      <c r="P6799" s="133">
        <v>0.20100000000000001</v>
      </c>
      <c r="Q6799" s="133">
        <v>11.493</v>
      </c>
    </row>
    <row r="6800" spans="1:47" ht="14" customHeight="1">
      <c r="A6800" s="67">
        <v>6799</v>
      </c>
      <c r="B6800" s="135">
        <v>-80.689766666666671</v>
      </c>
      <c r="C6800" s="135">
        <v>24.718141666666668</v>
      </c>
      <c r="D6800" s="124">
        <v>9.5</v>
      </c>
      <c r="E6800" s="69" t="s">
        <v>129</v>
      </c>
      <c r="F6800" s="132">
        <v>42328</v>
      </c>
      <c r="G6800" s="134">
        <v>0.32361111111111113</v>
      </c>
      <c r="H6800" s="1">
        <v>27.372</v>
      </c>
      <c r="I6800" s="1">
        <v>37.180999999999997</v>
      </c>
      <c r="J6800" s="142">
        <v>0.18794444646588337</v>
      </c>
      <c r="K6800" s="142">
        <v>3.2239129254344724E-2</v>
      </c>
      <c r="L6800" s="133">
        <v>0.42499999999999999</v>
      </c>
      <c r="M6800" s="133">
        <v>0</v>
      </c>
      <c r="N6800" s="133">
        <v>0.29599999999999999</v>
      </c>
      <c r="O6800" s="133">
        <v>0.254</v>
      </c>
      <c r="P6800" s="133">
        <v>4.2000000000000003E-2</v>
      </c>
      <c r="Q6800" s="133">
        <v>0</v>
      </c>
    </row>
    <row r="6801" spans="1:17" ht="14" customHeight="1">
      <c r="A6801" s="67">
        <v>6800</v>
      </c>
      <c r="B6801" s="135">
        <v>-80.08354283333334</v>
      </c>
      <c r="C6801" s="135">
        <v>25.6471175</v>
      </c>
      <c r="D6801" s="124">
        <v>3</v>
      </c>
      <c r="E6801" s="69" t="s">
        <v>129</v>
      </c>
      <c r="F6801" s="132">
        <v>42328</v>
      </c>
      <c r="G6801" s="134">
        <v>0.62638888888888888</v>
      </c>
      <c r="H6801" s="1">
        <v>27.056999999999999</v>
      </c>
      <c r="I6801" s="1">
        <v>35.83</v>
      </c>
      <c r="J6801" s="142">
        <v>0.47753231806127505</v>
      </c>
      <c r="K6801" s="142">
        <v>0.35082351306240234</v>
      </c>
      <c r="L6801" s="133">
        <v>0.41</v>
      </c>
      <c r="M6801" s="133">
        <v>0</v>
      </c>
      <c r="N6801" s="133">
        <v>1.006</v>
      </c>
      <c r="O6801" s="133">
        <v>0.97899999999999998</v>
      </c>
      <c r="P6801" s="133">
        <v>2.7E-2</v>
      </c>
      <c r="Q6801" s="133">
        <v>0</v>
      </c>
    </row>
    <row r="6802" spans="1:17" ht="14" customHeight="1">
      <c r="A6802" s="67">
        <v>6801</v>
      </c>
      <c r="B6802" s="93">
        <v>-80.126733333333334</v>
      </c>
      <c r="C6802" s="93">
        <v>25.644983333333332</v>
      </c>
      <c r="D6802" s="124">
        <v>1</v>
      </c>
      <c r="E6802" s="69" t="s">
        <v>129</v>
      </c>
      <c r="F6802" s="132">
        <v>42373</v>
      </c>
      <c r="G6802" s="134">
        <v>0.55208333333333337</v>
      </c>
      <c r="H6802" s="1">
        <v>24.440999999999999</v>
      </c>
      <c r="I6802" s="1">
        <v>34.173999999999999</v>
      </c>
      <c r="J6802" s="1">
        <v>0.55692925769074009</v>
      </c>
      <c r="K6802" s="1">
        <v>0.2668192078616991</v>
      </c>
      <c r="L6802" s="133">
        <v>0.35399999999999998</v>
      </c>
      <c r="M6802" s="133">
        <v>0</v>
      </c>
      <c r="N6802" s="133">
        <v>1.7370000000000001</v>
      </c>
      <c r="O6802" s="133">
        <v>1.5290000000000001</v>
      </c>
      <c r="P6802" s="133">
        <v>0.20799999999999999</v>
      </c>
      <c r="Q6802" s="133">
        <v>1.7310000000000001</v>
      </c>
    </row>
    <row r="6803" spans="1:17" ht="14" customHeight="1">
      <c r="A6803" s="67">
        <v>6802</v>
      </c>
      <c r="B6803" s="93">
        <v>-80.103016666666662</v>
      </c>
      <c r="C6803" s="93">
        <v>25.640466666666665</v>
      </c>
      <c r="D6803" s="124">
        <v>2</v>
      </c>
      <c r="E6803" s="69" t="s">
        <v>129</v>
      </c>
      <c r="F6803" s="132">
        <v>42373</v>
      </c>
      <c r="G6803" s="134">
        <v>0.56319444444444444</v>
      </c>
      <c r="H6803" s="1">
        <v>25.754999999999999</v>
      </c>
      <c r="I6803" s="1">
        <v>36.113</v>
      </c>
      <c r="J6803" s="1">
        <v>0.66480553436120871</v>
      </c>
      <c r="K6803" s="1">
        <v>0.19701432038514644</v>
      </c>
      <c r="L6803" s="133">
        <v>0.214</v>
      </c>
      <c r="M6803" s="133">
        <v>0</v>
      </c>
      <c r="N6803" s="133">
        <v>8.5999999999999993E-2</v>
      </c>
      <c r="O6803" s="133">
        <v>7.3999999999999996E-2</v>
      </c>
      <c r="P6803" s="133">
        <v>1.2E-2</v>
      </c>
      <c r="Q6803" s="133">
        <v>0</v>
      </c>
    </row>
    <row r="6804" spans="1:17" ht="14" customHeight="1">
      <c r="A6804" s="67">
        <v>6803</v>
      </c>
      <c r="B6804" s="93">
        <v>-80.081400000000002</v>
      </c>
      <c r="C6804" s="93">
        <v>25.644983333333332</v>
      </c>
      <c r="D6804" s="124">
        <v>3</v>
      </c>
      <c r="E6804" s="69" t="s">
        <v>129</v>
      </c>
      <c r="F6804" s="132">
        <v>42373</v>
      </c>
      <c r="G6804" s="134">
        <v>0.57361111111111118</v>
      </c>
      <c r="H6804" s="1">
        <v>27.058</v>
      </c>
      <c r="I6804" s="1">
        <v>36.012</v>
      </c>
      <c r="J6804" s="1">
        <v>0.35671088819034996</v>
      </c>
      <c r="K6804" s="1">
        <v>7.153161701000553E-2</v>
      </c>
      <c r="L6804" s="133">
        <v>0.221</v>
      </c>
      <c r="M6804" s="133">
        <v>0</v>
      </c>
      <c r="N6804" s="133">
        <v>0.16500000000000001</v>
      </c>
      <c r="O6804" s="133">
        <v>0.154</v>
      </c>
      <c r="P6804" s="133">
        <v>1.0999999999999999E-2</v>
      </c>
      <c r="Q6804" s="133">
        <v>6.4000000000000001E-2</v>
      </c>
    </row>
    <row r="6805" spans="1:17" ht="14" customHeight="1">
      <c r="A6805" s="67">
        <v>6804</v>
      </c>
      <c r="B6805" s="93">
        <v>-80.225099999999998</v>
      </c>
      <c r="C6805" s="93">
        <v>25.335066666666666</v>
      </c>
      <c r="D6805" s="124" t="s">
        <v>130</v>
      </c>
      <c r="E6805" s="69" t="s">
        <v>129</v>
      </c>
      <c r="F6805" s="132">
        <v>42373</v>
      </c>
      <c r="G6805" s="134">
        <v>0.68541666666666667</v>
      </c>
      <c r="H6805" s="1">
        <v>25.609000000000002</v>
      </c>
      <c r="I6805" s="1">
        <v>36.090000000000003</v>
      </c>
      <c r="J6805" s="1">
        <v>0.5019842741065812</v>
      </c>
      <c r="K6805" s="1">
        <v>0.13552962519791167</v>
      </c>
      <c r="L6805" s="133">
        <v>0.38400000000000001</v>
      </c>
      <c r="M6805" s="133">
        <v>0</v>
      </c>
      <c r="N6805" s="133">
        <v>0.33400000000000002</v>
      </c>
      <c r="O6805" s="133">
        <v>0.29900000000000004</v>
      </c>
      <c r="P6805" s="133">
        <v>3.5000000000000003E-2</v>
      </c>
      <c r="Q6805" s="133">
        <v>0</v>
      </c>
    </row>
    <row r="6806" spans="1:17" ht="14" customHeight="1">
      <c r="A6806" s="67">
        <v>6805</v>
      </c>
      <c r="B6806" s="93">
        <v>-80.201566666666665</v>
      </c>
      <c r="C6806" s="93">
        <v>25.316549999999999</v>
      </c>
      <c r="D6806" s="124" t="s">
        <v>131</v>
      </c>
      <c r="E6806" s="69" t="s">
        <v>129</v>
      </c>
      <c r="F6806" s="132">
        <v>42373</v>
      </c>
      <c r="G6806" s="134">
        <v>0.69444444444444453</v>
      </c>
      <c r="H6806" s="1">
        <v>26.437000000000001</v>
      </c>
      <c r="I6806" s="1">
        <v>35.987000000000002</v>
      </c>
      <c r="J6806" s="1">
        <v>0.59720306764771491</v>
      </c>
      <c r="K6806" s="1">
        <v>6.5287602911385273E-2</v>
      </c>
      <c r="L6806" s="133">
        <v>0.51300000000000001</v>
      </c>
      <c r="M6806" s="133">
        <v>0</v>
      </c>
      <c r="N6806" s="133">
        <v>0.224</v>
      </c>
      <c r="O6806" s="133">
        <v>0.219</v>
      </c>
      <c r="P6806" s="133">
        <v>5.0000000000000001E-3</v>
      </c>
      <c r="Q6806" s="133">
        <v>0</v>
      </c>
    </row>
    <row r="6807" spans="1:17" ht="14" customHeight="1">
      <c r="A6807" s="67">
        <v>6806</v>
      </c>
      <c r="B6807" s="93">
        <v>-80.161233333333328</v>
      </c>
      <c r="C6807" s="93">
        <v>25.294616666666666</v>
      </c>
      <c r="D6807" s="124" t="s">
        <v>136</v>
      </c>
      <c r="E6807" s="69" t="s">
        <v>129</v>
      </c>
      <c r="F6807" s="132">
        <v>42373</v>
      </c>
      <c r="G6807" s="134">
        <v>0.70694444444444438</v>
      </c>
      <c r="H6807" s="1">
        <v>27.138999999999999</v>
      </c>
      <c r="I6807" s="1">
        <v>36.005000000000003</v>
      </c>
      <c r="J6807" s="1">
        <v>0.26235510486258001</v>
      </c>
      <c r="K6807" s="1">
        <v>8.7319692701923135E-2</v>
      </c>
      <c r="L6807" s="133">
        <v>0.192</v>
      </c>
      <c r="M6807" s="133">
        <v>0</v>
      </c>
      <c r="N6807" s="133">
        <v>3.9E-2</v>
      </c>
      <c r="O6807" s="133">
        <v>3.9E-2</v>
      </c>
      <c r="P6807" s="133">
        <v>0</v>
      </c>
      <c r="Q6807" s="133">
        <v>0</v>
      </c>
    </row>
    <row r="6808" spans="1:17" ht="14" customHeight="1">
      <c r="A6808" s="67">
        <v>6807</v>
      </c>
      <c r="B6808" s="93">
        <v>-80.37681666666667</v>
      </c>
      <c r="C6808" s="93">
        <v>25.105233333333334</v>
      </c>
      <c r="D6808" s="124">
        <v>4</v>
      </c>
      <c r="E6808" s="69" t="s">
        <v>129</v>
      </c>
      <c r="F6808" s="132">
        <v>42373</v>
      </c>
      <c r="G6808" s="134">
        <v>0.80069444444444438</v>
      </c>
      <c r="H6808" s="1"/>
      <c r="I6808" s="1"/>
      <c r="J6808" s="1">
        <v>0.62021667333741493</v>
      </c>
      <c r="K6808" s="1">
        <v>0.13151139354882621</v>
      </c>
      <c r="L6808" s="133">
        <v>0.59199999999999997</v>
      </c>
      <c r="M6808" s="133">
        <v>2.1999999999999999E-2</v>
      </c>
      <c r="N6808" s="133">
        <v>0.155</v>
      </c>
      <c r="O6808" s="133">
        <v>0.13400000000000001</v>
      </c>
      <c r="P6808" s="133">
        <v>2.1000000000000001E-2</v>
      </c>
      <c r="Q6808" s="133">
        <v>0.45</v>
      </c>
    </row>
    <row r="6809" spans="1:17" ht="14" customHeight="1">
      <c r="A6809" s="67">
        <v>6808</v>
      </c>
      <c r="B6809" s="93">
        <v>-80.353193333333337</v>
      </c>
      <c r="C6809" s="93">
        <v>25.093016666666667</v>
      </c>
      <c r="D6809" s="124">
        <v>5</v>
      </c>
      <c r="E6809" s="69" t="s">
        <v>129</v>
      </c>
      <c r="F6809" s="132">
        <v>42373</v>
      </c>
      <c r="G6809" s="134">
        <v>0.80833333333333324</v>
      </c>
      <c r="H6809" s="1"/>
      <c r="I6809" s="1"/>
      <c r="J6809" s="1">
        <v>0.5980660778610789</v>
      </c>
      <c r="K6809" s="1">
        <v>0.13789994891303148</v>
      </c>
      <c r="L6809" s="133">
        <v>0.34200000000000003</v>
      </c>
      <c r="M6809" s="133">
        <v>0</v>
      </c>
      <c r="N6809" s="133">
        <v>0.13400000000000001</v>
      </c>
      <c r="O6809" s="133">
        <v>0.11600000000000001</v>
      </c>
      <c r="P6809" s="133">
        <v>1.7999999999999999E-2</v>
      </c>
      <c r="Q6809" s="133">
        <v>0</v>
      </c>
    </row>
    <row r="6810" spans="1:17" ht="14" customHeight="1">
      <c r="A6810" s="67">
        <v>6809</v>
      </c>
      <c r="B6810" s="93">
        <v>-80.334083333333339</v>
      </c>
      <c r="C6810" s="93">
        <v>25.079583333333332</v>
      </c>
      <c r="D6810" s="124">
        <v>5.5</v>
      </c>
      <c r="E6810" s="69" t="s">
        <v>129</v>
      </c>
      <c r="F6810" s="132">
        <v>42373</v>
      </c>
      <c r="G6810" s="134">
        <v>0.81597222222222221</v>
      </c>
      <c r="H6810" s="1">
        <v>26.632000000000001</v>
      </c>
      <c r="I6810" s="1">
        <v>36.017000000000003</v>
      </c>
      <c r="J6810" s="1">
        <v>0.31873843880234504</v>
      </c>
      <c r="K6810" s="1">
        <v>2.9966387062950024E-2</v>
      </c>
      <c r="L6810" s="133">
        <v>0.35199999999999998</v>
      </c>
      <c r="M6810" s="133">
        <v>0</v>
      </c>
      <c r="N6810" s="133">
        <v>0.153</v>
      </c>
      <c r="O6810" s="133">
        <v>0.14199999999999999</v>
      </c>
      <c r="P6810" s="133">
        <v>1.0999999999999999E-2</v>
      </c>
      <c r="Q6810" s="133">
        <v>0</v>
      </c>
    </row>
    <row r="6811" spans="1:17" ht="14" customHeight="1">
      <c r="A6811" s="67">
        <v>6810</v>
      </c>
      <c r="B6811" s="93">
        <v>-80.312676666666661</v>
      </c>
      <c r="C6811" s="93">
        <v>25.051483333333334</v>
      </c>
      <c r="D6811" s="124">
        <v>6</v>
      </c>
      <c r="E6811" s="69" t="s">
        <v>129</v>
      </c>
      <c r="F6811" s="132">
        <v>42373</v>
      </c>
      <c r="G6811" s="134">
        <v>0.82291666666666663</v>
      </c>
      <c r="H6811" s="1">
        <v>26.998000000000001</v>
      </c>
      <c r="I6811" s="1">
        <v>36.002000000000002</v>
      </c>
      <c r="J6811" s="1"/>
      <c r="K6811" s="1"/>
      <c r="L6811" s="133"/>
      <c r="M6811" s="133"/>
      <c r="N6811" s="133"/>
      <c r="O6811" s="133"/>
      <c r="P6811" s="133"/>
      <c r="Q6811" s="133"/>
    </row>
    <row r="6812" spans="1:17" ht="14" customHeight="1">
      <c r="A6812" s="67">
        <v>6811</v>
      </c>
      <c r="B6812" s="93">
        <v>-80.287300000000002</v>
      </c>
      <c r="C6812" s="93">
        <v>25.048266666666667</v>
      </c>
      <c r="D6812" s="124">
        <v>6.5</v>
      </c>
      <c r="E6812" s="69" t="s">
        <v>129</v>
      </c>
      <c r="F6812" s="132">
        <v>42373</v>
      </c>
      <c r="G6812" s="134">
        <v>0.83194444444444438</v>
      </c>
      <c r="H6812" s="1">
        <v>27.3</v>
      </c>
      <c r="I6812" s="1">
        <v>36.018000000000001</v>
      </c>
      <c r="J6812" s="1">
        <v>0.270409866853975</v>
      </c>
      <c r="K6812" s="1">
        <v>6.0107989651169084E-2</v>
      </c>
      <c r="L6812" s="133">
        <v>0.28599999999999998</v>
      </c>
      <c r="M6812" s="133">
        <v>2.5999999999999999E-2</v>
      </c>
      <c r="N6812" s="133">
        <v>1.4999999999999999E-2</v>
      </c>
      <c r="O6812" s="133">
        <v>1.4999999999999999E-2</v>
      </c>
      <c r="P6812" s="133">
        <v>0</v>
      </c>
      <c r="Q6812" s="133">
        <v>0</v>
      </c>
    </row>
    <row r="6813" spans="1:17" ht="14" customHeight="1">
      <c r="A6813" s="67">
        <v>6812</v>
      </c>
      <c r="B6813" s="93">
        <v>-80.382338333333337</v>
      </c>
      <c r="C6813" s="93">
        <v>25.008765</v>
      </c>
      <c r="D6813" s="124" t="s">
        <v>137</v>
      </c>
      <c r="E6813" s="69" t="s">
        <v>129</v>
      </c>
      <c r="F6813" s="132">
        <v>42373</v>
      </c>
      <c r="G6813" s="134">
        <v>0.86041666666666661</v>
      </c>
      <c r="H6813" s="1">
        <v>26.388000000000002</v>
      </c>
      <c r="I6813" s="1">
        <v>36.043999999999997</v>
      </c>
      <c r="J6813" s="1">
        <v>0.22956071675475753</v>
      </c>
      <c r="K6813" s="1">
        <v>2.0691981640920166E-2</v>
      </c>
      <c r="L6813" s="133">
        <v>0.49099999999999999</v>
      </c>
      <c r="M6813" s="133">
        <v>0</v>
      </c>
      <c r="N6813" s="133">
        <v>0.16500000000000001</v>
      </c>
      <c r="O6813" s="133">
        <v>0.16500000000000001</v>
      </c>
      <c r="P6813" s="133">
        <v>0</v>
      </c>
      <c r="Q6813" s="133">
        <v>0</v>
      </c>
    </row>
    <row r="6814" spans="1:17" ht="14" customHeight="1">
      <c r="A6814" s="67">
        <v>6813</v>
      </c>
      <c r="B6814" s="93">
        <v>-80.531183333333331</v>
      </c>
      <c r="C6814" s="93">
        <v>24.896366666666665</v>
      </c>
      <c r="D6814" s="124" t="s">
        <v>134</v>
      </c>
      <c r="E6814" s="69" t="s">
        <v>129</v>
      </c>
      <c r="F6814" s="132">
        <v>42373</v>
      </c>
      <c r="G6814" s="134">
        <v>0.94027777777777777</v>
      </c>
      <c r="H6814" s="1">
        <v>26.684000000000001</v>
      </c>
      <c r="I6814" s="1">
        <v>36</v>
      </c>
      <c r="J6814" s="1">
        <v>0.87969507748878262</v>
      </c>
      <c r="K6814" s="1">
        <v>2.8988957517148264E-2</v>
      </c>
      <c r="L6814" s="133">
        <v>0.21</v>
      </c>
      <c r="M6814" s="133">
        <v>0</v>
      </c>
      <c r="N6814" s="133">
        <v>0.186</v>
      </c>
      <c r="O6814" s="133">
        <v>0.18099999999999999</v>
      </c>
      <c r="P6814" s="133">
        <v>5.0000000000000001E-3</v>
      </c>
      <c r="Q6814" s="133">
        <v>0</v>
      </c>
    </row>
    <row r="6815" spans="1:17" ht="14" customHeight="1">
      <c r="A6815" s="67">
        <v>6814</v>
      </c>
      <c r="B6815" s="93">
        <v>-80.546633333333332</v>
      </c>
      <c r="C6815" s="93">
        <v>24.921166666666668</v>
      </c>
      <c r="D6815" s="124" t="s">
        <v>133</v>
      </c>
      <c r="E6815" s="69" t="s">
        <v>129</v>
      </c>
      <c r="F6815" s="132">
        <v>42373</v>
      </c>
      <c r="G6815" s="134">
        <v>0.94861111111111107</v>
      </c>
      <c r="H6815" s="1">
        <v>26.126999999999999</v>
      </c>
      <c r="I6815" s="1">
        <v>35.951000000000001</v>
      </c>
      <c r="J6815" s="1">
        <v>0.60612083985247378</v>
      </c>
      <c r="K6815" s="1">
        <v>4.8125071263357994E-2</v>
      </c>
      <c r="L6815" s="133">
        <v>0.245</v>
      </c>
      <c r="M6815" s="133">
        <v>0</v>
      </c>
      <c r="N6815" s="133">
        <v>1.4999999999999999E-2</v>
      </c>
      <c r="O6815" s="133">
        <v>1.4999999999999999E-2</v>
      </c>
      <c r="P6815" s="133">
        <v>0</v>
      </c>
      <c r="Q6815" s="133">
        <v>0</v>
      </c>
    </row>
    <row r="6816" spans="1:17" ht="14" customHeight="1">
      <c r="A6816" s="67">
        <v>6815</v>
      </c>
      <c r="B6816" s="93">
        <v>-80.569516666666672</v>
      </c>
      <c r="C6816" s="93">
        <v>24.939599999999999</v>
      </c>
      <c r="D6816" s="124" t="s">
        <v>132</v>
      </c>
      <c r="E6816" s="69" t="s">
        <v>129</v>
      </c>
      <c r="F6816" s="132">
        <v>42373</v>
      </c>
      <c r="G6816" s="134">
        <v>0.95763888888888893</v>
      </c>
      <c r="H6816" s="1">
        <v>25.263999999999999</v>
      </c>
      <c r="I6816" s="1">
        <v>36.018999999999998</v>
      </c>
      <c r="J6816" s="1">
        <v>0.6392028980314175</v>
      </c>
      <c r="K6816" s="1">
        <v>9.8703072141108864E-2</v>
      </c>
      <c r="L6816" s="133">
        <v>0.34699999999999998</v>
      </c>
      <c r="M6816" s="133">
        <v>0</v>
      </c>
      <c r="N6816" s="133">
        <v>0.45400000000000001</v>
      </c>
      <c r="O6816" s="133">
        <v>0.42699999999999999</v>
      </c>
      <c r="P6816" s="133">
        <v>2.7E-2</v>
      </c>
      <c r="Q6816" s="133">
        <v>0</v>
      </c>
    </row>
    <row r="6817" spans="1:17" ht="14" customHeight="1">
      <c r="A6817" s="67">
        <v>6816</v>
      </c>
      <c r="B6817" s="93">
        <v>-80.75288333333333</v>
      </c>
      <c r="C6817" s="93">
        <v>24.819683333333334</v>
      </c>
      <c r="D6817" s="124">
        <v>7</v>
      </c>
      <c r="E6817" s="69" t="s">
        <v>129</v>
      </c>
      <c r="F6817" s="132">
        <v>42374</v>
      </c>
      <c r="G6817" s="134">
        <v>2.4305555555555556E-2</v>
      </c>
      <c r="H6817" s="1">
        <v>25.670999999999999</v>
      </c>
      <c r="I6817" s="1">
        <v>36.076000000000001</v>
      </c>
      <c r="J6817" s="1">
        <v>0.4372585081043</v>
      </c>
      <c r="K6817" s="1">
        <v>3.6204913854963619E-2</v>
      </c>
      <c r="L6817" s="133">
        <v>0.22900000000000001</v>
      </c>
      <c r="M6817" s="133">
        <v>0</v>
      </c>
      <c r="N6817" s="133">
        <v>9.1999999999999998E-2</v>
      </c>
      <c r="O6817" s="133">
        <v>8.6999999999999994E-2</v>
      </c>
      <c r="P6817" s="133">
        <v>5.0000000000000001E-3</v>
      </c>
      <c r="Q6817" s="133">
        <v>0</v>
      </c>
    </row>
    <row r="6818" spans="1:17" ht="14" customHeight="1">
      <c r="A6818" s="67">
        <v>6817</v>
      </c>
      <c r="B6818" s="93">
        <v>-80.741299999999995</v>
      </c>
      <c r="C6818" s="93">
        <v>24.789433333333335</v>
      </c>
      <c r="D6818" s="124">
        <v>8</v>
      </c>
      <c r="E6818" s="69" t="s">
        <v>129</v>
      </c>
      <c r="F6818" s="132">
        <v>42374</v>
      </c>
      <c r="G6818" s="134">
        <v>3.8194444444444441E-2</v>
      </c>
      <c r="H6818" s="1">
        <v>26.241</v>
      </c>
      <c r="I6818" s="1">
        <v>35.945</v>
      </c>
      <c r="J6818" s="1">
        <v>0.50284728431994508</v>
      </c>
      <c r="K6818" s="1">
        <v>0.10096009843706796</v>
      </c>
      <c r="L6818" s="133">
        <v>0.246</v>
      </c>
      <c r="M6818" s="133">
        <v>0</v>
      </c>
      <c r="N6818" s="133">
        <v>0.02</v>
      </c>
      <c r="O6818" s="133">
        <v>0.02</v>
      </c>
      <c r="P6818" s="133">
        <v>0</v>
      </c>
      <c r="Q6818" s="133">
        <v>0</v>
      </c>
    </row>
    <row r="6819" spans="1:17" ht="14" customHeight="1">
      <c r="A6819" s="67">
        <v>6818</v>
      </c>
      <c r="B6819" s="93">
        <v>-80.722683333333336</v>
      </c>
      <c r="C6819" s="93">
        <v>24.761700000000001</v>
      </c>
      <c r="D6819" s="124">
        <v>9</v>
      </c>
      <c r="E6819" s="69" t="s">
        <v>129</v>
      </c>
      <c r="F6819" s="132">
        <v>42374</v>
      </c>
      <c r="G6819" s="134">
        <v>4.9999999999999996E-2</v>
      </c>
      <c r="H6819" s="1">
        <v>26.407</v>
      </c>
      <c r="I6819" s="1">
        <v>36.048000000000002</v>
      </c>
      <c r="J6819" s="1">
        <v>0.61647696241283878</v>
      </c>
      <c r="K6819" s="1">
        <v>0.10130209500112039</v>
      </c>
      <c r="L6819" s="133">
        <v>0.26700000000000002</v>
      </c>
      <c r="M6819" s="133">
        <v>0</v>
      </c>
      <c r="N6819" s="133">
        <v>1.7999999999999999E-2</v>
      </c>
      <c r="O6819" s="133">
        <v>1.7999999999999999E-2</v>
      </c>
      <c r="P6819" s="133">
        <v>0</v>
      </c>
      <c r="Q6819" s="133">
        <v>0</v>
      </c>
    </row>
    <row r="6820" spans="1:17" ht="14" customHeight="1">
      <c r="A6820" s="67">
        <v>6819</v>
      </c>
      <c r="B6820" s="93">
        <v>-80.690083333333334</v>
      </c>
      <c r="C6820" s="93">
        <v>24.715033333333334</v>
      </c>
      <c r="D6820" s="124">
        <v>9.5</v>
      </c>
      <c r="E6820" s="69" t="s">
        <v>129</v>
      </c>
      <c r="F6820" s="132">
        <v>42374</v>
      </c>
      <c r="G6820" s="134">
        <v>7.8472222222222221E-2</v>
      </c>
      <c r="H6820" s="1">
        <v>26.547000000000001</v>
      </c>
      <c r="I6820" s="1">
        <v>36.067</v>
      </c>
      <c r="J6820" s="1">
        <v>0.23646479846166751</v>
      </c>
      <c r="K6820" s="1">
        <v>4.7979402331094032E-2</v>
      </c>
      <c r="L6820" s="133">
        <v>0.22500000000000001</v>
      </c>
      <c r="M6820" s="133">
        <v>2.9000000000000001E-2</v>
      </c>
      <c r="N6820" s="133">
        <v>5.7000000000000002E-2</v>
      </c>
      <c r="O6820" s="133">
        <v>5.7000000000000002E-2</v>
      </c>
      <c r="P6820" s="133">
        <v>0</v>
      </c>
      <c r="Q6820" s="133">
        <v>0</v>
      </c>
    </row>
    <row r="6821" spans="1:17" ht="14" customHeight="1">
      <c r="A6821" s="67">
        <v>6820</v>
      </c>
      <c r="B6821" s="93">
        <v>-80.831416666666669</v>
      </c>
      <c r="C6821" s="93">
        <v>24.713016666666668</v>
      </c>
      <c r="D6821" s="124">
        <v>12</v>
      </c>
      <c r="E6821" s="69" t="s">
        <v>129</v>
      </c>
      <c r="F6821" s="132">
        <v>42374</v>
      </c>
      <c r="G6821" s="134">
        <v>0.13541666666666666</v>
      </c>
      <c r="H6821" s="1">
        <v>26.170999999999999</v>
      </c>
      <c r="I6821" s="1">
        <v>36.081000000000003</v>
      </c>
      <c r="J6821" s="1">
        <v>0.73816140249712736</v>
      </c>
      <c r="K6821" s="1">
        <v>5.6681141504192616E-2</v>
      </c>
      <c r="L6821" s="133">
        <v>0.24</v>
      </c>
      <c r="M6821" s="133">
        <v>1.4999999999999999E-2</v>
      </c>
      <c r="N6821" s="133">
        <v>0.32800000000000001</v>
      </c>
      <c r="O6821" s="133">
        <v>0.30199999999999999</v>
      </c>
      <c r="P6821" s="133">
        <v>2.5999999999999999E-2</v>
      </c>
      <c r="Q6821" s="133">
        <v>0</v>
      </c>
    </row>
    <row r="6822" spans="1:17" ht="14" customHeight="1">
      <c r="A6822" s="67">
        <v>6821</v>
      </c>
      <c r="B6822" s="93">
        <v>-80.846366666666668</v>
      </c>
      <c r="C6822" s="93">
        <v>24.753133333333334</v>
      </c>
      <c r="D6822" s="124">
        <v>11</v>
      </c>
      <c r="E6822" s="69" t="s">
        <v>129</v>
      </c>
      <c r="F6822" s="132">
        <v>42374</v>
      </c>
      <c r="G6822" s="134">
        <v>0.16597222222222222</v>
      </c>
      <c r="H6822" s="1">
        <v>25.683</v>
      </c>
      <c r="I6822" s="1">
        <v>36.064999999999998</v>
      </c>
      <c r="J6822" s="1">
        <v>0.49105281140397372</v>
      </c>
      <c r="K6822" s="1">
        <v>8.8747771797640013E-2</v>
      </c>
      <c r="L6822" s="133">
        <v>0.22500000000000001</v>
      </c>
      <c r="M6822" s="133">
        <v>0</v>
      </c>
      <c r="N6822" s="133">
        <v>9.8000000000000004E-2</v>
      </c>
      <c r="O6822" s="133">
        <v>8.7000000000000008E-2</v>
      </c>
      <c r="P6822" s="133">
        <v>1.0999999999999999E-2</v>
      </c>
      <c r="Q6822" s="133">
        <v>0.14699999999999999</v>
      </c>
    </row>
    <row r="6823" spans="1:17" ht="14" customHeight="1">
      <c r="A6823" s="67">
        <v>6822</v>
      </c>
      <c r="B6823" s="93">
        <v>-80.860349999999997</v>
      </c>
      <c r="C6823" s="93">
        <v>24.787766666666666</v>
      </c>
      <c r="D6823" s="124">
        <v>10</v>
      </c>
      <c r="E6823" s="69" t="s">
        <v>129</v>
      </c>
      <c r="F6823" s="132">
        <v>42374</v>
      </c>
      <c r="G6823" s="134">
        <v>0.17847222222222223</v>
      </c>
      <c r="H6823" s="1">
        <v>23.466000000000001</v>
      </c>
      <c r="I6823" s="1">
        <v>35.17</v>
      </c>
      <c r="J6823" s="1">
        <v>0.5045733047466725</v>
      </c>
      <c r="K6823" s="1">
        <v>0.30026071267120946</v>
      </c>
      <c r="L6823" s="133">
        <v>0.84199999999999997</v>
      </c>
      <c r="M6823" s="133">
        <v>0.124</v>
      </c>
      <c r="N6823" s="133">
        <v>0.71</v>
      </c>
      <c r="O6823" s="133">
        <v>0.59299999999999997</v>
      </c>
      <c r="P6823" s="133">
        <v>0.11700000000000001</v>
      </c>
      <c r="Q6823" s="133">
        <v>5.0490000000000004</v>
      </c>
    </row>
    <row r="6824" spans="1:17" ht="14" customHeight="1">
      <c r="A6824" s="67">
        <v>6823</v>
      </c>
      <c r="B6824" s="93">
        <v>-81.029650000000004</v>
      </c>
      <c r="C6824" s="93">
        <v>24.701116666666667</v>
      </c>
      <c r="D6824" s="124">
        <v>13</v>
      </c>
      <c r="E6824" s="69" t="s">
        <v>129</v>
      </c>
      <c r="F6824" s="132">
        <v>42374</v>
      </c>
      <c r="G6824" s="134">
        <v>0.23750000000000002</v>
      </c>
      <c r="H6824" s="1">
        <v>24.802</v>
      </c>
      <c r="I6824" s="1">
        <v>35.942</v>
      </c>
      <c r="J6824" s="1">
        <v>0.37972449388005003</v>
      </c>
      <c r="K6824" s="1">
        <v>0.10404889109996644</v>
      </c>
      <c r="L6824" s="133">
        <v>0.33400000000000002</v>
      </c>
      <c r="M6824" s="133">
        <v>3.1E-2</v>
      </c>
      <c r="N6824" s="133">
        <v>0.40100000000000002</v>
      </c>
      <c r="O6824" s="133">
        <v>0.27700000000000002</v>
      </c>
      <c r="P6824" s="133">
        <v>0.124</v>
      </c>
      <c r="Q6824" s="133">
        <v>0.57299999999999995</v>
      </c>
    </row>
    <row r="6825" spans="1:17" ht="14" customHeight="1">
      <c r="A6825" s="67">
        <v>6824</v>
      </c>
      <c r="B6825" s="93">
        <v>-81.023200000000003</v>
      </c>
      <c r="C6825" s="93">
        <v>24.674900000000001</v>
      </c>
      <c r="D6825" s="124">
        <v>14</v>
      </c>
      <c r="E6825" s="69" t="s">
        <v>129</v>
      </c>
      <c r="F6825" s="132">
        <v>42374</v>
      </c>
      <c r="G6825" s="134">
        <v>0.24583333333333335</v>
      </c>
      <c r="H6825" s="1">
        <v>25.917999999999999</v>
      </c>
      <c r="I6825" s="1">
        <v>35.960999999999999</v>
      </c>
      <c r="J6825" s="1">
        <v>0.57591548238474255</v>
      </c>
      <c r="K6825" s="1">
        <v>0.12343411274426375</v>
      </c>
      <c r="L6825" s="133">
        <v>0.40100000000000002</v>
      </c>
      <c r="M6825" s="133">
        <v>1.2E-2</v>
      </c>
      <c r="N6825" s="133">
        <v>0.108</v>
      </c>
      <c r="O6825" s="133">
        <v>0.10299999999999999</v>
      </c>
      <c r="P6825" s="133">
        <v>5.0000000000000001E-3</v>
      </c>
      <c r="Q6825" s="133">
        <v>0.54500000000000004</v>
      </c>
    </row>
    <row r="6826" spans="1:17" ht="14" customHeight="1">
      <c r="A6826" s="67">
        <v>6825</v>
      </c>
      <c r="B6826" s="93">
        <v>-81.032600000000002</v>
      </c>
      <c r="C6826" s="93">
        <v>24.64385</v>
      </c>
      <c r="D6826" s="124">
        <v>15</v>
      </c>
      <c r="E6826" s="69" t="s">
        <v>129</v>
      </c>
      <c r="F6826" s="132">
        <v>42374</v>
      </c>
      <c r="G6826" s="134">
        <v>0.25555555555555559</v>
      </c>
      <c r="H6826" s="1">
        <v>26.349</v>
      </c>
      <c r="I6826" s="1">
        <v>36.024000000000001</v>
      </c>
      <c r="J6826" s="1">
        <v>0.5229841892984326</v>
      </c>
      <c r="K6826" s="1">
        <v>3.5690654698922228E-2</v>
      </c>
      <c r="L6826" s="133">
        <v>0.248</v>
      </c>
      <c r="M6826" s="133">
        <v>6.0000000000000001E-3</v>
      </c>
      <c r="N6826" s="133">
        <v>0.21099999999999999</v>
      </c>
      <c r="O6826" s="133">
        <v>0.193</v>
      </c>
      <c r="P6826" s="133">
        <v>1.7999999999999999E-2</v>
      </c>
      <c r="Q6826" s="133">
        <v>8.4000000000000005E-2</v>
      </c>
    </row>
    <row r="6827" spans="1:17" ht="14" customHeight="1">
      <c r="A6827" s="67">
        <v>6826</v>
      </c>
      <c r="B6827" s="93">
        <v>-80.991183333333339</v>
      </c>
      <c r="C6827" s="93">
        <v>24.591816666666666</v>
      </c>
      <c r="D6827" s="124">
        <v>15.5</v>
      </c>
      <c r="E6827" s="69" t="s">
        <v>129</v>
      </c>
      <c r="F6827" s="132">
        <v>42374</v>
      </c>
      <c r="G6827" s="134">
        <v>0.2722222222222222</v>
      </c>
      <c r="H6827" s="1">
        <v>26.361999999999998</v>
      </c>
      <c r="I6827" s="1">
        <v>36.067999999999998</v>
      </c>
      <c r="J6827" s="1">
        <v>0.52586089000964509</v>
      </c>
      <c r="K6827" s="1">
        <v>0.13929720272227725</v>
      </c>
      <c r="L6827" s="133">
        <v>0.223</v>
      </c>
      <c r="M6827" s="133">
        <v>3.0000000000000001E-3</v>
      </c>
      <c r="N6827" s="133">
        <v>6.8000000000000005E-2</v>
      </c>
      <c r="O6827" s="133">
        <v>6.8000000000000005E-2</v>
      </c>
      <c r="P6827" s="133">
        <v>0</v>
      </c>
      <c r="Q6827" s="133">
        <v>0</v>
      </c>
    </row>
    <row r="6828" spans="1:17" ht="14" customHeight="1">
      <c r="A6828" s="67">
        <v>6827</v>
      </c>
      <c r="B6828" s="93">
        <v>-81.166799999999995</v>
      </c>
      <c r="C6828" s="93">
        <v>24.597850000000001</v>
      </c>
      <c r="D6828" s="124">
        <v>18</v>
      </c>
      <c r="E6828" s="69" t="s">
        <v>129</v>
      </c>
      <c r="F6828" s="132">
        <v>42374</v>
      </c>
      <c r="G6828" s="134">
        <v>0.3298611111111111</v>
      </c>
      <c r="H6828" s="1">
        <v>26.068999999999999</v>
      </c>
      <c r="I6828" s="1">
        <v>36.072000000000003</v>
      </c>
      <c r="J6828" s="1">
        <v>0.54110740377907118</v>
      </c>
      <c r="K6828" s="1">
        <v>9.9316410623045789E-2</v>
      </c>
      <c r="L6828" s="133">
        <v>0.221</v>
      </c>
      <c r="M6828" s="133">
        <v>1E-3</v>
      </c>
      <c r="N6828" s="133">
        <v>0.186</v>
      </c>
      <c r="O6828" s="133">
        <v>0.17599999999999999</v>
      </c>
      <c r="P6828" s="133">
        <v>0.01</v>
      </c>
      <c r="Q6828" s="133">
        <v>0.183</v>
      </c>
    </row>
    <row r="6829" spans="1:17" ht="14" customHeight="1">
      <c r="A6829" s="67">
        <v>6828</v>
      </c>
      <c r="B6829" s="93">
        <v>-81.193766666666662</v>
      </c>
      <c r="C6829" s="93">
        <v>24.634599999999999</v>
      </c>
      <c r="D6829" s="124">
        <v>17</v>
      </c>
      <c r="E6829" s="69" t="s">
        <v>129</v>
      </c>
      <c r="F6829" s="132">
        <v>42374</v>
      </c>
      <c r="G6829" s="134">
        <v>0.35069444444444442</v>
      </c>
      <c r="H6829" s="1">
        <v>25.475000000000001</v>
      </c>
      <c r="I6829" s="1">
        <v>35.578000000000003</v>
      </c>
      <c r="J6829" s="1">
        <v>0.70306565382033503</v>
      </c>
      <c r="K6829" s="1">
        <v>0.13498989429542296</v>
      </c>
      <c r="L6829" s="133">
        <v>0.72599999999999998</v>
      </c>
      <c r="M6829" s="133">
        <v>0.11799999999999999</v>
      </c>
      <c r="N6829" s="133">
        <v>0.96899999999999997</v>
      </c>
      <c r="O6829" s="133">
        <v>0.86799999999999999</v>
      </c>
      <c r="P6829" s="133">
        <v>0.10100000000000001</v>
      </c>
      <c r="Q6829" s="133">
        <v>6.625</v>
      </c>
    </row>
    <row r="6830" spans="1:17" ht="14" customHeight="1">
      <c r="A6830" s="67">
        <v>6829</v>
      </c>
      <c r="B6830" s="93">
        <v>-81.20335</v>
      </c>
      <c r="C6830" s="93">
        <v>24.674866666666667</v>
      </c>
      <c r="D6830" s="124">
        <v>16</v>
      </c>
      <c r="E6830" s="69" t="s">
        <v>129</v>
      </c>
      <c r="F6830" s="132">
        <v>42374</v>
      </c>
      <c r="G6830" s="134">
        <v>0.36319444444444443</v>
      </c>
      <c r="H6830" s="1">
        <v>23.166</v>
      </c>
      <c r="I6830" s="1">
        <v>37.954000000000001</v>
      </c>
      <c r="J6830" s="1">
        <v>0.64265493888487257</v>
      </c>
      <c r="K6830" s="1">
        <v>0.37678531698279116</v>
      </c>
      <c r="L6830" s="133">
        <v>0.40899999999999997</v>
      </c>
      <c r="M6830" s="133">
        <v>6.3E-2</v>
      </c>
      <c r="N6830" s="133">
        <v>0.318</v>
      </c>
      <c r="O6830" s="133">
        <v>0.25800000000000001</v>
      </c>
      <c r="P6830" s="133">
        <v>0.06</v>
      </c>
      <c r="Q6830" s="133">
        <v>46.499000000000002</v>
      </c>
    </row>
    <row r="6831" spans="1:17" ht="14" customHeight="1">
      <c r="A6831" s="67">
        <v>6830</v>
      </c>
      <c r="B6831" s="93">
        <v>-81.421509999999998</v>
      </c>
      <c r="C6831" s="93">
        <v>24.609874999999999</v>
      </c>
      <c r="D6831" s="124">
        <v>19</v>
      </c>
      <c r="E6831" s="69" t="s">
        <v>129</v>
      </c>
      <c r="F6831" s="132">
        <v>42374</v>
      </c>
      <c r="G6831" s="134">
        <v>0.4284722222222222</v>
      </c>
      <c r="H6831" s="1">
        <v>25.097999999999999</v>
      </c>
      <c r="I6831" s="1">
        <v>36.128</v>
      </c>
      <c r="J6831" s="1">
        <v>0.35066981669680375</v>
      </c>
      <c r="K6831" s="1">
        <v>0.13601348338083685</v>
      </c>
      <c r="L6831" s="133">
        <v>0.59399999999999997</v>
      </c>
      <c r="M6831" s="133">
        <v>7.0000000000000007E-2</v>
      </c>
      <c r="N6831" s="133">
        <v>0.73199999999999998</v>
      </c>
      <c r="O6831" s="133">
        <v>0.64800000000000002</v>
      </c>
      <c r="P6831" s="133">
        <v>8.4000000000000005E-2</v>
      </c>
      <c r="Q6831" s="133">
        <v>2.121</v>
      </c>
    </row>
    <row r="6832" spans="1:17" ht="14" customHeight="1">
      <c r="A6832" s="67">
        <v>6831</v>
      </c>
      <c r="B6832" s="93">
        <v>-81.418063333333336</v>
      </c>
      <c r="C6832" s="93">
        <v>24.573554999999999</v>
      </c>
      <c r="D6832" s="124">
        <v>20</v>
      </c>
      <c r="E6832" s="69" t="s">
        <v>129</v>
      </c>
      <c r="F6832" s="132">
        <v>42374</v>
      </c>
      <c r="G6832" s="134">
        <v>0.44027777777777777</v>
      </c>
      <c r="H6832" s="1">
        <v>25.527000000000001</v>
      </c>
      <c r="I6832" s="1">
        <v>36.158000000000001</v>
      </c>
      <c r="J6832" s="1">
        <v>0.5045733047466725</v>
      </c>
      <c r="K6832" s="1">
        <v>8.3957023747813692E-2</v>
      </c>
      <c r="L6832" s="133">
        <v>0.60199999999999998</v>
      </c>
      <c r="M6832" s="133">
        <v>0.03</v>
      </c>
      <c r="N6832" s="133">
        <v>0.58899999999999997</v>
      </c>
      <c r="O6832" s="133">
        <v>0.5</v>
      </c>
      <c r="P6832" s="133">
        <v>8.8999999999999996E-2</v>
      </c>
      <c r="Q6832" s="133">
        <v>2.298</v>
      </c>
    </row>
    <row r="6833" spans="1:17" ht="14" customHeight="1">
      <c r="A6833" s="67">
        <v>6832</v>
      </c>
      <c r="B6833" s="93">
        <v>-81.413083333333333</v>
      </c>
      <c r="C6833" s="93">
        <v>24.537173333333332</v>
      </c>
      <c r="D6833" s="124" t="s">
        <v>138</v>
      </c>
      <c r="E6833" s="69" t="s">
        <v>129</v>
      </c>
      <c r="F6833" s="132">
        <v>42374</v>
      </c>
      <c r="G6833" s="134">
        <v>0.45208333333333334</v>
      </c>
      <c r="H6833" s="1">
        <v>26.004999999999999</v>
      </c>
      <c r="I6833" s="1">
        <v>36.097000000000001</v>
      </c>
      <c r="J6833" s="1">
        <v>0.62309337404862752</v>
      </c>
      <c r="K6833" s="1">
        <v>0.11869248292073098</v>
      </c>
      <c r="L6833" s="133">
        <v>0.23</v>
      </c>
      <c r="M6833" s="133">
        <v>8.9999999999999993E-3</v>
      </c>
      <c r="N6833" s="133">
        <v>0.23499999999999999</v>
      </c>
      <c r="O6833" s="133">
        <v>0.215</v>
      </c>
      <c r="P6833" s="133">
        <v>0.02</v>
      </c>
      <c r="Q6833" s="133">
        <v>0.157</v>
      </c>
    </row>
    <row r="6834" spans="1:17" ht="14" customHeight="1">
      <c r="A6834" s="67">
        <v>6833</v>
      </c>
      <c r="B6834" s="93">
        <v>-81.391850000000005</v>
      </c>
      <c r="C6834" s="93">
        <v>24.483843333333333</v>
      </c>
      <c r="D6834" s="124">
        <v>21.5</v>
      </c>
      <c r="E6834" s="69" t="s">
        <v>129</v>
      </c>
      <c r="F6834" s="132">
        <v>42374</v>
      </c>
      <c r="G6834" s="134">
        <v>0.49305555555555558</v>
      </c>
      <c r="H6834" s="1">
        <v>26.417000000000002</v>
      </c>
      <c r="I6834" s="1">
        <v>36.048000000000002</v>
      </c>
      <c r="J6834" s="1">
        <v>0.27788928870312751</v>
      </c>
      <c r="K6834" s="1">
        <v>5.5538482899640751E-2</v>
      </c>
      <c r="L6834" s="133">
        <v>0.16300000000000001</v>
      </c>
      <c r="M6834" s="133">
        <v>0</v>
      </c>
      <c r="N6834" s="133">
        <v>8.0000000000000002E-3</v>
      </c>
      <c r="O6834" s="133">
        <v>8.0000000000000002E-3</v>
      </c>
      <c r="P6834" s="133">
        <v>0</v>
      </c>
      <c r="Q6834" s="133">
        <v>0</v>
      </c>
    </row>
    <row r="6835" spans="1:17" ht="14" customHeight="1">
      <c r="A6835" s="67">
        <v>6834</v>
      </c>
      <c r="B6835" s="93">
        <v>-81.71376166666667</v>
      </c>
      <c r="C6835" s="93">
        <v>24.475981666666666</v>
      </c>
      <c r="D6835" s="124" t="s">
        <v>139</v>
      </c>
      <c r="E6835" s="69" t="s">
        <v>129</v>
      </c>
      <c r="F6835" s="132">
        <v>42374</v>
      </c>
      <c r="G6835" s="134">
        <v>0.61388888888888882</v>
      </c>
      <c r="H6835" s="1">
        <v>25.177</v>
      </c>
      <c r="I6835" s="1">
        <v>36.061999999999998</v>
      </c>
      <c r="J6835" s="1">
        <v>0.79857211743259005</v>
      </c>
      <c r="K6835" s="1">
        <v>9.1376916590798732E-2</v>
      </c>
      <c r="L6835" s="133">
        <v>0.246</v>
      </c>
      <c r="M6835" s="133">
        <v>1.2999999999999999E-2</v>
      </c>
      <c r="N6835" s="133">
        <v>0.374</v>
      </c>
      <c r="O6835" s="133">
        <v>0.33300000000000002</v>
      </c>
      <c r="P6835" s="133">
        <v>4.1000000000000002E-2</v>
      </c>
      <c r="Q6835" s="133">
        <v>0.66900000000000004</v>
      </c>
    </row>
    <row r="6836" spans="1:17" ht="14" customHeight="1">
      <c r="A6836" s="67">
        <v>6835</v>
      </c>
      <c r="B6836" s="93">
        <v>-81.828168333333338</v>
      </c>
      <c r="C6836" s="93">
        <v>24.396193333333333</v>
      </c>
      <c r="D6836" s="124">
        <v>22.5</v>
      </c>
      <c r="E6836" s="69" t="s">
        <v>129</v>
      </c>
      <c r="F6836" s="132">
        <v>42374</v>
      </c>
      <c r="G6836" s="134">
        <v>0.69513888888888886</v>
      </c>
      <c r="H6836" s="1">
        <v>26.352</v>
      </c>
      <c r="I6836" s="1">
        <v>36.04</v>
      </c>
      <c r="J6836" s="1">
        <v>0.31298503737992001</v>
      </c>
      <c r="K6836" s="1">
        <v>6.1181545589586418E-2</v>
      </c>
      <c r="L6836" s="133">
        <v>0.186</v>
      </c>
      <c r="M6836" s="133">
        <v>8.0000000000000002E-3</v>
      </c>
      <c r="N6836" s="133">
        <v>0.127</v>
      </c>
      <c r="O6836" s="133">
        <v>0.10400000000000001</v>
      </c>
      <c r="P6836" s="133">
        <v>2.3E-2</v>
      </c>
      <c r="Q6836" s="133">
        <v>0</v>
      </c>
    </row>
    <row r="6837" spans="1:17" ht="14" customHeight="1">
      <c r="A6837" s="67">
        <v>6836</v>
      </c>
      <c r="B6837" s="93">
        <v>-81.828168333333338</v>
      </c>
      <c r="C6837" s="93">
        <v>24.455155000000001</v>
      </c>
      <c r="D6837" s="124">
        <v>22</v>
      </c>
      <c r="E6837" s="69" t="s">
        <v>129</v>
      </c>
      <c r="F6837" s="132">
        <v>42374</v>
      </c>
      <c r="G6837" s="134">
        <v>0.72430555555555554</v>
      </c>
      <c r="H6837" s="1">
        <v>25.356000000000002</v>
      </c>
      <c r="I6837" s="1">
        <v>36.07</v>
      </c>
      <c r="J6837" s="1">
        <v>0.94499618363330629</v>
      </c>
      <c r="K6837" s="1">
        <v>0.1239126288939682</v>
      </c>
      <c r="L6837" s="133">
        <v>0.23799999999999999</v>
      </c>
      <c r="M6837" s="133">
        <v>4.2000000000000003E-2</v>
      </c>
      <c r="N6837" s="133">
        <v>0.38300000000000001</v>
      </c>
      <c r="O6837" s="133">
        <v>0.35099999999999998</v>
      </c>
      <c r="P6837" s="133">
        <v>3.2000000000000001E-2</v>
      </c>
      <c r="Q6837" s="133">
        <v>0.20100000000000001</v>
      </c>
    </row>
    <row r="6838" spans="1:17" ht="14" customHeight="1">
      <c r="A6838" s="67">
        <v>6837</v>
      </c>
      <c r="B6838" s="93">
        <v>-81.82823333333333</v>
      </c>
      <c r="C6838" s="93">
        <v>24.484688333333334</v>
      </c>
      <c r="D6838" s="124">
        <v>23</v>
      </c>
      <c r="E6838" s="69" t="s">
        <v>129</v>
      </c>
      <c r="F6838" s="132">
        <v>42374</v>
      </c>
      <c r="G6838" s="134">
        <v>0.73541666666666661</v>
      </c>
      <c r="H6838" s="1">
        <v>25.411000000000001</v>
      </c>
      <c r="I6838" s="1">
        <v>36.033000000000001</v>
      </c>
      <c r="J6838" s="1">
        <v>1.1325570700043612</v>
      </c>
      <c r="K6838" s="1">
        <v>0.10658177573392652</v>
      </c>
      <c r="L6838" s="133">
        <v>0.14899999999999999</v>
      </c>
      <c r="M6838" s="133">
        <v>3.5999999999999997E-2</v>
      </c>
      <c r="N6838" s="133">
        <v>0.11600000000000001</v>
      </c>
      <c r="O6838" s="133">
        <v>0.109</v>
      </c>
      <c r="P6838" s="133">
        <v>7.0000000000000001E-3</v>
      </c>
      <c r="Q6838" s="133">
        <v>0.72499999999999998</v>
      </c>
    </row>
    <row r="6839" spans="1:17" ht="14" customHeight="1">
      <c r="A6839" s="67">
        <v>6838</v>
      </c>
      <c r="B6839" s="93">
        <v>-81.828326666666669</v>
      </c>
      <c r="C6839" s="93">
        <v>24.536846666666666</v>
      </c>
      <c r="D6839" s="124">
        <v>24</v>
      </c>
      <c r="E6839" s="69" t="s">
        <v>129</v>
      </c>
      <c r="F6839" s="132">
        <v>42374</v>
      </c>
      <c r="G6839" s="134">
        <v>0.75416666666666676</v>
      </c>
      <c r="H6839" s="1">
        <v>23.783999999999999</v>
      </c>
      <c r="I6839" s="1">
        <v>36.423000000000002</v>
      </c>
      <c r="J6839" s="1">
        <v>1.2248991628342827</v>
      </c>
      <c r="K6839" s="1">
        <v>0.2489728341123538</v>
      </c>
      <c r="L6839" s="133">
        <v>0.63500000000000001</v>
      </c>
      <c r="M6839" s="133">
        <v>4.5999999999999999E-2</v>
      </c>
      <c r="N6839" s="133">
        <v>1.1220000000000001</v>
      </c>
      <c r="O6839" s="133">
        <v>1.0150000000000001</v>
      </c>
      <c r="P6839" s="133">
        <v>0.107</v>
      </c>
      <c r="Q6839" s="133">
        <v>1.0289999999999999</v>
      </c>
    </row>
    <row r="6840" spans="1:17" ht="14" customHeight="1">
      <c r="A6840" s="67">
        <v>6839</v>
      </c>
      <c r="B6840" s="93">
        <v>-81.166583333333335</v>
      </c>
      <c r="C6840" s="93">
        <v>24.928366666666665</v>
      </c>
      <c r="D6840" s="124">
        <v>68</v>
      </c>
      <c r="E6840" s="69" t="s">
        <v>129</v>
      </c>
      <c r="F6840" s="132">
        <v>42375</v>
      </c>
      <c r="G6840" s="134">
        <v>5.6944444444444443E-2</v>
      </c>
      <c r="H6840" s="1">
        <v>22.827000000000002</v>
      </c>
      <c r="I6840" s="1">
        <v>37.518000000000001</v>
      </c>
      <c r="J6840" s="1">
        <v>1.4698022833821738</v>
      </c>
      <c r="K6840" s="1">
        <v>0.54030240127664819</v>
      </c>
      <c r="L6840" s="133">
        <v>1.3420000000000001</v>
      </c>
      <c r="M6840" s="133">
        <v>5.6000000000000001E-2</v>
      </c>
      <c r="N6840" s="133">
        <v>0.26</v>
      </c>
      <c r="O6840" s="133">
        <v>0.19400000000000001</v>
      </c>
      <c r="P6840" s="133">
        <v>6.6000000000000003E-2</v>
      </c>
      <c r="Q6840" s="133">
        <v>5.93</v>
      </c>
    </row>
    <row r="6841" spans="1:17" ht="14" customHeight="1">
      <c r="A6841" s="67">
        <v>6840</v>
      </c>
      <c r="B6841" s="93">
        <v>-81.094899999999996</v>
      </c>
      <c r="C6841" s="93">
        <v>24.929983333333332</v>
      </c>
      <c r="D6841" s="124">
        <v>69</v>
      </c>
      <c r="E6841" s="69" t="s">
        <v>129</v>
      </c>
      <c r="F6841" s="132">
        <v>42375</v>
      </c>
      <c r="G6841" s="134">
        <v>8.3333333333333329E-2</v>
      </c>
      <c r="H6841" s="1">
        <v>23.443999999999999</v>
      </c>
      <c r="I6841" s="1">
        <v>36.840000000000003</v>
      </c>
      <c r="J6841" s="1">
        <v>1.2569264307524481</v>
      </c>
      <c r="K6841" s="1">
        <v>0.42080128497774782</v>
      </c>
      <c r="L6841" s="133">
        <v>0.44800000000000001</v>
      </c>
      <c r="M6841" s="133">
        <v>2.1999999999999999E-2</v>
      </c>
      <c r="N6841" s="133">
        <v>5.3999999999999999E-2</v>
      </c>
      <c r="O6841" s="133">
        <v>5.3999999999999999E-2</v>
      </c>
      <c r="P6841" s="133">
        <v>0</v>
      </c>
      <c r="Q6841" s="133">
        <v>19.919</v>
      </c>
    </row>
    <row r="6842" spans="1:17" ht="14" customHeight="1">
      <c r="A6842" s="67">
        <v>6841</v>
      </c>
      <c r="B6842" s="93">
        <v>-81.024983333333338</v>
      </c>
      <c r="C6842" s="93">
        <v>24.930133333333334</v>
      </c>
      <c r="D6842" s="124">
        <v>70</v>
      </c>
      <c r="E6842" s="69" t="s">
        <v>129</v>
      </c>
      <c r="F6842" s="132">
        <v>42375</v>
      </c>
      <c r="G6842" s="134">
        <v>0.11180555555555556</v>
      </c>
      <c r="H6842" s="1">
        <v>23.131</v>
      </c>
      <c r="I6842" s="1">
        <v>37.375</v>
      </c>
      <c r="J6842" s="1">
        <v>1.0923791500710935</v>
      </c>
      <c r="K6842" s="1">
        <v>0.6878422418754202</v>
      </c>
      <c r="L6842" s="133">
        <v>0.36799999999999999</v>
      </c>
      <c r="M6842" s="133">
        <v>1.4999999999999999E-2</v>
      </c>
      <c r="N6842" s="133">
        <v>0.13300000000000001</v>
      </c>
      <c r="O6842" s="133">
        <v>0.11100000000000002</v>
      </c>
      <c r="P6842" s="133">
        <v>2.1999999999999999E-2</v>
      </c>
      <c r="Q6842" s="133">
        <v>5.6070000000000002</v>
      </c>
    </row>
    <row r="6843" spans="1:17" ht="14" customHeight="1">
      <c r="A6843" s="67">
        <v>6842</v>
      </c>
      <c r="B6843" s="93">
        <v>-81.127566666666667</v>
      </c>
      <c r="C6843" s="93">
        <v>25.02975</v>
      </c>
      <c r="D6843" s="124">
        <v>67</v>
      </c>
      <c r="E6843" s="69" t="s">
        <v>129</v>
      </c>
      <c r="F6843" s="132">
        <v>42375</v>
      </c>
      <c r="G6843" s="134">
        <v>0.16319444444444445</v>
      </c>
      <c r="H6843" s="1">
        <v>23.227</v>
      </c>
      <c r="I6843" s="1">
        <v>37.343000000000004</v>
      </c>
      <c r="J6843" s="1">
        <v>1.515445934666745</v>
      </c>
      <c r="K6843" s="1">
        <v>1.1054175965934143</v>
      </c>
      <c r="L6843" s="133">
        <v>0.30499999999999999</v>
      </c>
      <c r="M6843" s="133">
        <v>8.4000000000000005E-2</v>
      </c>
      <c r="N6843" s="133">
        <v>0.105</v>
      </c>
      <c r="O6843" s="133">
        <v>4.5999999999999999E-2</v>
      </c>
      <c r="P6843" s="133">
        <v>5.8999999999999997E-2</v>
      </c>
      <c r="Q6843" s="133">
        <v>11.366</v>
      </c>
    </row>
    <row r="6844" spans="1:17" ht="14" customHeight="1">
      <c r="A6844" s="67">
        <v>6843</v>
      </c>
      <c r="B6844" s="93">
        <v>-81.108483333333339</v>
      </c>
      <c r="C6844" s="93">
        <v>25.067516666666666</v>
      </c>
      <c r="D6844" s="124">
        <v>66</v>
      </c>
      <c r="E6844" s="69" t="s">
        <v>129</v>
      </c>
      <c r="F6844" s="132">
        <v>42375</v>
      </c>
      <c r="G6844" s="134">
        <v>0.17847222222222223</v>
      </c>
      <c r="H6844" s="1">
        <v>22.969000000000001</v>
      </c>
      <c r="I6844" s="1">
        <v>36.697000000000003</v>
      </c>
      <c r="J6844" s="1">
        <v>1.9853070508314536</v>
      </c>
      <c r="K6844" s="1">
        <v>0.85800332344708652</v>
      </c>
      <c r="L6844" s="133">
        <v>0.497</v>
      </c>
      <c r="M6844" s="133">
        <v>0.14099999999999999</v>
      </c>
      <c r="N6844" s="133">
        <v>0.54</v>
      </c>
      <c r="O6844" s="133">
        <v>0.39400000000000002</v>
      </c>
      <c r="P6844" s="133">
        <v>0.14599999999999999</v>
      </c>
      <c r="Q6844" s="133">
        <v>12.853999999999999</v>
      </c>
    </row>
    <row r="6845" spans="1:17" ht="14" customHeight="1">
      <c r="A6845" s="67">
        <v>6844</v>
      </c>
      <c r="B6845" s="93">
        <v>-81.092933333333335</v>
      </c>
      <c r="C6845" s="93">
        <v>25.084633333333333</v>
      </c>
      <c r="D6845" s="124">
        <v>65</v>
      </c>
      <c r="E6845" s="69" t="s">
        <v>129</v>
      </c>
      <c r="F6845" s="132">
        <v>42375</v>
      </c>
      <c r="G6845" s="134">
        <v>0.19236111111111112</v>
      </c>
      <c r="H6845" s="1">
        <v>22.492000000000001</v>
      </c>
      <c r="I6845" s="1">
        <v>35.485999999999997</v>
      </c>
      <c r="J6845" s="1">
        <v>1.9158826736675252</v>
      </c>
      <c r="K6845" s="1">
        <v>1.003732140948715</v>
      </c>
      <c r="L6845" s="133">
        <v>1.212</v>
      </c>
      <c r="M6845" s="133">
        <v>0.10199999999999999</v>
      </c>
      <c r="N6845" s="133">
        <v>0.58299999999999996</v>
      </c>
      <c r="O6845" s="133">
        <v>0.45899999999999996</v>
      </c>
      <c r="P6845" s="133">
        <v>0.124</v>
      </c>
      <c r="Q6845" s="133">
        <v>25.445</v>
      </c>
    </row>
    <row r="6846" spans="1:17" ht="14" customHeight="1">
      <c r="A6846" s="67">
        <v>6845</v>
      </c>
      <c r="B6846" s="93">
        <v>-81.155983333333339</v>
      </c>
      <c r="C6846" s="93">
        <v>25.165783333333334</v>
      </c>
      <c r="D6846" s="124">
        <v>64</v>
      </c>
      <c r="E6846" s="69" t="s">
        <v>129</v>
      </c>
      <c r="F6846" s="132">
        <v>42375</v>
      </c>
      <c r="G6846" s="134">
        <v>0.24513888888888888</v>
      </c>
      <c r="H6846" s="1">
        <v>21.640999999999998</v>
      </c>
      <c r="I6846" s="1">
        <v>33.518000000000001</v>
      </c>
      <c r="J6846" s="1">
        <v>3.983271584792242</v>
      </c>
      <c r="K6846" s="1">
        <v>1.3321733268678888</v>
      </c>
      <c r="L6846" s="133">
        <v>2.8559999999999999</v>
      </c>
      <c r="M6846" s="133">
        <v>0.184</v>
      </c>
      <c r="N6846" s="133">
        <v>1.677</v>
      </c>
      <c r="O6846" s="133">
        <v>1.347</v>
      </c>
      <c r="P6846" s="133">
        <v>0.33</v>
      </c>
      <c r="Q6846" s="133">
        <v>25.545999999999999</v>
      </c>
    </row>
    <row r="6847" spans="1:17" ht="14" customHeight="1">
      <c r="A6847" s="67">
        <v>6846</v>
      </c>
      <c r="B6847" s="93">
        <v>-81.198250000000002</v>
      </c>
      <c r="C6847" s="93">
        <v>25.166499999999999</v>
      </c>
      <c r="D6847" s="124">
        <v>63</v>
      </c>
      <c r="E6847" s="69" t="s">
        <v>129</v>
      </c>
      <c r="F6847" s="132">
        <v>42375</v>
      </c>
      <c r="G6847" s="134">
        <v>0.27013888888888887</v>
      </c>
      <c r="H6847" s="1">
        <v>22.135000000000002</v>
      </c>
      <c r="I6847" s="1">
        <v>33.146000000000001</v>
      </c>
      <c r="J6847" s="1">
        <v>3.1586173809113247</v>
      </c>
      <c r="K6847" s="1">
        <v>3.1849975319093438</v>
      </c>
      <c r="L6847" s="133">
        <v>1.974</v>
      </c>
      <c r="M6847" s="133">
        <v>0.16300000000000001</v>
      </c>
      <c r="N6847" s="133">
        <v>0.93400000000000005</v>
      </c>
      <c r="O6847" s="133">
        <v>0.76600000000000001</v>
      </c>
      <c r="P6847" s="133">
        <v>0.16800000000000001</v>
      </c>
      <c r="Q6847" s="133">
        <v>17.632999999999999</v>
      </c>
    </row>
    <row r="6848" spans="1:17" ht="14" customHeight="1">
      <c r="A6848" s="67">
        <v>6847</v>
      </c>
      <c r="B6848" s="93">
        <v>-81.235050000000001</v>
      </c>
      <c r="C6848" s="93">
        <v>25.166716666666666</v>
      </c>
      <c r="D6848" s="124">
        <v>62</v>
      </c>
      <c r="E6848" s="69" t="s">
        <v>129</v>
      </c>
      <c r="F6848" s="132">
        <v>42375</v>
      </c>
      <c r="G6848" s="134">
        <v>0.28125</v>
      </c>
      <c r="H6848" s="1">
        <v>22.329000000000001</v>
      </c>
      <c r="I6848" s="1">
        <v>33.155000000000001</v>
      </c>
      <c r="J6848" s="1">
        <v>2.3937985518236284</v>
      </c>
      <c r="K6848" s="1">
        <v>1.9675175317155142</v>
      </c>
      <c r="L6848" s="133">
        <v>1.629</v>
      </c>
      <c r="M6848" s="133">
        <v>0.16200000000000001</v>
      </c>
      <c r="N6848" s="133">
        <v>2.5840000000000001</v>
      </c>
      <c r="O6848" s="133">
        <v>2.1890000000000001</v>
      </c>
      <c r="P6848" s="133">
        <v>0.39500000000000002</v>
      </c>
      <c r="Q6848" s="133">
        <v>13.935</v>
      </c>
    </row>
    <row r="6849" spans="1:17" ht="14" customHeight="1">
      <c r="A6849" s="67">
        <v>6848</v>
      </c>
      <c r="B6849" s="93">
        <v>-81.275049999999993</v>
      </c>
      <c r="C6849" s="93">
        <v>25.166683333333335</v>
      </c>
      <c r="D6849" s="124">
        <v>61</v>
      </c>
      <c r="E6849" s="69" t="s">
        <v>129</v>
      </c>
      <c r="F6849" s="132">
        <v>42375</v>
      </c>
      <c r="G6849" s="134">
        <v>0.29722222222222222</v>
      </c>
      <c r="H6849" s="1">
        <v>22.652999999999999</v>
      </c>
      <c r="I6849" s="1">
        <v>33.808</v>
      </c>
      <c r="J6849" s="1">
        <v>2.3991683931512253</v>
      </c>
      <c r="K6849" s="1">
        <v>1.6375304950529566</v>
      </c>
      <c r="L6849" s="133">
        <v>1.246</v>
      </c>
      <c r="M6849" s="133">
        <v>0.16900000000000001</v>
      </c>
      <c r="N6849" s="133">
        <v>0.71499999999999997</v>
      </c>
      <c r="O6849" s="133">
        <v>0.57399999999999995</v>
      </c>
      <c r="P6849" s="133">
        <v>0.14099999999999999</v>
      </c>
      <c r="Q6849" s="133">
        <v>12.246</v>
      </c>
    </row>
    <row r="6850" spans="1:17" ht="14" customHeight="1">
      <c r="A6850" s="67">
        <v>6849</v>
      </c>
      <c r="B6850" s="93">
        <v>-81.334683333333331</v>
      </c>
      <c r="C6850" s="93">
        <v>25.16675</v>
      </c>
      <c r="D6850" s="124">
        <v>60</v>
      </c>
      <c r="E6850" s="69" t="s">
        <v>129</v>
      </c>
      <c r="F6850" s="132">
        <v>42375</v>
      </c>
      <c r="G6850" s="134">
        <v>0.31597222222222221</v>
      </c>
      <c r="H6850" s="1">
        <v>22.806000000000001</v>
      </c>
      <c r="I6850" s="1">
        <v>34.71</v>
      </c>
      <c r="J6850" s="1">
        <v>2.3447028596856017</v>
      </c>
      <c r="K6850" s="1">
        <v>1.9939805508720196</v>
      </c>
      <c r="L6850" s="133">
        <v>1.6759999999999999</v>
      </c>
      <c r="M6850" s="133">
        <v>0.17199999999999999</v>
      </c>
      <c r="N6850" s="133">
        <v>1.079</v>
      </c>
      <c r="O6850" s="133">
        <v>0.84199999999999997</v>
      </c>
      <c r="P6850" s="133">
        <v>0.23699999999999999</v>
      </c>
      <c r="Q6850" s="133">
        <v>12.31</v>
      </c>
    </row>
    <row r="6851" spans="1:17" ht="14" customHeight="1">
      <c r="A6851" s="67">
        <v>6850</v>
      </c>
      <c r="B6851" s="93">
        <v>-81.48993333333334</v>
      </c>
      <c r="C6851" s="93">
        <v>25.166766666666668</v>
      </c>
      <c r="D6851" s="124">
        <v>59</v>
      </c>
      <c r="E6851" s="69" t="s">
        <v>129</v>
      </c>
      <c r="F6851" s="132">
        <v>42375</v>
      </c>
      <c r="G6851" s="134">
        <v>0.37013888888888885</v>
      </c>
      <c r="H6851" s="1">
        <v>23.233000000000001</v>
      </c>
      <c r="I6851" s="1">
        <v>35.781999999999996</v>
      </c>
      <c r="J6851" s="1">
        <v>1.83188301290012</v>
      </c>
      <c r="K6851" s="1">
        <v>1.0140139525763079</v>
      </c>
      <c r="L6851" s="133">
        <v>0.50700000000000001</v>
      </c>
      <c r="M6851" s="133">
        <v>0.13400000000000001</v>
      </c>
      <c r="N6851" s="133">
        <v>0.33600000000000002</v>
      </c>
      <c r="O6851" s="133">
        <v>0.26800000000000002</v>
      </c>
      <c r="P6851" s="133">
        <v>6.8000000000000005E-2</v>
      </c>
      <c r="Q6851" s="133">
        <v>6.1109999999999998</v>
      </c>
    </row>
    <row r="6852" spans="1:17" ht="14" customHeight="1">
      <c r="A6852" s="67">
        <v>6851</v>
      </c>
      <c r="B6852" s="93">
        <v>-81.654783333333327</v>
      </c>
      <c r="C6852" s="93">
        <v>25.165816666666668</v>
      </c>
      <c r="D6852" s="124">
        <v>58</v>
      </c>
      <c r="E6852" s="69" t="s">
        <v>129</v>
      </c>
      <c r="F6852" s="132">
        <v>42375</v>
      </c>
      <c r="G6852" s="134">
        <v>0.43055555555555558</v>
      </c>
      <c r="H6852" s="1">
        <v>23.574000000000002</v>
      </c>
      <c r="I6852" s="1">
        <v>35.893999999999998</v>
      </c>
      <c r="J6852" s="1">
        <v>2.563332113737752</v>
      </c>
      <c r="K6852" s="1">
        <v>0.33591329519511925</v>
      </c>
      <c r="L6852" s="133">
        <v>0.26300000000000001</v>
      </c>
      <c r="M6852" s="133">
        <v>9.5000000000000001E-2</v>
      </c>
      <c r="N6852" s="133">
        <v>3.9E-2</v>
      </c>
      <c r="O6852" s="133">
        <v>3.9E-2</v>
      </c>
      <c r="P6852" s="133">
        <v>0</v>
      </c>
      <c r="Q6852" s="133">
        <v>0</v>
      </c>
    </row>
    <row r="6853" spans="1:17" ht="14" customHeight="1">
      <c r="A6853" s="67">
        <v>6852</v>
      </c>
      <c r="B6853" s="93">
        <v>-81.655316666666664</v>
      </c>
      <c r="C6853" s="93">
        <v>25.351393333333334</v>
      </c>
      <c r="D6853" s="124">
        <v>57.3</v>
      </c>
      <c r="E6853" s="69" t="s">
        <v>129</v>
      </c>
      <c r="F6853" s="132">
        <v>42375</v>
      </c>
      <c r="G6853" s="134">
        <v>0.53472222222222221</v>
      </c>
      <c r="H6853" s="1">
        <v>23.233000000000001</v>
      </c>
      <c r="I6853" s="1">
        <v>35.893999999999998</v>
      </c>
      <c r="J6853" s="1">
        <v>0.63316182653787112</v>
      </c>
      <c r="K6853" s="1">
        <v>0.16948975455679283</v>
      </c>
      <c r="L6853" s="133">
        <v>0.316</v>
      </c>
      <c r="M6853" s="133">
        <v>8.7999999999999995E-2</v>
      </c>
      <c r="N6853" s="133">
        <v>0.11700000000000001</v>
      </c>
      <c r="O6853" s="133">
        <v>0.115</v>
      </c>
      <c r="P6853" s="133">
        <v>2E-3</v>
      </c>
      <c r="Q6853" s="133">
        <v>2.9409999999999998</v>
      </c>
    </row>
    <row r="6854" spans="1:17" ht="14" customHeight="1">
      <c r="A6854" s="67">
        <v>6853</v>
      </c>
      <c r="B6854" s="93">
        <v>-81.489743333333337</v>
      </c>
      <c r="C6854" s="93">
        <v>25.348839999999999</v>
      </c>
      <c r="D6854" s="124">
        <v>57.2</v>
      </c>
      <c r="E6854" s="69" t="s">
        <v>129</v>
      </c>
      <c r="F6854" s="132">
        <v>42375</v>
      </c>
      <c r="G6854" s="134">
        <v>0.61597222222222225</v>
      </c>
      <c r="H6854" s="1">
        <v>22.902999999999999</v>
      </c>
      <c r="I6854" s="1">
        <v>35.725000000000001</v>
      </c>
      <c r="J6854" s="1">
        <v>4.6468305488452586</v>
      </c>
      <c r="K6854" s="1">
        <v>6.7231909305879897E-2</v>
      </c>
      <c r="L6854" s="133">
        <v>0.17799999999999999</v>
      </c>
      <c r="M6854" s="133">
        <v>3.2000000000000001E-2</v>
      </c>
      <c r="N6854" s="133">
        <v>8.2000000000000003E-2</v>
      </c>
      <c r="O6854" s="133">
        <v>8.2000000000000003E-2</v>
      </c>
      <c r="P6854" s="133">
        <v>0</v>
      </c>
      <c r="Q6854" s="133">
        <v>0</v>
      </c>
    </row>
    <row r="6855" spans="1:17" ht="14" customHeight="1">
      <c r="A6855" s="67">
        <v>6854</v>
      </c>
      <c r="B6855" s="93">
        <v>-81.338733333333337</v>
      </c>
      <c r="C6855" s="93">
        <v>25.349866666666667</v>
      </c>
      <c r="D6855" s="124">
        <v>57.1</v>
      </c>
      <c r="E6855" s="69" t="s">
        <v>129</v>
      </c>
      <c r="F6855" s="132">
        <v>42375</v>
      </c>
      <c r="G6855" s="134">
        <v>0.68055555555555547</v>
      </c>
      <c r="H6855" s="1">
        <v>22.445</v>
      </c>
      <c r="I6855" s="1">
        <v>35.363999999999997</v>
      </c>
      <c r="J6855" s="1">
        <v>5.2892937076827167</v>
      </c>
      <c r="K6855" s="1">
        <v>7.7883027935178623E-2</v>
      </c>
      <c r="L6855" s="133">
        <v>0.34200000000000003</v>
      </c>
      <c r="M6855" s="133">
        <v>8.1000000000000003E-2</v>
      </c>
      <c r="N6855" s="133">
        <v>4.9000000000000002E-2</v>
      </c>
      <c r="O6855" s="133">
        <v>3.7000000000000005E-2</v>
      </c>
      <c r="P6855" s="133">
        <v>1.2E-2</v>
      </c>
      <c r="Q6855" s="133">
        <v>0</v>
      </c>
    </row>
    <row r="6856" spans="1:17" ht="14" customHeight="1">
      <c r="A6856" s="67">
        <v>6855</v>
      </c>
      <c r="B6856" s="93">
        <v>-81.264920000000004</v>
      </c>
      <c r="C6856" s="93">
        <v>25.351745000000001</v>
      </c>
      <c r="D6856" s="124">
        <v>57</v>
      </c>
      <c r="E6856" s="69" t="s">
        <v>129</v>
      </c>
      <c r="F6856" s="132">
        <v>42375</v>
      </c>
      <c r="G6856" s="134">
        <v>0.71458333333333324</v>
      </c>
      <c r="H6856" s="1">
        <v>22.109000000000002</v>
      </c>
      <c r="I6856" s="1">
        <v>34.369999999999997</v>
      </c>
      <c r="J6856" s="1">
        <v>1.4535393353614521</v>
      </c>
      <c r="K6856" s="1">
        <v>0.27495023262729845</v>
      </c>
      <c r="L6856" s="133">
        <v>1.9259999999999999</v>
      </c>
      <c r="M6856" s="133">
        <v>0.19700000000000001</v>
      </c>
      <c r="N6856" s="133">
        <v>0.52900000000000003</v>
      </c>
      <c r="O6856" s="133">
        <v>0.375</v>
      </c>
      <c r="P6856" s="133">
        <v>0.154</v>
      </c>
      <c r="Q6856" s="133">
        <v>8.9149999999999991</v>
      </c>
    </row>
    <row r="6857" spans="1:17" ht="14" customHeight="1">
      <c r="A6857" s="67">
        <v>6856</v>
      </c>
      <c r="B6857" s="93">
        <v>-81.224399833333337</v>
      </c>
      <c r="C6857" s="93">
        <v>25.349164999999999</v>
      </c>
      <c r="D6857" s="124">
        <v>56</v>
      </c>
      <c r="E6857" s="69" t="s">
        <v>129</v>
      </c>
      <c r="F6857" s="132">
        <v>42375</v>
      </c>
      <c r="G6857" s="134">
        <v>0.74305555555555547</v>
      </c>
      <c r="H6857" s="1">
        <v>21.581</v>
      </c>
      <c r="I6857" s="1">
        <v>33.902999999999999</v>
      </c>
      <c r="J6857" s="1">
        <v>2.6592221374448357</v>
      </c>
      <c r="K6857" s="1">
        <v>0.27752884385741311</v>
      </c>
      <c r="L6857" s="133">
        <v>2.1789999999999998</v>
      </c>
      <c r="M6857" s="133">
        <v>0.158</v>
      </c>
      <c r="N6857" s="133">
        <v>0.42599999999999999</v>
      </c>
      <c r="O6857" s="133">
        <v>0.312</v>
      </c>
      <c r="P6857" s="133">
        <v>0.114</v>
      </c>
      <c r="Q6857" s="133">
        <v>11.670999999999999</v>
      </c>
    </row>
    <row r="6858" spans="1:17" ht="14" customHeight="1">
      <c r="A6858" s="67">
        <v>6857</v>
      </c>
      <c r="B6858" s="93">
        <v>-81.196899999999999</v>
      </c>
      <c r="C6858" s="93">
        <v>25.347516666666667</v>
      </c>
      <c r="D6858" s="124">
        <v>55</v>
      </c>
      <c r="E6858" s="69" t="s">
        <v>129</v>
      </c>
      <c r="F6858" s="132">
        <v>42375</v>
      </c>
      <c r="G6858" s="134">
        <v>0.77708333333333324</v>
      </c>
      <c r="H6858" s="1">
        <v>21.295999999999999</v>
      </c>
      <c r="I6858" s="1">
        <v>32.642000000000003</v>
      </c>
      <c r="J6858" s="1">
        <v>5.0936780593202666</v>
      </c>
      <c r="K6858" s="1">
        <v>0</v>
      </c>
      <c r="L6858" s="133">
        <v>1.649</v>
      </c>
      <c r="M6858" s="133">
        <v>0.14599999999999999</v>
      </c>
      <c r="N6858" s="133">
        <v>0.43099999999999999</v>
      </c>
      <c r="O6858" s="133">
        <v>0.29399999999999998</v>
      </c>
      <c r="P6858" s="133">
        <v>0.13700000000000001</v>
      </c>
      <c r="Q6858" s="133">
        <v>14.222</v>
      </c>
    </row>
    <row r="6859" spans="1:17" ht="14" customHeight="1">
      <c r="A6859" s="67">
        <v>6858</v>
      </c>
      <c r="B6859" s="93">
        <v>-81.153676666666669</v>
      </c>
      <c r="C6859" s="93">
        <v>25.344844999999999</v>
      </c>
      <c r="D6859" s="124">
        <v>54</v>
      </c>
      <c r="E6859" s="69" t="s">
        <v>129</v>
      </c>
      <c r="F6859" s="132">
        <v>42375</v>
      </c>
      <c r="G6859" s="134">
        <v>0.80625000000000002</v>
      </c>
      <c r="H6859" s="1">
        <v>20.916</v>
      </c>
      <c r="I6859" s="1">
        <v>27.353999999999999</v>
      </c>
      <c r="J6859" s="1">
        <v>3.3868356373341832</v>
      </c>
      <c r="K6859" s="1">
        <v>0.49466777899670961</v>
      </c>
      <c r="L6859" s="133">
        <v>2.2120000000000002</v>
      </c>
      <c r="M6859" s="133">
        <v>0.33</v>
      </c>
      <c r="N6859" s="133">
        <v>4.8310000000000004</v>
      </c>
      <c r="O6859" s="133">
        <v>4.5890000000000004</v>
      </c>
      <c r="P6859" s="133">
        <v>0.24199999999999999</v>
      </c>
      <c r="Q6859" s="133">
        <v>39.241999999999997</v>
      </c>
    </row>
    <row r="6860" spans="1:17" ht="14" customHeight="1">
      <c r="A6860" s="67">
        <v>6859</v>
      </c>
      <c r="B6860" s="93">
        <v>-81.224800000000002</v>
      </c>
      <c r="C6860" s="93">
        <v>25.453600000000002</v>
      </c>
      <c r="D6860" s="124">
        <v>53</v>
      </c>
      <c r="E6860" s="69" t="s">
        <v>129</v>
      </c>
      <c r="F6860" s="132">
        <v>42375</v>
      </c>
      <c r="G6860" s="134">
        <v>0.88611111111111107</v>
      </c>
      <c r="H6860" s="1">
        <v>21.052</v>
      </c>
      <c r="I6860" s="1">
        <v>31.257000000000001</v>
      </c>
      <c r="J6860" s="1">
        <v>6.3709331750986173</v>
      </c>
      <c r="K6860" s="1">
        <v>0.24806996529283659</v>
      </c>
      <c r="L6860" s="133">
        <v>0.98799999999999999</v>
      </c>
      <c r="M6860" s="133">
        <v>0.124</v>
      </c>
      <c r="N6860" s="133">
        <v>0.40200000000000002</v>
      </c>
      <c r="O6860" s="133">
        <v>0.32800000000000001</v>
      </c>
      <c r="P6860" s="133">
        <v>7.3999999999999996E-2</v>
      </c>
      <c r="Q6860" s="133">
        <v>13.101000000000001</v>
      </c>
    </row>
    <row r="6861" spans="1:17" ht="14" customHeight="1">
      <c r="A6861" s="67">
        <v>6860</v>
      </c>
      <c r="B6861" s="93">
        <v>-81.259699999999995</v>
      </c>
      <c r="C6861" s="93">
        <v>25.453299999999999</v>
      </c>
      <c r="D6861" s="124">
        <v>52</v>
      </c>
      <c r="E6861" s="69" t="s">
        <v>129</v>
      </c>
      <c r="F6861" s="132">
        <v>42375</v>
      </c>
      <c r="G6861" s="134">
        <v>0.9</v>
      </c>
      <c r="H6861" s="1">
        <v>21.989000000000001</v>
      </c>
      <c r="I6861" s="1">
        <v>34.033000000000001</v>
      </c>
      <c r="J6861" s="1">
        <v>4.1827228341029752</v>
      </c>
      <c r="K6861" s="1">
        <v>2.4543924167043287E-2</v>
      </c>
      <c r="L6861" s="133">
        <v>0.629</v>
      </c>
      <c r="M6861" s="133">
        <v>0.113</v>
      </c>
      <c r="N6861" s="133">
        <v>0.11899999999999999</v>
      </c>
      <c r="O6861" s="133">
        <v>7.8999999999999987E-2</v>
      </c>
      <c r="P6861" s="133">
        <v>0.04</v>
      </c>
      <c r="Q6861" s="133">
        <v>5.984</v>
      </c>
    </row>
    <row r="6862" spans="1:17" ht="14" customHeight="1">
      <c r="A6862" s="67">
        <v>6861</v>
      </c>
      <c r="B6862" s="93">
        <v>-81.308116666666663</v>
      </c>
      <c r="C6862" s="93">
        <v>25.453316666666666</v>
      </c>
      <c r="D6862" s="124">
        <v>51</v>
      </c>
      <c r="E6862" s="69" t="s">
        <v>129</v>
      </c>
      <c r="F6862" s="132">
        <v>42375</v>
      </c>
      <c r="G6862" s="134">
        <v>0.91527777777777775</v>
      </c>
      <c r="H6862" s="1">
        <v>22.137</v>
      </c>
      <c r="I6862" s="1">
        <v>34.119</v>
      </c>
      <c r="J6862" s="1">
        <v>4.9747744299234826</v>
      </c>
      <c r="K6862" s="1">
        <v>0</v>
      </c>
      <c r="L6862" s="133">
        <v>0.499</v>
      </c>
      <c r="M6862" s="133">
        <v>0.124</v>
      </c>
      <c r="N6862" s="133">
        <v>5.7000000000000002E-2</v>
      </c>
      <c r="O6862" s="133">
        <v>3.3000000000000002E-2</v>
      </c>
      <c r="P6862" s="133">
        <v>2.4E-2</v>
      </c>
      <c r="Q6862" s="133">
        <v>4.9320000000000004</v>
      </c>
    </row>
    <row r="6863" spans="1:17" ht="14" customHeight="1">
      <c r="A6863" s="67">
        <v>6862</v>
      </c>
      <c r="B6863" s="93">
        <v>-81.35026666666667</v>
      </c>
      <c r="C6863" s="93">
        <v>25.453233333333333</v>
      </c>
      <c r="D6863" s="124">
        <v>50</v>
      </c>
      <c r="E6863" s="69" t="s">
        <v>129</v>
      </c>
      <c r="F6863" s="132">
        <v>42375</v>
      </c>
      <c r="G6863" s="134">
        <v>0.9291666666666667</v>
      </c>
      <c r="H6863" s="1">
        <v>22.54</v>
      </c>
      <c r="I6863" s="1">
        <v>34.598999999999997</v>
      </c>
      <c r="J6863" s="1">
        <v>3.5786156847483506</v>
      </c>
      <c r="K6863" s="1">
        <v>4.3035126202660479E-2</v>
      </c>
      <c r="L6863" s="133">
        <v>0.51700000000000002</v>
      </c>
      <c r="M6863" s="133">
        <v>8.5000000000000006E-2</v>
      </c>
      <c r="N6863" s="133">
        <v>4.7E-2</v>
      </c>
      <c r="O6863" s="133">
        <v>0.03</v>
      </c>
      <c r="P6863" s="133">
        <v>1.7000000000000001E-2</v>
      </c>
      <c r="Q6863" s="133">
        <v>6.2229999999999999</v>
      </c>
    </row>
    <row r="6864" spans="1:17" ht="14" customHeight="1">
      <c r="A6864" s="67">
        <v>6863</v>
      </c>
      <c r="B6864" s="93">
        <v>-81.292166666666674</v>
      </c>
      <c r="C6864" s="93">
        <v>25.583866666666665</v>
      </c>
      <c r="D6864" s="124">
        <v>49</v>
      </c>
      <c r="E6864" s="69" t="s">
        <v>129</v>
      </c>
      <c r="F6864" s="132">
        <v>42375</v>
      </c>
      <c r="G6864" s="134">
        <v>0.97430555555555554</v>
      </c>
      <c r="H6864" s="1">
        <v>21.417999999999999</v>
      </c>
      <c r="I6864" s="1">
        <v>32.088000000000001</v>
      </c>
      <c r="J6864" s="1">
        <v>4.7964189858283079</v>
      </c>
      <c r="K6864" s="1">
        <v>0</v>
      </c>
      <c r="L6864" s="133">
        <v>0.88400000000000001</v>
      </c>
      <c r="M6864" s="133">
        <v>0.14599999999999999</v>
      </c>
      <c r="N6864" s="133">
        <v>2.9000000000000001E-2</v>
      </c>
      <c r="O6864" s="133">
        <v>1.1000000000000003E-2</v>
      </c>
      <c r="P6864" s="133">
        <v>1.7999999999999999E-2</v>
      </c>
      <c r="Q6864" s="133">
        <v>5.2709999999999999</v>
      </c>
    </row>
    <row r="6865" spans="1:17" ht="14" customHeight="1">
      <c r="A6865" s="67">
        <v>6864</v>
      </c>
      <c r="B6865" s="93">
        <v>-81.329983333333331</v>
      </c>
      <c r="C6865" s="93">
        <v>25.583416666666668</v>
      </c>
      <c r="D6865" s="124">
        <v>48</v>
      </c>
      <c r="E6865" s="69" t="s">
        <v>129</v>
      </c>
      <c r="F6865" s="132">
        <v>42375</v>
      </c>
      <c r="G6865" s="134">
        <v>0.98958333333333337</v>
      </c>
      <c r="H6865" s="1">
        <v>21.876999999999999</v>
      </c>
      <c r="I6865" s="1">
        <v>32.731000000000002</v>
      </c>
      <c r="J6865" s="1">
        <v>4.6103923398365669</v>
      </c>
      <c r="K6865" s="1">
        <v>0</v>
      </c>
      <c r="L6865" s="133">
        <v>0.42399999999999999</v>
      </c>
      <c r="M6865" s="133">
        <v>0.09</v>
      </c>
      <c r="N6865" s="133">
        <v>0</v>
      </c>
      <c r="O6865" s="133">
        <v>-7.0000000000000001E-3</v>
      </c>
      <c r="P6865" s="133">
        <v>7.0000000000000001E-3</v>
      </c>
      <c r="Q6865" s="133">
        <v>0.04</v>
      </c>
    </row>
    <row r="6866" spans="1:17" ht="14" customHeight="1">
      <c r="A6866" s="67">
        <v>6865</v>
      </c>
      <c r="B6866" s="93">
        <v>-81.366766666666663</v>
      </c>
      <c r="C6866" s="93">
        <v>25.583400000000001</v>
      </c>
      <c r="D6866" s="124">
        <v>47</v>
      </c>
      <c r="E6866" s="69" t="s">
        <v>129</v>
      </c>
      <c r="F6866" s="132">
        <v>42376</v>
      </c>
      <c r="G6866" s="134">
        <v>6.9444444444444447E-4</v>
      </c>
      <c r="H6866" s="1">
        <v>22.405999999999999</v>
      </c>
      <c r="I6866" s="1">
        <v>34.511000000000003</v>
      </c>
      <c r="J6866" s="1">
        <v>1.8859649862709151</v>
      </c>
      <c r="K6866" s="1">
        <v>0.59328267690486869</v>
      </c>
      <c r="L6866" s="133">
        <v>0.42099999999999999</v>
      </c>
      <c r="M6866" s="133">
        <v>0.1</v>
      </c>
      <c r="N6866" s="133">
        <v>5.0000000000000001E-3</v>
      </c>
      <c r="O6866" s="133">
        <v>-5.0000000000000001E-3</v>
      </c>
      <c r="P6866" s="133">
        <v>0.01</v>
      </c>
      <c r="Q6866" s="133">
        <v>6.9260000000000002</v>
      </c>
    </row>
    <row r="6867" spans="1:17" ht="14" customHeight="1">
      <c r="A6867" s="67">
        <v>6866</v>
      </c>
      <c r="B6867" s="93">
        <v>-81.407266666666672</v>
      </c>
      <c r="C6867" s="93">
        <v>25.583466666666666</v>
      </c>
      <c r="D6867" s="124">
        <v>46</v>
      </c>
      <c r="E6867" s="69" t="s">
        <v>129</v>
      </c>
      <c r="F6867" s="132">
        <v>42376</v>
      </c>
      <c r="G6867" s="134">
        <v>1.1805555555555555E-2</v>
      </c>
      <c r="H6867" s="1">
        <v>22.597999999999999</v>
      </c>
      <c r="I6867" s="1">
        <v>34.927</v>
      </c>
      <c r="J6867" s="1">
        <v>1.2584606711317616</v>
      </c>
      <c r="K6867" s="1">
        <v>0.46194579936358859</v>
      </c>
      <c r="L6867" s="133">
        <v>0.81</v>
      </c>
      <c r="M6867" s="133">
        <v>0.14000000000000001</v>
      </c>
      <c r="N6867" s="133">
        <v>9.0999999999999998E-2</v>
      </c>
      <c r="O6867" s="133">
        <v>4.7E-2</v>
      </c>
      <c r="P6867" s="133">
        <v>4.3999999999999997E-2</v>
      </c>
      <c r="Q6867" s="133">
        <v>3.5779999999999998</v>
      </c>
    </row>
    <row r="6868" spans="1:17" ht="14" customHeight="1">
      <c r="A6868" s="67">
        <v>6867</v>
      </c>
      <c r="B6868" s="93">
        <v>-81.469583333333333</v>
      </c>
      <c r="C6868" s="93">
        <v>25.583183333333334</v>
      </c>
      <c r="D6868" s="124">
        <v>45</v>
      </c>
      <c r="E6868" s="69" t="s">
        <v>129</v>
      </c>
      <c r="F6868" s="132">
        <v>42376</v>
      </c>
      <c r="G6868" s="134">
        <v>3.1944444444444449E-2</v>
      </c>
      <c r="H6868" s="1">
        <v>22.516999999999999</v>
      </c>
      <c r="I6868" s="1">
        <v>35.179000000000002</v>
      </c>
      <c r="J6868" s="1">
        <v>1.0616943424848269</v>
      </c>
      <c r="K6868" s="1">
        <v>0.46180787307128868</v>
      </c>
      <c r="L6868" s="133">
        <v>0.46100000000000002</v>
      </c>
      <c r="M6868" s="133">
        <v>0.20399999999999999</v>
      </c>
      <c r="N6868" s="133">
        <v>0.28999999999999998</v>
      </c>
      <c r="O6868" s="133">
        <v>0.20199999999999999</v>
      </c>
      <c r="P6868" s="133">
        <v>8.7999999999999995E-2</v>
      </c>
      <c r="Q6868" s="133">
        <v>10.132999999999999</v>
      </c>
    </row>
    <row r="6869" spans="1:17" ht="14" customHeight="1">
      <c r="A6869" s="67">
        <v>6868</v>
      </c>
      <c r="B6869" s="93">
        <v>-81.481650000000002</v>
      </c>
      <c r="C6869" s="93">
        <v>25.783349999999999</v>
      </c>
      <c r="D6869" s="124">
        <v>39</v>
      </c>
      <c r="E6869" s="69" t="s">
        <v>129</v>
      </c>
      <c r="F6869" s="132">
        <v>42376</v>
      </c>
      <c r="G6869" s="134">
        <v>9.9999999999999992E-2</v>
      </c>
      <c r="H6869" s="1">
        <v>21.702000000000002</v>
      </c>
      <c r="I6869" s="1">
        <v>33.170999999999999</v>
      </c>
      <c r="J6869" s="1">
        <v>4.4186122924224005</v>
      </c>
      <c r="K6869" s="1">
        <v>0.54764280752283079</v>
      </c>
      <c r="L6869" s="133">
        <v>0.53500000000000003</v>
      </c>
      <c r="M6869" s="133">
        <v>0.159</v>
      </c>
      <c r="N6869" s="133">
        <v>0.16300000000000001</v>
      </c>
      <c r="O6869" s="133">
        <v>0.10800000000000001</v>
      </c>
      <c r="P6869" s="133">
        <v>5.5E-2</v>
      </c>
      <c r="Q6869" s="133">
        <v>8.8759999999999994</v>
      </c>
    </row>
    <row r="6870" spans="1:17" ht="14" customHeight="1">
      <c r="A6870" s="67">
        <v>6869</v>
      </c>
      <c r="B6870" s="93">
        <v>-81.522750000000002</v>
      </c>
      <c r="C6870" s="93">
        <v>25.757200000000001</v>
      </c>
      <c r="D6870" s="124">
        <v>40</v>
      </c>
      <c r="E6870" s="69" t="s">
        <v>129</v>
      </c>
      <c r="F6870" s="132">
        <v>42376</v>
      </c>
      <c r="G6870" s="134">
        <v>0.11527777777777777</v>
      </c>
      <c r="H6870" s="1">
        <v>21.574999999999999</v>
      </c>
      <c r="I6870" s="1">
        <v>33.421999999999997</v>
      </c>
      <c r="J6870" s="1">
        <v>2.7478245193501794</v>
      </c>
      <c r="K6870" s="1">
        <v>0.74051703490171561</v>
      </c>
      <c r="L6870" s="133">
        <v>0.627</v>
      </c>
      <c r="M6870" s="133">
        <v>0.20300000000000001</v>
      </c>
      <c r="N6870" s="133">
        <v>0.11600000000000001</v>
      </c>
      <c r="O6870" s="133">
        <v>7.5000000000000011E-2</v>
      </c>
      <c r="P6870" s="133">
        <v>4.1000000000000002E-2</v>
      </c>
      <c r="Q6870" s="133">
        <v>14.6</v>
      </c>
    </row>
    <row r="6871" spans="1:17" ht="14" customHeight="1">
      <c r="A6871" s="67">
        <v>6870</v>
      </c>
      <c r="B6871" s="93">
        <v>-81.574916666666667</v>
      </c>
      <c r="C6871" s="93">
        <v>25.7334</v>
      </c>
      <c r="D6871" s="124">
        <v>41</v>
      </c>
      <c r="E6871" s="69" t="s">
        <v>129</v>
      </c>
      <c r="F6871" s="132">
        <v>42376</v>
      </c>
      <c r="G6871" s="134">
        <v>0.13125000000000001</v>
      </c>
      <c r="H6871" s="1">
        <v>21.079000000000001</v>
      </c>
      <c r="I6871" s="1">
        <v>35.079000000000001</v>
      </c>
      <c r="J6871" s="1">
        <v>2.6737974210483118</v>
      </c>
      <c r="K6871" s="1">
        <v>0.52743251023799942</v>
      </c>
      <c r="L6871" s="133">
        <v>0.64400000000000002</v>
      </c>
      <c r="M6871" s="133">
        <v>0.186</v>
      </c>
      <c r="N6871" s="133">
        <v>0.188</v>
      </c>
      <c r="O6871" s="133">
        <v>7.3999999999999996E-2</v>
      </c>
      <c r="P6871" s="133">
        <v>0.114</v>
      </c>
      <c r="Q6871" s="133">
        <v>9.6059999999999999</v>
      </c>
    </row>
    <row r="6872" spans="1:17" ht="14" customHeight="1">
      <c r="A6872" s="67">
        <v>6871</v>
      </c>
      <c r="B6872" s="93">
        <v>-81.718166666666662</v>
      </c>
      <c r="C6872" s="93">
        <v>25.655083333333334</v>
      </c>
      <c r="D6872" s="124">
        <v>42</v>
      </c>
      <c r="E6872" s="69" t="s">
        <v>129</v>
      </c>
      <c r="F6872" s="132">
        <v>42376</v>
      </c>
      <c r="G6872" s="134">
        <v>0.18263888888888891</v>
      </c>
      <c r="H6872" s="1">
        <v>22.902000000000001</v>
      </c>
      <c r="I6872" s="1">
        <v>35.274999999999999</v>
      </c>
      <c r="J6872" s="1">
        <v>1.3708437789164636</v>
      </c>
      <c r="K6872" s="1">
        <v>0.33889300288759822</v>
      </c>
      <c r="L6872" s="133">
        <v>0.33</v>
      </c>
      <c r="M6872" s="133">
        <v>0.155</v>
      </c>
      <c r="N6872" s="133">
        <v>9.5000000000000001E-2</v>
      </c>
      <c r="O6872" s="133">
        <v>5.8000000000000003E-2</v>
      </c>
      <c r="P6872" s="133">
        <v>3.6999999999999998E-2</v>
      </c>
      <c r="Q6872" s="133">
        <v>5.3419999999999996</v>
      </c>
    </row>
    <row r="6873" spans="1:17" ht="14" customHeight="1">
      <c r="A6873" s="67">
        <v>6872</v>
      </c>
      <c r="B6873" s="93">
        <v>-81.766566666666662</v>
      </c>
      <c r="C6873" s="93">
        <v>25.950083333333332</v>
      </c>
      <c r="D6873" s="124">
        <v>34</v>
      </c>
      <c r="E6873" s="69" t="s">
        <v>129</v>
      </c>
      <c r="F6873" s="132">
        <v>42376</v>
      </c>
      <c r="G6873" s="134">
        <v>0.27430555555555552</v>
      </c>
      <c r="H6873" s="1">
        <v>22.236000000000001</v>
      </c>
      <c r="I6873" s="1">
        <v>34.679000000000002</v>
      </c>
      <c r="J6873" s="1">
        <v>3.0377959510404002</v>
      </c>
      <c r="K6873" s="1">
        <v>0.11639906060737372</v>
      </c>
      <c r="L6873" s="133">
        <v>0.52600000000000002</v>
      </c>
      <c r="M6873" s="133">
        <v>0.38200000000000001</v>
      </c>
      <c r="N6873" s="133">
        <v>0.20799999999999999</v>
      </c>
      <c r="O6873" s="133">
        <v>0.13400000000000001</v>
      </c>
      <c r="P6873" s="133">
        <v>7.3999999999999996E-2</v>
      </c>
      <c r="Q6873" s="133">
        <v>12.484</v>
      </c>
    </row>
    <row r="6874" spans="1:17" ht="14" customHeight="1">
      <c r="A6874" s="67">
        <v>6873</v>
      </c>
      <c r="B6874" s="93">
        <v>-81.80028333333334</v>
      </c>
      <c r="C6874" s="93">
        <v>25.912416666666665</v>
      </c>
      <c r="D6874" s="124">
        <v>33</v>
      </c>
      <c r="E6874" s="69" t="s">
        <v>129</v>
      </c>
      <c r="F6874" s="132">
        <v>42376</v>
      </c>
      <c r="G6874" s="134">
        <v>0.2902777777777778</v>
      </c>
      <c r="H6874" s="1">
        <v>22.175999999999998</v>
      </c>
      <c r="I6874" s="1">
        <v>34.997999999999998</v>
      </c>
      <c r="J6874" s="1">
        <v>1.8123214480638752</v>
      </c>
      <c r="K6874" s="1">
        <v>0.29445708261601583</v>
      </c>
      <c r="L6874" s="133">
        <v>0.54100000000000004</v>
      </c>
      <c r="M6874" s="133">
        <v>0.26600000000000001</v>
      </c>
      <c r="N6874" s="133">
        <v>7.3999999999999996E-2</v>
      </c>
      <c r="O6874" s="133">
        <v>3.3999999999999996E-2</v>
      </c>
      <c r="P6874" s="133">
        <v>0.04</v>
      </c>
      <c r="Q6874" s="133">
        <v>4.2759999999999998</v>
      </c>
    </row>
    <row r="6875" spans="1:17" ht="14" customHeight="1">
      <c r="A6875" s="67">
        <v>6874</v>
      </c>
      <c r="B6875" s="93">
        <v>-81.832816666666673</v>
      </c>
      <c r="C6875" s="93">
        <v>25.873933333333333</v>
      </c>
      <c r="D6875" s="124">
        <v>32</v>
      </c>
      <c r="E6875" s="69" t="s">
        <v>129</v>
      </c>
      <c r="F6875" s="132">
        <v>42376</v>
      </c>
      <c r="G6875" s="134">
        <v>0.30902777777777779</v>
      </c>
      <c r="H6875" s="1">
        <v>22.658000000000001</v>
      </c>
      <c r="I6875" s="1">
        <v>34.996000000000002</v>
      </c>
      <c r="J6875" s="1">
        <v>1.7609243953568787</v>
      </c>
      <c r="K6875" s="1">
        <v>0.32160484284281154</v>
      </c>
      <c r="L6875" s="133">
        <v>0.28100000000000003</v>
      </c>
      <c r="M6875" s="133">
        <v>0.22700000000000001</v>
      </c>
      <c r="N6875" s="133">
        <v>8.7999999999999995E-2</v>
      </c>
      <c r="O6875" s="133">
        <v>5.5999999999999994E-2</v>
      </c>
      <c r="P6875" s="133">
        <v>3.2000000000000001E-2</v>
      </c>
      <c r="Q6875" s="133">
        <v>3.9409999999999998</v>
      </c>
    </row>
    <row r="6876" spans="1:17" ht="14" customHeight="1">
      <c r="A6876" s="67">
        <v>6875</v>
      </c>
      <c r="B6876" s="93">
        <v>-81.944633333333329</v>
      </c>
      <c r="C6876" s="93">
        <v>25.740866666666665</v>
      </c>
      <c r="D6876" s="124">
        <v>31</v>
      </c>
      <c r="E6876" s="69" t="s">
        <v>129</v>
      </c>
      <c r="F6876" s="132">
        <v>42376</v>
      </c>
      <c r="G6876" s="134">
        <v>0.3576388888888889</v>
      </c>
      <c r="H6876" s="1">
        <v>22.867000000000001</v>
      </c>
      <c r="I6876" s="1">
        <v>35.661999999999999</v>
      </c>
      <c r="J6876" s="1">
        <v>1.2883783585283717</v>
      </c>
      <c r="K6876" s="1">
        <v>0.24773348911744855</v>
      </c>
      <c r="L6876" s="133">
        <v>0.14099999999999999</v>
      </c>
      <c r="M6876" s="133">
        <v>0.10100000000000001</v>
      </c>
      <c r="N6876" s="133">
        <v>5.5E-2</v>
      </c>
      <c r="O6876" s="133">
        <v>0.05</v>
      </c>
      <c r="P6876" s="133">
        <v>5.0000000000000001E-3</v>
      </c>
      <c r="Q6876" s="133">
        <v>0.54300000000000004</v>
      </c>
    </row>
    <row r="6877" spans="1:17" ht="14" customHeight="1">
      <c r="A6877" s="67">
        <v>6876</v>
      </c>
      <c r="B6877" s="93">
        <v>-82.066433333333336</v>
      </c>
      <c r="C6877" s="93">
        <v>25.578626666666665</v>
      </c>
      <c r="D6877" s="124">
        <v>30.5</v>
      </c>
      <c r="E6877" s="69" t="s">
        <v>129</v>
      </c>
      <c r="F6877" s="132">
        <v>42376</v>
      </c>
      <c r="G6877" s="134">
        <v>0.4201388888888889</v>
      </c>
      <c r="H6877" s="1">
        <v>23.46</v>
      </c>
      <c r="I6877" s="1">
        <v>35.923000000000002</v>
      </c>
      <c r="J6877" s="1">
        <v>0.95563997626479225</v>
      </c>
      <c r="K6877" s="1">
        <v>0.24615495905398549</v>
      </c>
      <c r="L6877" s="133">
        <v>0.184</v>
      </c>
      <c r="M6877" s="133">
        <v>0.17899999999999999</v>
      </c>
      <c r="N6877" s="133">
        <v>0</v>
      </c>
      <c r="O6877" s="133">
        <v>0</v>
      </c>
      <c r="P6877" s="133">
        <v>0</v>
      </c>
      <c r="Q6877" s="133">
        <v>0</v>
      </c>
    </row>
    <row r="6878" spans="1:17" ht="14" customHeight="1">
      <c r="A6878" s="67">
        <v>6877</v>
      </c>
      <c r="B6878" s="93">
        <v>-82.210049999999995</v>
      </c>
      <c r="C6878" s="93">
        <v>25.398433333333333</v>
      </c>
      <c r="D6878" s="124">
        <v>30</v>
      </c>
      <c r="E6878" s="69" t="s">
        <v>129</v>
      </c>
      <c r="F6878" s="132">
        <v>42376</v>
      </c>
      <c r="G6878" s="134">
        <v>0.49374999999999997</v>
      </c>
      <c r="H6878" s="1">
        <v>23.891999999999999</v>
      </c>
      <c r="I6878" s="1">
        <v>36.051000000000002</v>
      </c>
      <c r="J6878" s="1">
        <v>0.61273725148826252</v>
      </c>
      <c r="K6878" s="1">
        <v>0.15693529183332758</v>
      </c>
      <c r="L6878" s="133">
        <v>0.13500000000000001</v>
      </c>
      <c r="M6878" s="133">
        <v>4.8000000000000001E-2</v>
      </c>
      <c r="N6878" s="133">
        <v>8.6999999999999994E-2</v>
      </c>
      <c r="O6878" s="133">
        <v>8.6999999999999994E-2</v>
      </c>
      <c r="P6878" s="133">
        <v>0</v>
      </c>
      <c r="Q6878" s="133">
        <v>0</v>
      </c>
    </row>
    <row r="6879" spans="1:17" ht="14" customHeight="1">
      <c r="A6879" s="67">
        <v>6878</v>
      </c>
      <c r="B6879" s="93">
        <v>-81.652749999999997</v>
      </c>
      <c r="C6879" s="93">
        <v>25.351375000000001</v>
      </c>
      <c r="D6879" s="124" t="s">
        <v>140</v>
      </c>
      <c r="E6879" s="69" t="s">
        <v>129</v>
      </c>
      <c r="F6879" s="132">
        <v>42376</v>
      </c>
      <c r="G6879" s="134">
        <v>0.64444444444444449</v>
      </c>
      <c r="H6879" s="1">
        <v>23.074999999999999</v>
      </c>
      <c r="I6879" s="1">
        <v>35.887999999999998</v>
      </c>
      <c r="J6879" s="1">
        <v>0.88487313876896523</v>
      </c>
      <c r="K6879" s="1">
        <v>0.23318090651818404</v>
      </c>
      <c r="L6879" s="133">
        <v>0.18099999999999999</v>
      </c>
      <c r="M6879" s="133">
        <v>8.1000000000000003E-2</v>
      </c>
      <c r="N6879" s="133">
        <v>8.0000000000000002E-3</v>
      </c>
      <c r="O6879" s="133">
        <v>8.0000000000000002E-3</v>
      </c>
      <c r="P6879" s="133">
        <v>0</v>
      </c>
      <c r="Q6879" s="133">
        <v>2.629</v>
      </c>
    </row>
    <row r="6880" spans="1:17" ht="14" customHeight="1">
      <c r="A6880" s="67">
        <v>6879</v>
      </c>
      <c r="B6880" s="93">
        <v>-81.488716666666662</v>
      </c>
      <c r="C6880" s="93">
        <v>25.351416666666665</v>
      </c>
      <c r="D6880" s="124" t="s">
        <v>141</v>
      </c>
      <c r="E6880" s="69" t="s">
        <v>129</v>
      </c>
      <c r="F6880" s="132">
        <v>42376</v>
      </c>
      <c r="G6880" s="134">
        <v>0.70416666666666661</v>
      </c>
      <c r="H6880" s="1">
        <v>22.914999999999999</v>
      </c>
      <c r="I6880" s="1">
        <v>35.893999999999998</v>
      </c>
      <c r="J6880" s="1">
        <v>3.4432189712739487</v>
      </c>
      <c r="K6880" s="1">
        <v>4.6415878576891029E-2</v>
      </c>
      <c r="L6880" s="133">
        <v>4.7E-2</v>
      </c>
      <c r="M6880" s="133">
        <v>0.14399999999999999</v>
      </c>
      <c r="N6880" s="133">
        <v>0</v>
      </c>
      <c r="O6880" s="133">
        <v>0</v>
      </c>
      <c r="P6880" s="133">
        <v>0</v>
      </c>
      <c r="Q6880" s="133">
        <v>0</v>
      </c>
    </row>
    <row r="6881" spans="1:23" ht="14" customHeight="1">
      <c r="A6881" s="67">
        <v>6880</v>
      </c>
      <c r="B6881" s="93">
        <v>-81.335183333333333</v>
      </c>
      <c r="C6881" s="93">
        <v>25.351183333333335</v>
      </c>
      <c r="D6881" s="124" t="s">
        <v>142</v>
      </c>
      <c r="E6881" s="69" t="s">
        <v>129</v>
      </c>
      <c r="F6881" s="132">
        <v>42376</v>
      </c>
      <c r="G6881" s="134">
        <v>0.75</v>
      </c>
      <c r="H6881" s="1">
        <v>22.396000000000001</v>
      </c>
      <c r="I6881" s="1">
        <v>35.177999999999997</v>
      </c>
      <c r="J6881" s="1">
        <v>3.7397109245762508</v>
      </c>
      <c r="K6881" s="1">
        <v>0</v>
      </c>
      <c r="L6881" s="133">
        <v>7.3999999999999996E-2</v>
      </c>
      <c r="M6881" s="133">
        <v>2.4E-2</v>
      </c>
      <c r="N6881" s="133">
        <v>1.7000000000000001E-2</v>
      </c>
      <c r="O6881" s="133">
        <v>1.3000000000000001E-2</v>
      </c>
      <c r="P6881" s="133">
        <v>4.0000000000000001E-3</v>
      </c>
      <c r="Q6881" s="133">
        <v>0</v>
      </c>
    </row>
    <row r="6882" spans="1:23" ht="14" customHeight="1">
      <c r="A6882" s="67">
        <v>6881</v>
      </c>
      <c r="B6882" s="93">
        <v>-81.263966666666661</v>
      </c>
      <c r="C6882" s="93">
        <v>25.351866666666666</v>
      </c>
      <c r="D6882" s="124" t="s">
        <v>143</v>
      </c>
      <c r="E6882" s="69" t="s">
        <v>129</v>
      </c>
      <c r="F6882" s="132">
        <v>42376</v>
      </c>
      <c r="G6882" s="134">
        <v>0.79652777777777783</v>
      </c>
      <c r="H6882" s="1">
        <v>22.186</v>
      </c>
      <c r="I6882" s="1">
        <v>34.378</v>
      </c>
      <c r="J6882" s="1">
        <v>2.7750572860829914</v>
      </c>
      <c r="K6882" s="1">
        <v>0</v>
      </c>
      <c r="L6882" s="133">
        <v>0.34499999999999997</v>
      </c>
      <c r="M6882" s="133">
        <v>3.9E-2</v>
      </c>
      <c r="N6882" s="133">
        <v>0.14299999999999999</v>
      </c>
      <c r="O6882" s="133">
        <v>7.9999999999999988E-2</v>
      </c>
      <c r="P6882" s="133">
        <v>6.3E-2</v>
      </c>
      <c r="Q6882" s="133">
        <v>5.7409999999999997</v>
      </c>
    </row>
    <row r="6883" spans="1:23" ht="14" customHeight="1">
      <c r="A6883" s="67">
        <v>6882</v>
      </c>
      <c r="B6883" s="93">
        <v>-81.227064999999996</v>
      </c>
      <c r="C6883" s="93">
        <v>25.350023333333333</v>
      </c>
      <c r="D6883" s="124" t="s">
        <v>144</v>
      </c>
      <c r="E6883" s="69" t="s">
        <v>129</v>
      </c>
      <c r="F6883" s="132">
        <v>42376</v>
      </c>
      <c r="G6883" s="134">
        <v>0.81944444444444453</v>
      </c>
      <c r="H6883" s="1">
        <v>21.856999999999999</v>
      </c>
      <c r="I6883" s="1">
        <v>34.256</v>
      </c>
      <c r="J6883" s="1">
        <v>3.1770282654630853</v>
      </c>
      <c r="K6883" s="1">
        <v>3.2487033732634299E-2</v>
      </c>
      <c r="L6883" s="133">
        <v>0.79</v>
      </c>
      <c r="M6883" s="133">
        <v>5.2999999999999999E-2</v>
      </c>
      <c r="N6883" s="133">
        <v>0.21199999999999999</v>
      </c>
      <c r="O6883" s="133">
        <v>0.129</v>
      </c>
      <c r="P6883" s="133">
        <v>8.3000000000000004E-2</v>
      </c>
      <c r="Q6883" s="133">
        <v>7.6769999999999996</v>
      </c>
    </row>
    <row r="6884" spans="1:23" ht="14" customHeight="1">
      <c r="A6884" s="67">
        <v>6883</v>
      </c>
      <c r="B6884" s="93">
        <v>-81.192033333333328</v>
      </c>
      <c r="C6884" s="93">
        <v>25.348821666666666</v>
      </c>
      <c r="D6884" s="124" t="s">
        <v>145</v>
      </c>
      <c r="E6884" s="69" t="s">
        <v>129</v>
      </c>
      <c r="F6884" s="132">
        <v>42376</v>
      </c>
      <c r="G6884" s="134">
        <v>0.84583333333333333</v>
      </c>
      <c r="H6884" s="1">
        <v>21.437000000000001</v>
      </c>
      <c r="I6884" s="1">
        <v>33.505000000000003</v>
      </c>
      <c r="J6884" s="1">
        <v>3.0665629581525256</v>
      </c>
      <c r="K6884" s="1">
        <v>0.28953912110733881</v>
      </c>
      <c r="L6884" s="133">
        <v>1.137</v>
      </c>
      <c r="M6884" s="133">
        <v>0.12</v>
      </c>
      <c r="N6884" s="133">
        <v>0.499</v>
      </c>
      <c r="O6884" s="133">
        <v>0.38400000000000001</v>
      </c>
      <c r="P6884" s="133">
        <v>0.115</v>
      </c>
      <c r="Q6884" s="133">
        <v>11.939</v>
      </c>
    </row>
    <row r="6885" spans="1:23" ht="14" customHeight="1">
      <c r="A6885" s="67">
        <v>6884</v>
      </c>
      <c r="B6885" s="93">
        <v>-81.153149999999997</v>
      </c>
      <c r="C6885" s="93">
        <v>25.345233333333333</v>
      </c>
      <c r="D6885" s="124" t="s">
        <v>146</v>
      </c>
      <c r="E6885" s="69" t="s">
        <v>129</v>
      </c>
      <c r="F6885" s="132">
        <v>42376</v>
      </c>
      <c r="G6885" s="134">
        <v>0.875</v>
      </c>
      <c r="H6885" s="1">
        <v>20.838000000000001</v>
      </c>
      <c r="I6885" s="1">
        <v>30.584</v>
      </c>
      <c r="J6885" s="1">
        <v>5.6690182015627677</v>
      </c>
      <c r="K6885" s="1">
        <v>0.23002634912087686</v>
      </c>
      <c r="L6885" s="133">
        <v>0.41299999999999998</v>
      </c>
      <c r="M6885" s="133">
        <v>8.2000000000000003E-2</v>
      </c>
      <c r="N6885" s="133">
        <v>0.13300000000000001</v>
      </c>
      <c r="O6885" s="133">
        <v>7.0000000000000007E-2</v>
      </c>
      <c r="P6885" s="133">
        <v>6.3E-2</v>
      </c>
      <c r="Q6885" s="133">
        <v>18.134</v>
      </c>
    </row>
    <row r="6886" spans="1:23" ht="14" customHeight="1">
      <c r="A6886" s="67">
        <v>6885</v>
      </c>
      <c r="B6886" s="93">
        <v>-80.127088333333333</v>
      </c>
      <c r="C6886" s="93">
        <v>25.645196666666667</v>
      </c>
      <c r="D6886" s="124">
        <v>1</v>
      </c>
      <c r="E6886" s="69" t="s">
        <v>129</v>
      </c>
      <c r="F6886" s="132">
        <v>42443</v>
      </c>
      <c r="G6886" s="134">
        <v>0.53055555555555556</v>
      </c>
      <c r="H6886" s="1">
        <v>24.478999999999999</v>
      </c>
      <c r="I6886" s="1">
        <v>34.502000000000002</v>
      </c>
      <c r="J6886" s="1">
        <v>0.50476508479408677</v>
      </c>
      <c r="K6886" s="1">
        <v>0.20202096002884809</v>
      </c>
      <c r="L6886" s="133">
        <v>0.626</v>
      </c>
      <c r="M6886" s="133">
        <v>0.114</v>
      </c>
      <c r="N6886" s="133">
        <v>0.374</v>
      </c>
      <c r="O6886" s="133">
        <v>0.30599999999999999</v>
      </c>
      <c r="P6886" s="133">
        <v>6.8000000000000005E-2</v>
      </c>
      <c r="Q6886" s="133">
        <v>0.77400000000000002</v>
      </c>
      <c r="R6886" s="133"/>
      <c r="S6886" s="133"/>
      <c r="T6886" s="133"/>
      <c r="U6886" s="133"/>
      <c r="V6886" s="133"/>
      <c r="W6886" s="133"/>
    </row>
    <row r="6887" spans="1:23" ht="14" customHeight="1">
      <c r="A6887" s="67">
        <v>6886</v>
      </c>
      <c r="B6887" s="93">
        <v>-80.104383333333331</v>
      </c>
      <c r="C6887" s="93">
        <v>25.643533333333334</v>
      </c>
      <c r="D6887" s="124">
        <v>2</v>
      </c>
      <c r="E6887" s="69" t="s">
        <v>129</v>
      </c>
      <c r="F6887" s="132">
        <v>42443</v>
      </c>
      <c r="G6887" s="134">
        <v>0.54305555555555551</v>
      </c>
      <c r="H6887" s="1">
        <v>24.117000000000001</v>
      </c>
      <c r="I6887" s="1">
        <v>36.287999999999997</v>
      </c>
      <c r="J6887" s="1">
        <v>0.36093004923346167</v>
      </c>
      <c r="K6887" s="1">
        <v>4.1608205937880352E-2</v>
      </c>
      <c r="L6887" s="133">
        <v>0.73099999999999998</v>
      </c>
      <c r="M6887" s="133">
        <v>5.8000000000000003E-2</v>
      </c>
      <c r="N6887" s="133">
        <v>0.129</v>
      </c>
      <c r="O6887" s="133">
        <v>0.10700000000000001</v>
      </c>
      <c r="P6887" s="133">
        <v>2.1999999999999999E-2</v>
      </c>
      <c r="Q6887" s="133">
        <v>0</v>
      </c>
      <c r="R6887" s="133"/>
      <c r="S6887" s="133"/>
      <c r="T6887" s="133"/>
      <c r="U6887" s="133"/>
      <c r="V6887" s="133"/>
      <c r="W6887" s="133"/>
    </row>
    <row r="6888" spans="1:23" ht="14" customHeight="1">
      <c r="A6888" s="67">
        <v>6887</v>
      </c>
      <c r="B6888" s="93">
        <v>-80.082561666666663</v>
      </c>
      <c r="C6888" s="93">
        <v>25.644623333333332</v>
      </c>
      <c r="D6888" s="124">
        <v>3</v>
      </c>
      <c r="E6888" s="69" t="s">
        <v>129</v>
      </c>
      <c r="F6888" s="132">
        <v>42443</v>
      </c>
      <c r="G6888" s="134">
        <v>0.55486111111111114</v>
      </c>
      <c r="H6888" s="1">
        <v>24.443999999999999</v>
      </c>
      <c r="I6888" s="1">
        <v>36.341999999999999</v>
      </c>
      <c r="J6888" s="1">
        <v>0.5226965192273112</v>
      </c>
      <c r="K6888" s="1">
        <v>0.14464400982782935</v>
      </c>
      <c r="L6888" s="133">
        <v>5.2999999999999999E-2</v>
      </c>
      <c r="M6888" s="133">
        <v>7.3999999999999996E-2</v>
      </c>
      <c r="N6888" s="133">
        <v>0.24299999999999999</v>
      </c>
      <c r="O6888" s="133">
        <v>0.22599999999999998</v>
      </c>
      <c r="P6888" s="133">
        <v>1.7000000000000001E-2</v>
      </c>
      <c r="Q6888" s="133">
        <v>0</v>
      </c>
      <c r="R6888" s="133"/>
      <c r="S6888" s="133"/>
      <c r="T6888" s="133"/>
      <c r="U6888" s="133"/>
      <c r="V6888" s="133"/>
      <c r="W6888" s="133"/>
    </row>
    <row r="6889" spans="1:23" ht="14" customHeight="1">
      <c r="A6889" s="67">
        <v>6888</v>
      </c>
      <c r="B6889" s="93">
        <v>-80.223550000000003</v>
      </c>
      <c r="C6889" s="93">
        <v>25.334973333333334</v>
      </c>
      <c r="D6889" s="124" t="s">
        <v>130</v>
      </c>
      <c r="E6889" s="69" t="s">
        <v>129</v>
      </c>
      <c r="F6889" s="132">
        <v>42443</v>
      </c>
      <c r="G6889" s="134">
        <v>0.6777777777777777</v>
      </c>
      <c r="H6889" s="1">
        <v>24.616</v>
      </c>
      <c r="I6889" s="1">
        <v>35.390999999999998</v>
      </c>
      <c r="J6889" s="1">
        <v>0.33053291171831628</v>
      </c>
      <c r="K6889" s="1">
        <v>4.945350144643848E-2</v>
      </c>
      <c r="L6889" s="133">
        <v>0.49399999999999999</v>
      </c>
      <c r="M6889" s="133">
        <v>4.2000000000000003E-2</v>
      </c>
      <c r="N6889" s="133">
        <v>0.372</v>
      </c>
      <c r="O6889" s="133">
        <v>0.33300000000000002</v>
      </c>
      <c r="P6889" s="133">
        <v>3.9E-2</v>
      </c>
      <c r="Q6889" s="133">
        <v>2.0920000000000001</v>
      </c>
      <c r="R6889" s="133"/>
      <c r="S6889" s="133"/>
      <c r="T6889" s="133"/>
      <c r="U6889" s="133"/>
      <c r="V6889" s="133"/>
      <c r="W6889" s="133"/>
    </row>
    <row r="6890" spans="1:23" ht="14" customHeight="1">
      <c r="A6890" s="67">
        <v>6889</v>
      </c>
      <c r="B6890" s="93">
        <v>-80.193923333333331</v>
      </c>
      <c r="C6890" s="93">
        <v>25.309750000000001</v>
      </c>
      <c r="D6890" s="124" t="s">
        <v>131</v>
      </c>
      <c r="E6890" s="69" t="s">
        <v>129</v>
      </c>
      <c r="F6890" s="132">
        <v>42443</v>
      </c>
      <c r="G6890" s="134">
        <v>0.68888888888888899</v>
      </c>
      <c r="H6890" s="1">
        <v>24.585000000000001</v>
      </c>
      <c r="I6890" s="1">
        <v>36.421999999999997</v>
      </c>
      <c r="J6890" s="1">
        <v>0.37627245302659496</v>
      </c>
      <c r="K6890" s="1">
        <v>7.791679512757585E-2</v>
      </c>
      <c r="L6890" s="133">
        <v>0.185</v>
      </c>
      <c r="M6890" s="133">
        <v>5.6000000000000001E-2</v>
      </c>
      <c r="N6890" s="133">
        <v>0.14199999999999999</v>
      </c>
      <c r="O6890" s="133">
        <v>0.13099999999999998</v>
      </c>
      <c r="P6890" s="133">
        <v>1.0999999999999999E-2</v>
      </c>
      <c r="Q6890" s="133">
        <v>0</v>
      </c>
      <c r="R6890" s="133"/>
      <c r="S6890" s="133"/>
      <c r="T6890" s="133"/>
      <c r="U6890" s="133"/>
      <c r="V6890" s="133"/>
      <c r="W6890" s="133"/>
    </row>
    <row r="6891" spans="1:23" ht="14" customHeight="1">
      <c r="A6891" s="67">
        <v>6890</v>
      </c>
      <c r="B6891" s="93">
        <v>-80.162301666666664</v>
      </c>
      <c r="C6891" s="93">
        <v>25.294033333333335</v>
      </c>
      <c r="D6891" s="124" t="s">
        <v>136</v>
      </c>
      <c r="E6891" s="69" t="s">
        <v>129</v>
      </c>
      <c r="F6891" s="132">
        <v>42443</v>
      </c>
      <c r="G6891" s="134">
        <v>0.70000000000000007</v>
      </c>
      <c r="H6891" s="1">
        <v>24.273</v>
      </c>
      <c r="I6891" s="1">
        <v>36.426000000000002</v>
      </c>
      <c r="J6891" s="1">
        <v>0.38691624565808125</v>
      </c>
      <c r="K6891" s="1">
        <v>4.8601047286334492E-2</v>
      </c>
      <c r="L6891" s="133">
        <v>0.33600000000000002</v>
      </c>
      <c r="M6891" s="133">
        <v>5.8000000000000003E-2</v>
      </c>
      <c r="N6891" s="133">
        <v>0.14899999999999999</v>
      </c>
      <c r="O6891" s="133">
        <v>0.11899999999999999</v>
      </c>
      <c r="P6891" s="133">
        <v>0.03</v>
      </c>
      <c r="Q6891" s="133">
        <v>0</v>
      </c>
      <c r="R6891" s="133"/>
      <c r="S6891" s="133"/>
      <c r="T6891" s="133"/>
      <c r="U6891" s="133"/>
      <c r="V6891" s="133"/>
      <c r="W6891" s="133"/>
    </row>
    <row r="6892" spans="1:23" ht="14" customHeight="1">
      <c r="A6892" s="67">
        <v>6891</v>
      </c>
      <c r="B6892" s="93">
        <v>-80.380146666666661</v>
      </c>
      <c r="C6892" s="93">
        <v>25.107600000000001</v>
      </c>
      <c r="D6892" s="124">
        <v>4</v>
      </c>
      <c r="E6892" s="69" t="s">
        <v>129</v>
      </c>
      <c r="F6892" s="132">
        <v>42443</v>
      </c>
      <c r="G6892" s="134">
        <v>0.79583333333333339</v>
      </c>
      <c r="H6892" s="1">
        <v>25.088000000000001</v>
      </c>
      <c r="I6892" s="1">
        <v>35.920999999999999</v>
      </c>
      <c r="J6892" s="1">
        <v>0.32477951029589125</v>
      </c>
      <c r="K6892" s="1">
        <v>5.7383462092527801E-3</v>
      </c>
      <c r="L6892" s="133">
        <v>0.28399999999999997</v>
      </c>
      <c r="M6892" s="133">
        <v>3.7999999999999999E-2</v>
      </c>
      <c r="N6892" s="133">
        <v>0.122</v>
      </c>
      <c r="O6892" s="133">
        <v>8.6999999999999994E-2</v>
      </c>
      <c r="P6892" s="133">
        <v>3.5000000000000003E-2</v>
      </c>
      <c r="Q6892" s="133">
        <v>5.1999999999999998E-2</v>
      </c>
      <c r="R6892" s="133"/>
      <c r="S6892" s="133"/>
      <c r="T6892" s="133"/>
      <c r="U6892" s="133"/>
      <c r="V6892" s="133"/>
      <c r="W6892" s="133"/>
    </row>
    <row r="6893" spans="1:23" ht="14" customHeight="1">
      <c r="A6893" s="67">
        <v>6892</v>
      </c>
      <c r="B6893" s="93">
        <v>-80.353949999999998</v>
      </c>
      <c r="C6893" s="93">
        <v>25.092973333333333</v>
      </c>
      <c r="D6893" s="124">
        <v>5</v>
      </c>
      <c r="E6893" s="69" t="s">
        <v>129</v>
      </c>
      <c r="F6893" s="132">
        <v>42443</v>
      </c>
      <c r="G6893" s="134">
        <v>0.8041666666666667</v>
      </c>
      <c r="H6893" s="1">
        <v>24.82</v>
      </c>
      <c r="I6893" s="1">
        <v>36.442999999999998</v>
      </c>
      <c r="J6893" s="1">
        <v>0.30464260531740373</v>
      </c>
      <c r="K6893" s="1">
        <v>3.0240123834176562E-2</v>
      </c>
      <c r="L6893" s="133">
        <v>0.217</v>
      </c>
      <c r="M6893" s="133">
        <v>3.5000000000000003E-2</v>
      </c>
      <c r="N6893" s="133">
        <v>0.09</v>
      </c>
      <c r="O6893" s="133">
        <v>8.3999999999999991E-2</v>
      </c>
      <c r="P6893" s="133">
        <v>6.0000000000000001E-3</v>
      </c>
      <c r="Q6893" s="133">
        <v>0</v>
      </c>
      <c r="R6893" s="133"/>
      <c r="S6893" s="133"/>
      <c r="T6893" s="133"/>
      <c r="U6893" s="133"/>
      <c r="V6893" s="133"/>
      <c r="W6893" s="133"/>
    </row>
    <row r="6894" spans="1:23" ht="14" customHeight="1">
      <c r="A6894" s="67">
        <v>6893</v>
      </c>
      <c r="B6894" s="93">
        <v>-80.332483333333329</v>
      </c>
      <c r="C6894" s="93">
        <v>25.078233333333333</v>
      </c>
      <c r="D6894" s="124">
        <v>5.5</v>
      </c>
      <c r="E6894" s="69" t="s">
        <v>129</v>
      </c>
      <c r="F6894" s="132">
        <v>42443</v>
      </c>
      <c r="G6894" s="134">
        <v>0.81319444444444444</v>
      </c>
      <c r="H6894" s="1">
        <v>24.765999999999998</v>
      </c>
      <c r="I6894" s="1">
        <v>36.423000000000002</v>
      </c>
      <c r="J6894" s="1">
        <v>0.35440952762138</v>
      </c>
      <c r="K6894" s="1">
        <v>5.6373486993230512E-2</v>
      </c>
      <c r="L6894" s="133">
        <v>0.28599999999999998</v>
      </c>
      <c r="M6894" s="133">
        <v>4.2000000000000003E-2</v>
      </c>
      <c r="N6894" s="133">
        <v>0.114</v>
      </c>
      <c r="O6894" s="133">
        <v>0.111</v>
      </c>
      <c r="P6894" s="133">
        <v>3.0000000000000001E-3</v>
      </c>
      <c r="Q6894" s="133">
        <v>0</v>
      </c>
      <c r="R6894" s="133"/>
      <c r="S6894" s="133"/>
      <c r="T6894" s="133"/>
      <c r="U6894" s="133"/>
      <c r="V6894" s="133"/>
      <c r="W6894" s="133"/>
    </row>
    <row r="6895" spans="1:23" ht="14" customHeight="1">
      <c r="A6895" s="67">
        <v>6894</v>
      </c>
      <c r="B6895" s="93">
        <v>-80.312883333333332</v>
      </c>
      <c r="C6895" s="93">
        <v>25.064283333333332</v>
      </c>
      <c r="D6895" s="124">
        <v>6</v>
      </c>
      <c r="E6895" s="69" t="s">
        <v>129</v>
      </c>
      <c r="F6895" s="132">
        <v>42443</v>
      </c>
      <c r="G6895" s="134">
        <v>0.82013888888888886</v>
      </c>
      <c r="H6895" s="1">
        <v>24.38</v>
      </c>
      <c r="I6895" s="1">
        <v>36.417000000000002</v>
      </c>
      <c r="J6895" s="1">
        <v>0.50313495439106637</v>
      </c>
      <c r="K6895" s="1">
        <v>3.8836732541433355E-2</v>
      </c>
      <c r="L6895" s="133">
        <v>0.27300000000000002</v>
      </c>
      <c r="M6895" s="133">
        <v>4.2999999999999997E-2</v>
      </c>
      <c r="N6895" s="133">
        <v>0.129</v>
      </c>
      <c r="O6895" s="133">
        <v>0.11800000000000001</v>
      </c>
      <c r="P6895" s="133">
        <v>1.0999999999999999E-2</v>
      </c>
      <c r="Q6895" s="133">
        <v>0</v>
      </c>
      <c r="R6895" s="133"/>
      <c r="S6895" s="133"/>
      <c r="T6895" s="133"/>
      <c r="U6895" s="133"/>
      <c r="V6895" s="133"/>
      <c r="W6895" s="133"/>
    </row>
    <row r="6896" spans="1:23" ht="14" customHeight="1">
      <c r="A6896" s="67">
        <v>6895</v>
      </c>
      <c r="B6896" s="93">
        <v>-80.287533333333329</v>
      </c>
      <c r="C6896" s="93">
        <v>25.048400000000001</v>
      </c>
      <c r="D6896" s="124">
        <v>6.5</v>
      </c>
      <c r="E6896" s="69" t="s">
        <v>129</v>
      </c>
      <c r="F6896" s="132">
        <v>42443</v>
      </c>
      <c r="G6896" s="134">
        <v>0.8305555555555556</v>
      </c>
      <c r="H6896" s="1">
        <v>24.71</v>
      </c>
      <c r="I6896" s="1">
        <v>36.426000000000002</v>
      </c>
      <c r="J6896" s="1">
        <v>0.17432806309947751</v>
      </c>
      <c r="K6896" s="1">
        <v>3.3488373455847854E-2</v>
      </c>
      <c r="L6896" s="133">
        <v>0.249</v>
      </c>
      <c r="M6896" s="133">
        <v>0.04</v>
      </c>
      <c r="N6896" s="133">
        <v>5.7000000000000002E-2</v>
      </c>
      <c r="O6896" s="133">
        <v>4.8000000000000001E-2</v>
      </c>
      <c r="P6896" s="133">
        <v>8.9999999999999993E-3</v>
      </c>
      <c r="Q6896" s="133">
        <v>0</v>
      </c>
      <c r="R6896" s="133"/>
      <c r="S6896" s="133"/>
      <c r="T6896" s="133"/>
      <c r="U6896" s="133"/>
      <c r="V6896" s="133"/>
      <c r="W6896" s="133"/>
    </row>
    <row r="6897" spans="1:23" ht="14" customHeight="1">
      <c r="A6897" s="67">
        <v>6896</v>
      </c>
      <c r="B6897" s="93">
        <v>-80.38088333333333</v>
      </c>
      <c r="C6897" s="93">
        <v>25.008604999999999</v>
      </c>
      <c r="D6897" s="124" t="s">
        <v>137</v>
      </c>
      <c r="E6897" s="69" t="s">
        <v>129</v>
      </c>
      <c r="F6897" s="132">
        <v>42443</v>
      </c>
      <c r="G6897" s="134">
        <v>0.88402777777777775</v>
      </c>
      <c r="H6897" s="1">
        <v>23.995999999999999</v>
      </c>
      <c r="I6897" s="1">
        <v>36.439</v>
      </c>
      <c r="J6897" s="1">
        <v>0.41884762355254002</v>
      </c>
      <c r="K6897" s="1">
        <v>5.5226044435395888E-2</v>
      </c>
      <c r="L6897" s="133">
        <v>0.27600000000000002</v>
      </c>
      <c r="M6897" s="133">
        <v>4.2999999999999997E-2</v>
      </c>
      <c r="N6897" s="133">
        <v>0.151</v>
      </c>
      <c r="O6897" s="133">
        <v>0.14699999999999999</v>
      </c>
      <c r="P6897" s="133">
        <v>4.0000000000000001E-3</v>
      </c>
      <c r="Q6897" s="133">
        <v>0</v>
      </c>
      <c r="R6897" s="133"/>
      <c r="S6897" s="133"/>
      <c r="T6897" s="133"/>
      <c r="U6897" s="133"/>
      <c r="V6897" s="133"/>
      <c r="W6897" s="133"/>
    </row>
    <row r="6898" spans="1:23" ht="14" customHeight="1">
      <c r="A6898" s="67">
        <v>6897</v>
      </c>
      <c r="B6898" s="93">
        <v>-80.53146666666666</v>
      </c>
      <c r="C6898" s="93">
        <v>24.8979</v>
      </c>
      <c r="D6898" s="124" t="s">
        <v>134</v>
      </c>
      <c r="E6898" s="69" t="s">
        <v>129</v>
      </c>
      <c r="F6898" s="132">
        <v>42444</v>
      </c>
      <c r="G6898" s="134">
        <v>4.1666666666666666E-3</v>
      </c>
      <c r="H6898" s="1">
        <v>24.558</v>
      </c>
      <c r="I6898" s="1">
        <v>36.420999999999999</v>
      </c>
      <c r="J6898" s="1">
        <v>0.37684779316883754</v>
      </c>
      <c r="K6898" s="1">
        <v>7.4189046962907193E-2</v>
      </c>
      <c r="L6898" s="133">
        <v>0.215</v>
      </c>
      <c r="M6898" s="133">
        <v>4.5999999999999999E-2</v>
      </c>
      <c r="N6898" s="133">
        <v>8.5999999999999993E-2</v>
      </c>
      <c r="O6898" s="133">
        <v>8.5999999999999993E-2</v>
      </c>
      <c r="P6898" s="133">
        <v>0</v>
      </c>
      <c r="Q6898" s="133">
        <v>0</v>
      </c>
      <c r="R6898" s="133"/>
      <c r="S6898" s="133"/>
      <c r="T6898" s="133"/>
      <c r="U6898" s="133"/>
      <c r="V6898" s="133"/>
      <c r="W6898" s="133"/>
    </row>
    <row r="6899" spans="1:23" ht="14" customHeight="1">
      <c r="A6899" s="67">
        <v>6898</v>
      </c>
      <c r="B6899" s="93">
        <v>-80.546883333333327</v>
      </c>
      <c r="C6899" s="93">
        <v>24.921600000000002</v>
      </c>
      <c r="D6899" s="124" t="s">
        <v>133</v>
      </c>
      <c r="E6899" s="69" t="s">
        <v>129</v>
      </c>
      <c r="F6899" s="132">
        <v>42444</v>
      </c>
      <c r="G6899" s="134">
        <v>1.2499999999999999E-2</v>
      </c>
      <c r="H6899" s="1">
        <v>24.72</v>
      </c>
      <c r="I6899" s="1">
        <v>36.383000000000003</v>
      </c>
      <c r="J6899" s="1">
        <v>0.3495191364123188</v>
      </c>
      <c r="K6899" s="1">
        <v>5.4716569232637347E-2</v>
      </c>
      <c r="L6899" s="133">
        <v>0.69599999999999995</v>
      </c>
      <c r="M6899" s="133">
        <v>5.2999999999999999E-2</v>
      </c>
      <c r="N6899" s="133">
        <v>3.9E-2</v>
      </c>
      <c r="O6899" s="133">
        <v>3.9E-2</v>
      </c>
      <c r="P6899" s="133">
        <v>0</v>
      </c>
      <c r="Q6899" s="133">
        <v>0</v>
      </c>
      <c r="R6899" s="133"/>
      <c r="S6899" s="133"/>
      <c r="T6899" s="133"/>
      <c r="U6899" s="133"/>
      <c r="V6899" s="133"/>
      <c r="W6899" s="133"/>
    </row>
    <row r="6900" spans="1:23" ht="14" customHeight="1">
      <c r="A6900" s="67">
        <v>6899</v>
      </c>
      <c r="B6900" s="93">
        <v>-80.566366666666667</v>
      </c>
      <c r="C6900" s="93">
        <v>24.934883333333332</v>
      </c>
      <c r="D6900" s="124" t="s">
        <v>132</v>
      </c>
      <c r="E6900" s="69" t="s">
        <v>129</v>
      </c>
      <c r="F6900" s="132">
        <v>42444</v>
      </c>
      <c r="G6900" s="134">
        <v>1.8749999999999999E-2</v>
      </c>
      <c r="H6900" s="1">
        <v>24.727</v>
      </c>
      <c r="I6900" s="1">
        <v>36.136000000000003</v>
      </c>
      <c r="J6900" s="1">
        <v>0.54858682562822381</v>
      </c>
      <c r="K6900" s="1">
        <v>5.570554297839328E-2</v>
      </c>
      <c r="L6900" s="133">
        <v>0.27400000000000002</v>
      </c>
      <c r="M6900" s="133">
        <v>3.4000000000000002E-2</v>
      </c>
      <c r="N6900" s="133">
        <v>9.1999999999999998E-2</v>
      </c>
      <c r="O6900" s="133">
        <v>7.8E-2</v>
      </c>
      <c r="P6900" s="133">
        <v>1.4E-2</v>
      </c>
      <c r="Q6900" s="133">
        <v>0</v>
      </c>
      <c r="R6900" s="133"/>
      <c r="S6900" s="133"/>
      <c r="T6900" s="133"/>
      <c r="U6900" s="133"/>
      <c r="V6900" s="133"/>
      <c r="W6900" s="133"/>
    </row>
    <row r="6901" spans="1:23" ht="14" customHeight="1">
      <c r="A6901" s="67">
        <v>6900</v>
      </c>
      <c r="B6901" s="93">
        <v>-80.754433333333338</v>
      </c>
      <c r="C6901" s="93">
        <v>24.818200000000001</v>
      </c>
      <c r="D6901" s="124">
        <v>7</v>
      </c>
      <c r="E6901" s="69" t="s">
        <v>129</v>
      </c>
      <c r="F6901" s="132">
        <v>42444</v>
      </c>
      <c r="G6901" s="134">
        <v>8.5416666666666655E-2</v>
      </c>
      <c r="H6901" s="1">
        <v>25.713999999999999</v>
      </c>
      <c r="I6901" s="1">
        <v>36.734999999999999</v>
      </c>
      <c r="J6901" s="1">
        <v>0.32276581979804242</v>
      </c>
      <c r="K6901" s="1">
        <v>8.8744673590974099E-2</v>
      </c>
      <c r="L6901" s="133">
        <v>0.72599999999999998</v>
      </c>
      <c r="M6901" s="133">
        <v>9.4E-2</v>
      </c>
      <c r="N6901" s="133">
        <v>0.54700000000000004</v>
      </c>
      <c r="O6901" s="133">
        <v>0.46600000000000003</v>
      </c>
      <c r="P6901" s="133">
        <v>8.1000000000000003E-2</v>
      </c>
      <c r="Q6901" s="133">
        <v>1.1419999999999999</v>
      </c>
      <c r="R6901" s="133"/>
      <c r="S6901" s="133"/>
      <c r="T6901" s="133"/>
      <c r="U6901" s="133"/>
      <c r="V6901" s="133"/>
      <c r="W6901" s="133"/>
    </row>
    <row r="6902" spans="1:23" ht="14" customHeight="1">
      <c r="A6902" s="67">
        <v>6901</v>
      </c>
      <c r="B6902" s="93">
        <v>-80.740916666666664</v>
      </c>
      <c r="C6902" s="93">
        <v>24.792366666666666</v>
      </c>
      <c r="D6902" s="124">
        <v>8</v>
      </c>
      <c r="E6902" s="69" t="s">
        <v>129</v>
      </c>
      <c r="F6902" s="132">
        <v>42444</v>
      </c>
      <c r="G6902" s="134">
        <v>0.10833333333333334</v>
      </c>
      <c r="H6902" s="1">
        <v>24.827000000000002</v>
      </c>
      <c r="I6902" s="1">
        <v>36.463000000000001</v>
      </c>
      <c r="J6902" s="1">
        <v>0.32650553072261879</v>
      </c>
      <c r="K6902" s="1">
        <v>5.5663318765354179E-2</v>
      </c>
      <c r="L6902" s="133">
        <v>0.26400000000000001</v>
      </c>
      <c r="M6902" s="133">
        <v>3.2000000000000001E-2</v>
      </c>
      <c r="N6902" s="133">
        <v>1.4E-2</v>
      </c>
      <c r="O6902" s="133">
        <v>1.4E-2</v>
      </c>
      <c r="P6902" s="133">
        <v>0</v>
      </c>
      <c r="Q6902" s="133">
        <v>0</v>
      </c>
      <c r="R6902" s="133"/>
      <c r="S6902" s="133"/>
      <c r="T6902" s="133"/>
      <c r="U6902" s="133"/>
      <c r="V6902" s="133"/>
      <c r="W6902" s="133"/>
    </row>
    <row r="6903" spans="1:23" ht="14" customHeight="1">
      <c r="A6903" s="67">
        <v>6902</v>
      </c>
      <c r="B6903" s="93">
        <v>-80.722700000000003</v>
      </c>
      <c r="C6903" s="93">
        <v>24.763433333333332</v>
      </c>
      <c r="D6903" s="124">
        <v>9</v>
      </c>
      <c r="E6903" s="69" t="s">
        <v>129</v>
      </c>
      <c r="F6903" s="132">
        <v>42444</v>
      </c>
      <c r="G6903" s="134">
        <v>0.11527777777777777</v>
      </c>
      <c r="H6903" s="1">
        <v>24.74</v>
      </c>
      <c r="I6903" s="1">
        <v>36.430999999999997</v>
      </c>
      <c r="J6903" s="1">
        <v>0.3259301905803762</v>
      </c>
      <c r="K6903" s="1">
        <v>4.0961604645069871E-2</v>
      </c>
      <c r="L6903" s="133">
        <v>0.25</v>
      </c>
      <c r="M6903" s="133">
        <v>2.7E-2</v>
      </c>
      <c r="N6903" s="133">
        <v>0.126</v>
      </c>
      <c r="O6903" s="133">
        <v>0.124</v>
      </c>
      <c r="P6903" s="133">
        <v>2E-3</v>
      </c>
      <c r="Q6903" s="133">
        <v>0</v>
      </c>
      <c r="R6903" s="133"/>
      <c r="S6903" s="133"/>
      <c r="T6903" s="133"/>
      <c r="U6903" s="133"/>
      <c r="V6903" s="133"/>
      <c r="W6903" s="133"/>
    </row>
    <row r="6904" spans="1:23" ht="14" customHeight="1">
      <c r="A6904" s="67">
        <v>6903</v>
      </c>
      <c r="B6904" s="93">
        <v>-80.689266666666668</v>
      </c>
      <c r="C6904" s="93">
        <v>24.715433333333333</v>
      </c>
      <c r="D6904" s="124">
        <v>9.5</v>
      </c>
      <c r="E6904" s="69" t="s">
        <v>129</v>
      </c>
      <c r="F6904" s="132">
        <v>42444</v>
      </c>
      <c r="G6904" s="134">
        <v>0.14305555555555557</v>
      </c>
      <c r="H6904" s="1">
        <v>26.321000000000002</v>
      </c>
      <c r="I6904" s="1">
        <v>36.290999999999997</v>
      </c>
      <c r="J6904" s="1">
        <v>0.10586258617261998</v>
      </c>
      <c r="K6904" s="1">
        <v>6.8966238603161822E-3</v>
      </c>
      <c r="L6904" s="133">
        <v>0.31</v>
      </c>
      <c r="M6904" s="133">
        <v>3.1E-2</v>
      </c>
      <c r="N6904" s="133">
        <v>9.4E-2</v>
      </c>
      <c r="O6904" s="133">
        <v>8.2000000000000003E-2</v>
      </c>
      <c r="P6904" s="133">
        <v>1.2E-2</v>
      </c>
      <c r="Q6904" s="133">
        <v>0</v>
      </c>
      <c r="R6904" s="133"/>
      <c r="S6904" s="133"/>
      <c r="T6904" s="133"/>
      <c r="U6904" s="133"/>
      <c r="V6904" s="133"/>
      <c r="W6904" s="133"/>
    </row>
    <row r="6905" spans="1:23" ht="14" customHeight="1">
      <c r="A6905" s="67">
        <v>6904</v>
      </c>
      <c r="B6905" s="93">
        <v>-80.831616666666662</v>
      </c>
      <c r="C6905" s="93">
        <v>24.713416666666667</v>
      </c>
      <c r="D6905" s="124">
        <v>12</v>
      </c>
      <c r="E6905" s="69" t="s">
        <v>129</v>
      </c>
      <c r="F6905" s="132">
        <v>42444</v>
      </c>
      <c r="G6905" s="134">
        <v>0.20277777777777781</v>
      </c>
      <c r="H6905" s="1">
        <v>25.123000000000001</v>
      </c>
      <c r="I6905" s="1">
        <v>36.383000000000003</v>
      </c>
      <c r="J6905" s="1">
        <v>0.22869770654139376</v>
      </c>
      <c r="K6905" s="1">
        <v>3.3194652244780576E-2</v>
      </c>
      <c r="L6905" s="133">
        <v>0.315</v>
      </c>
      <c r="M6905" s="133">
        <v>4.1000000000000002E-2</v>
      </c>
      <c r="N6905" s="133">
        <v>0.06</v>
      </c>
      <c r="O6905" s="133">
        <v>0.06</v>
      </c>
      <c r="P6905" s="133">
        <v>0</v>
      </c>
      <c r="Q6905" s="133">
        <v>0</v>
      </c>
      <c r="R6905" s="133"/>
      <c r="S6905" s="133"/>
      <c r="T6905" s="133"/>
      <c r="U6905" s="133"/>
      <c r="V6905" s="133"/>
      <c r="W6905" s="133"/>
    </row>
    <row r="6906" spans="1:23" ht="14" customHeight="1">
      <c r="A6906" s="67">
        <v>6905</v>
      </c>
      <c r="B6906" s="93">
        <v>-80.849033333333338</v>
      </c>
      <c r="C6906" s="93">
        <v>24.755416666666665</v>
      </c>
      <c r="D6906" s="124">
        <v>11</v>
      </c>
      <c r="E6906" s="69" t="s">
        <v>129</v>
      </c>
      <c r="F6906" s="132">
        <v>42444</v>
      </c>
      <c r="G6906" s="134">
        <v>0.22291666666666665</v>
      </c>
      <c r="H6906" s="1">
        <v>25.442</v>
      </c>
      <c r="I6906" s="1">
        <v>36.457999999999998</v>
      </c>
      <c r="J6906" s="1">
        <v>0.55750459783298245</v>
      </c>
      <c r="K6906" s="1">
        <v>9.6498820358047424E-2</v>
      </c>
      <c r="L6906" s="133">
        <v>0.27500000000000002</v>
      </c>
      <c r="M6906" s="133">
        <v>1.4999999999999999E-2</v>
      </c>
      <c r="N6906" s="133">
        <v>0.35</v>
      </c>
      <c r="O6906" s="133">
        <v>0.30299999999999999</v>
      </c>
      <c r="P6906" s="133">
        <v>4.7E-2</v>
      </c>
      <c r="Q6906" s="133">
        <v>2.1320000000000001</v>
      </c>
      <c r="R6906" s="133"/>
      <c r="S6906" s="133"/>
      <c r="T6906" s="133"/>
      <c r="U6906" s="133"/>
      <c r="V6906" s="133"/>
      <c r="W6906" s="133"/>
    </row>
    <row r="6907" spans="1:23" ht="14" customHeight="1">
      <c r="A6907" s="67">
        <v>6906</v>
      </c>
      <c r="B6907" s="93">
        <v>-80.860066666666668</v>
      </c>
      <c r="C6907" s="93">
        <v>24.788583333333332</v>
      </c>
      <c r="D6907" s="124">
        <v>10</v>
      </c>
      <c r="E6907" s="69" t="s">
        <v>129</v>
      </c>
      <c r="F6907" s="132">
        <v>42444</v>
      </c>
      <c r="G6907" s="134">
        <v>0.23611111111111113</v>
      </c>
      <c r="H6907" s="1">
        <v>26.248999999999999</v>
      </c>
      <c r="I6907" s="1">
        <v>36.231999999999999</v>
      </c>
      <c r="J6907" s="1">
        <v>0.23387576782157626</v>
      </c>
      <c r="K6907" s="1">
        <v>0.10852424199886651</v>
      </c>
      <c r="L6907" s="133">
        <v>1.2709999999999999</v>
      </c>
      <c r="M6907" s="133">
        <v>0.02</v>
      </c>
      <c r="N6907" s="133">
        <v>0.14899999999999999</v>
      </c>
      <c r="O6907" s="133">
        <v>0.126</v>
      </c>
      <c r="P6907" s="133">
        <v>2.3E-2</v>
      </c>
      <c r="Q6907" s="133">
        <v>3.2930000000000001</v>
      </c>
      <c r="R6907" s="133"/>
      <c r="S6907" s="133"/>
      <c r="T6907" s="133"/>
      <c r="U6907" s="133"/>
      <c r="V6907" s="133"/>
      <c r="W6907" s="133"/>
    </row>
    <row r="6908" spans="1:23" ht="14" customHeight="1">
      <c r="A6908" s="67">
        <v>6907</v>
      </c>
      <c r="B6908" s="93">
        <v>-81.030249999999995</v>
      </c>
      <c r="C6908" s="93">
        <v>24.701933333333333</v>
      </c>
      <c r="D6908" s="124">
        <v>13</v>
      </c>
      <c r="E6908" s="69" t="s">
        <v>129</v>
      </c>
      <c r="F6908" s="132">
        <v>42444</v>
      </c>
      <c r="G6908" s="134">
        <v>0.2951388888888889</v>
      </c>
      <c r="H6908" s="1">
        <v>26.004999999999999</v>
      </c>
      <c r="I6908" s="1">
        <v>35.866</v>
      </c>
      <c r="J6908" s="1">
        <v>0.38116284423565622</v>
      </c>
      <c r="K6908" s="1">
        <v>9.5093260075497801E-2</v>
      </c>
      <c r="L6908" s="133">
        <v>0.52700000000000002</v>
      </c>
      <c r="M6908" s="133">
        <v>1.0999999999999999E-2</v>
      </c>
      <c r="N6908" s="133">
        <v>0.47199999999999998</v>
      </c>
      <c r="O6908" s="133">
        <v>0.40499999999999997</v>
      </c>
      <c r="P6908" s="133">
        <v>6.7000000000000004E-2</v>
      </c>
      <c r="Q6908" s="133">
        <v>2.548</v>
      </c>
      <c r="R6908" s="133"/>
      <c r="S6908" s="133"/>
      <c r="T6908" s="133"/>
      <c r="U6908" s="133"/>
      <c r="V6908" s="133"/>
      <c r="W6908" s="133"/>
    </row>
    <row r="6909" spans="1:23" ht="14" customHeight="1">
      <c r="A6909" s="67">
        <v>6908</v>
      </c>
      <c r="B6909" s="93">
        <v>-81.023666666666671</v>
      </c>
      <c r="C6909" s="93">
        <v>24.674516666666666</v>
      </c>
      <c r="D6909" s="124">
        <v>14</v>
      </c>
      <c r="E6909" s="69" t="s">
        <v>129</v>
      </c>
      <c r="F6909" s="132">
        <v>42444</v>
      </c>
      <c r="G6909" s="134">
        <v>0.3034722222222222</v>
      </c>
      <c r="H6909" s="1">
        <v>24.638999999999999</v>
      </c>
      <c r="I6909" s="1">
        <v>36.418999999999997</v>
      </c>
      <c r="J6909" s="1">
        <v>0.43351879717972375</v>
      </c>
      <c r="K6909" s="1">
        <v>8.3476118498168467E-2</v>
      </c>
      <c r="L6909" s="133">
        <v>0.222</v>
      </c>
      <c r="M6909" s="133">
        <v>2.7E-2</v>
      </c>
      <c r="N6909" s="133">
        <v>0.126</v>
      </c>
      <c r="O6909" s="133">
        <v>0.113</v>
      </c>
      <c r="P6909" s="133">
        <v>1.2999999999999999E-2</v>
      </c>
      <c r="Q6909" s="133">
        <v>0</v>
      </c>
      <c r="R6909" s="133"/>
      <c r="S6909" s="133"/>
      <c r="T6909" s="133"/>
      <c r="U6909" s="133"/>
      <c r="V6909" s="133"/>
      <c r="W6909" s="133"/>
    </row>
    <row r="6910" spans="1:23" ht="14" customHeight="1">
      <c r="A6910" s="67">
        <v>6909</v>
      </c>
      <c r="B6910" s="93">
        <v>-81.0167</v>
      </c>
      <c r="C6910" s="93">
        <v>24.643733333333333</v>
      </c>
      <c r="D6910" s="124">
        <v>15</v>
      </c>
      <c r="E6910" s="69" t="s">
        <v>129</v>
      </c>
      <c r="F6910" s="132">
        <v>42444</v>
      </c>
      <c r="G6910" s="134">
        <v>0.3125</v>
      </c>
      <c r="H6910" s="1">
        <v>24.983000000000001</v>
      </c>
      <c r="I6910" s="1">
        <v>36.374000000000002</v>
      </c>
      <c r="J6910" s="1">
        <v>0.33197126207392247</v>
      </c>
      <c r="K6910" s="1">
        <v>5.6502403458902797E-2</v>
      </c>
      <c r="L6910" s="133">
        <v>0.252</v>
      </c>
      <c r="M6910" s="133">
        <v>2.4E-2</v>
      </c>
      <c r="N6910" s="133">
        <v>0.106</v>
      </c>
      <c r="O6910" s="133">
        <v>9.2999999999999999E-2</v>
      </c>
      <c r="P6910" s="133">
        <v>1.2999999999999999E-2</v>
      </c>
      <c r="Q6910" s="133">
        <v>1.5740000000000001</v>
      </c>
      <c r="R6910" s="133"/>
      <c r="S6910" s="133"/>
      <c r="T6910" s="133"/>
      <c r="U6910" s="133"/>
      <c r="V6910" s="133"/>
      <c r="W6910" s="133"/>
    </row>
    <row r="6911" spans="1:23" ht="14" customHeight="1">
      <c r="A6911" s="67">
        <v>6910</v>
      </c>
      <c r="B6911" s="93">
        <v>-80.99251666666666</v>
      </c>
      <c r="C6911" s="93">
        <v>24.591349999999998</v>
      </c>
      <c r="D6911" s="124">
        <v>15.5</v>
      </c>
      <c r="E6911" s="69" t="s">
        <v>129</v>
      </c>
      <c r="F6911" s="132">
        <v>42444</v>
      </c>
      <c r="G6911" s="134">
        <v>0.3298611111111111</v>
      </c>
      <c r="H6911" s="1">
        <v>26.178000000000001</v>
      </c>
      <c r="I6911" s="1">
        <v>36.317</v>
      </c>
      <c r="J6911" s="1">
        <v>0.11104064745280252</v>
      </c>
      <c r="K6911" s="1">
        <v>1.3115730045828274E-2</v>
      </c>
      <c r="L6911" s="133">
        <v>0.155</v>
      </c>
      <c r="M6911" s="133">
        <v>0.02</v>
      </c>
      <c r="N6911" s="133">
        <v>5.5E-2</v>
      </c>
      <c r="O6911" s="133">
        <v>2.8000000000000001E-2</v>
      </c>
      <c r="P6911" s="133">
        <v>2.7E-2</v>
      </c>
      <c r="Q6911" s="133">
        <v>0</v>
      </c>
      <c r="R6911" s="133"/>
      <c r="S6911" s="133"/>
      <c r="T6911" s="133"/>
      <c r="U6911" s="133"/>
      <c r="V6911" s="133"/>
      <c r="W6911" s="133"/>
    </row>
    <row r="6912" spans="1:23" ht="14" customHeight="1">
      <c r="A6912" s="67">
        <v>6911</v>
      </c>
      <c r="B6912" s="93">
        <v>-81.184933333333333</v>
      </c>
      <c r="C6912" s="93">
        <v>24.598099999999999</v>
      </c>
      <c r="D6912" s="124">
        <v>18</v>
      </c>
      <c r="E6912" s="69" t="s">
        <v>129</v>
      </c>
      <c r="F6912" s="132">
        <v>42444</v>
      </c>
      <c r="G6912" s="134">
        <v>0.39166666666666666</v>
      </c>
      <c r="H6912" s="1">
        <v>25.288</v>
      </c>
      <c r="I6912" s="1">
        <v>36.326000000000001</v>
      </c>
      <c r="J6912" s="1">
        <v>0.44358724966896745</v>
      </c>
      <c r="K6912" s="1">
        <v>0.14130568495348855</v>
      </c>
      <c r="L6912" s="133">
        <v>0.28100000000000003</v>
      </c>
      <c r="M6912" s="133">
        <v>2.7E-2</v>
      </c>
      <c r="N6912" s="133">
        <v>6.5000000000000002E-2</v>
      </c>
      <c r="O6912" s="133">
        <v>6.5000000000000002E-2</v>
      </c>
      <c r="P6912" s="133">
        <v>0</v>
      </c>
      <c r="Q6912" s="133">
        <v>0</v>
      </c>
      <c r="R6912" s="133"/>
      <c r="S6912" s="133"/>
      <c r="T6912" s="133"/>
      <c r="U6912" s="133"/>
      <c r="V6912" s="133"/>
      <c r="W6912" s="133"/>
    </row>
    <row r="6913" spans="1:23" ht="14" customHeight="1">
      <c r="A6913" s="67">
        <v>6912</v>
      </c>
      <c r="B6913" s="93">
        <v>-81.193899999999999</v>
      </c>
      <c r="C6913" s="93">
        <v>24.635083333333334</v>
      </c>
      <c r="D6913" s="124">
        <v>17</v>
      </c>
      <c r="E6913" s="69" t="s">
        <v>129</v>
      </c>
      <c r="F6913" s="132">
        <v>42444</v>
      </c>
      <c r="G6913" s="134">
        <v>0.40763888888888888</v>
      </c>
      <c r="H6913" s="1">
        <v>25.082999999999998</v>
      </c>
      <c r="I6913" s="1">
        <v>35.594999999999999</v>
      </c>
      <c r="J6913" s="1">
        <v>0.46688852542978876</v>
      </c>
      <c r="K6913" s="1">
        <v>8.7207807742811505E-2</v>
      </c>
      <c r="L6913" s="133">
        <v>0.34100000000000003</v>
      </c>
      <c r="M6913" s="133">
        <v>0.01</v>
      </c>
      <c r="N6913" s="133">
        <v>0.28799999999999998</v>
      </c>
      <c r="O6913" s="133">
        <v>0.255</v>
      </c>
      <c r="P6913" s="133">
        <v>3.3000000000000002E-2</v>
      </c>
      <c r="Q6913" s="133">
        <v>5.0890000000000004</v>
      </c>
      <c r="R6913" s="133"/>
      <c r="S6913" s="133"/>
      <c r="T6913" s="133"/>
      <c r="U6913" s="133"/>
      <c r="V6913" s="133"/>
      <c r="W6913" s="133"/>
    </row>
    <row r="6914" spans="1:23" ht="14" customHeight="1">
      <c r="A6914" s="67">
        <v>6913</v>
      </c>
      <c r="B6914" s="93">
        <v>-81.204149999999998</v>
      </c>
      <c r="C6914" s="93">
        <v>24.674305</v>
      </c>
      <c r="D6914" s="124">
        <v>16</v>
      </c>
      <c r="E6914" s="69" t="s">
        <v>129</v>
      </c>
      <c r="F6914" s="132">
        <v>42444</v>
      </c>
      <c r="G6914" s="134">
        <v>0.42083333333333334</v>
      </c>
      <c r="H6914" s="1">
        <v>24.885000000000002</v>
      </c>
      <c r="I6914" s="1">
        <v>36.085000000000001</v>
      </c>
      <c r="J6914" s="1">
        <v>0.34750544591447002</v>
      </c>
      <c r="K6914" s="1">
        <v>7.7099665413855129E-2</v>
      </c>
      <c r="L6914" s="133">
        <v>0.377</v>
      </c>
      <c r="M6914" s="133">
        <v>1.2999999999999999E-2</v>
      </c>
      <c r="N6914" s="133">
        <v>0.26</v>
      </c>
      <c r="O6914" s="133">
        <v>0.22800000000000001</v>
      </c>
      <c r="P6914" s="133">
        <v>3.2000000000000001E-2</v>
      </c>
      <c r="Q6914" s="133">
        <v>6.9429999999999996</v>
      </c>
      <c r="R6914" s="133"/>
      <c r="S6914" s="133"/>
      <c r="T6914" s="133"/>
      <c r="U6914" s="133"/>
      <c r="V6914" s="133"/>
      <c r="W6914" s="133"/>
    </row>
    <row r="6915" spans="1:23" ht="14" customHeight="1">
      <c r="A6915" s="67">
        <v>6914</v>
      </c>
      <c r="B6915" s="93">
        <v>-81.421616666666665</v>
      </c>
      <c r="C6915" s="93">
        <v>24.608991666666668</v>
      </c>
      <c r="D6915" s="124">
        <v>19</v>
      </c>
      <c r="E6915" s="69" t="s">
        <v>129</v>
      </c>
      <c r="F6915" s="132">
        <v>42444</v>
      </c>
      <c r="G6915" s="134">
        <v>0.49444444444444446</v>
      </c>
      <c r="H6915" s="1">
        <v>26.654</v>
      </c>
      <c r="I6915" s="1">
        <v>36.540999999999997</v>
      </c>
      <c r="J6915" s="1">
        <v>0.23416343789269753</v>
      </c>
      <c r="K6915" s="1">
        <v>8.6654701620366037E-2</v>
      </c>
      <c r="L6915" s="133">
        <v>0.48199999999999998</v>
      </c>
      <c r="M6915" s="133">
        <v>3.9E-2</v>
      </c>
      <c r="N6915" s="133">
        <v>4.3999999999999997E-2</v>
      </c>
      <c r="O6915" s="133">
        <v>4.0999999999999995E-2</v>
      </c>
      <c r="P6915" s="133">
        <v>3.0000000000000001E-3</v>
      </c>
      <c r="Q6915" s="133">
        <v>17.501000000000001</v>
      </c>
      <c r="R6915" s="133"/>
      <c r="S6915" s="133"/>
      <c r="T6915" s="133"/>
      <c r="U6915" s="133"/>
      <c r="V6915" s="133"/>
      <c r="W6915" s="133"/>
    </row>
    <row r="6916" spans="1:23" ht="14" customHeight="1">
      <c r="A6916" s="67">
        <v>6915</v>
      </c>
      <c r="B6916" s="93">
        <v>-81.417649999999995</v>
      </c>
      <c r="C6916" s="93">
        <v>24.566876666666666</v>
      </c>
      <c r="D6916" s="124">
        <v>20</v>
      </c>
      <c r="E6916" s="69" t="s">
        <v>129</v>
      </c>
      <c r="F6916" s="132">
        <v>42444</v>
      </c>
      <c r="G6916" s="134">
        <v>0.50694444444444442</v>
      </c>
      <c r="H6916" s="1">
        <v>25.009</v>
      </c>
      <c r="I6916" s="1">
        <v>35.926000000000002</v>
      </c>
      <c r="J6916" s="1">
        <v>0.41079286156114492</v>
      </c>
      <c r="K6916" s="1">
        <v>2.0117065812032594E-2</v>
      </c>
      <c r="L6916" s="133">
        <v>0.28899999999999998</v>
      </c>
      <c r="M6916" s="133">
        <v>1.2999999999999999E-2</v>
      </c>
      <c r="N6916" s="133">
        <v>8.8999999999999996E-2</v>
      </c>
      <c r="O6916" s="133">
        <v>7.0999999999999994E-2</v>
      </c>
      <c r="P6916" s="133">
        <v>1.7999999999999999E-2</v>
      </c>
      <c r="Q6916" s="133">
        <v>2.3940000000000001</v>
      </c>
      <c r="R6916" s="133"/>
      <c r="S6916" s="133"/>
      <c r="T6916" s="133"/>
      <c r="U6916" s="133"/>
      <c r="V6916" s="133"/>
      <c r="W6916" s="133"/>
    </row>
    <row r="6917" spans="1:23" ht="14" customHeight="1">
      <c r="A6917" s="67">
        <v>6916</v>
      </c>
      <c r="B6917" s="93">
        <v>-81.41343333333333</v>
      </c>
      <c r="C6917" s="93">
        <v>24.538366666666668</v>
      </c>
      <c r="D6917" s="124" t="s">
        <v>138</v>
      </c>
      <c r="E6917" s="69" t="s">
        <v>129</v>
      </c>
      <c r="F6917" s="132">
        <v>42444</v>
      </c>
      <c r="G6917" s="134">
        <v>0.51666666666666672</v>
      </c>
      <c r="H6917" s="1">
        <v>25.238</v>
      </c>
      <c r="I6917" s="1">
        <v>36.298999999999999</v>
      </c>
      <c r="J6917" s="1">
        <v>0.35066981669680375</v>
      </c>
      <c r="K6917" s="1">
        <v>7.1510365383501306E-2</v>
      </c>
      <c r="L6917" s="133">
        <v>0.30399999999999999</v>
      </c>
      <c r="M6917" s="133">
        <v>1.4999999999999999E-2</v>
      </c>
      <c r="N6917" s="133">
        <v>2.8000000000000001E-2</v>
      </c>
      <c r="O6917" s="133">
        <v>0</v>
      </c>
      <c r="P6917" s="133">
        <v>2.8000000000000001E-2</v>
      </c>
      <c r="Q6917" s="133">
        <v>0</v>
      </c>
      <c r="R6917" s="133"/>
      <c r="S6917" s="133"/>
      <c r="T6917" s="133"/>
      <c r="U6917" s="133"/>
      <c r="V6917" s="133"/>
      <c r="W6917" s="133"/>
    </row>
    <row r="6918" spans="1:23" ht="14" customHeight="1">
      <c r="A6918" s="67">
        <v>6917</v>
      </c>
      <c r="B6918" s="93">
        <v>-81.391499999999994</v>
      </c>
      <c r="C6918" s="93">
        <v>24.483083333333333</v>
      </c>
      <c r="D6918" s="124">
        <v>21.5</v>
      </c>
      <c r="E6918" s="69" t="s">
        <v>129</v>
      </c>
      <c r="F6918" s="132">
        <v>42444</v>
      </c>
      <c r="G6918" s="134">
        <v>0.57152777777777775</v>
      </c>
      <c r="H6918" s="1">
        <v>26.311</v>
      </c>
      <c r="I6918" s="1">
        <v>36.25</v>
      </c>
      <c r="J6918" s="1">
        <v>0.15649251868996</v>
      </c>
      <c r="K6918" s="1">
        <v>2.6589639535560032E-2</v>
      </c>
      <c r="L6918" s="133">
        <v>0.35399999999999998</v>
      </c>
      <c r="M6918" s="133">
        <v>0.01</v>
      </c>
      <c r="N6918" s="133">
        <v>2.3E-2</v>
      </c>
      <c r="O6918" s="133">
        <v>2.3E-2</v>
      </c>
      <c r="P6918" s="133">
        <v>0</v>
      </c>
      <c r="Q6918" s="133">
        <v>0</v>
      </c>
      <c r="R6918" s="133"/>
      <c r="S6918" s="133"/>
      <c r="T6918" s="133"/>
      <c r="U6918" s="133"/>
      <c r="V6918" s="133"/>
      <c r="W6918" s="133"/>
    </row>
    <row r="6919" spans="1:23" ht="14" customHeight="1">
      <c r="A6919" s="67">
        <v>6918</v>
      </c>
      <c r="B6919" s="93">
        <v>-81.714816666666664</v>
      </c>
      <c r="C6919" s="93">
        <v>24.476733333333332</v>
      </c>
      <c r="D6919" s="124" t="s">
        <v>139</v>
      </c>
      <c r="E6919" s="69" t="s">
        <v>129</v>
      </c>
      <c r="F6919" s="132">
        <v>42444</v>
      </c>
      <c r="G6919" s="134">
        <v>0.67361111111111116</v>
      </c>
      <c r="H6919" s="1">
        <v>25.728000000000002</v>
      </c>
      <c r="I6919" s="1">
        <v>36.326000000000001</v>
      </c>
      <c r="J6919" s="1">
        <v>0.99907815700410119</v>
      </c>
      <c r="K6919" s="1">
        <v>0.12778646455085463</v>
      </c>
      <c r="L6919" s="133">
        <v>0.246</v>
      </c>
      <c r="M6919" s="133">
        <v>1.6E-2</v>
      </c>
      <c r="N6919" s="133">
        <v>0.32400000000000001</v>
      </c>
      <c r="O6919" s="133">
        <v>0.29799999999999999</v>
      </c>
      <c r="P6919" s="133">
        <v>2.5999999999999999E-2</v>
      </c>
      <c r="Q6919" s="133">
        <v>1.3169999999999999</v>
      </c>
      <c r="R6919" s="133"/>
      <c r="S6919" s="133"/>
      <c r="T6919" s="133"/>
      <c r="U6919" s="133"/>
      <c r="V6919" s="133"/>
      <c r="W6919" s="133"/>
    </row>
    <row r="6920" spans="1:23" ht="14" customHeight="1">
      <c r="A6920" s="67">
        <v>6919</v>
      </c>
      <c r="B6920" s="93">
        <v>-81.829283333333336</v>
      </c>
      <c r="C6920" s="93">
        <v>24.396766666666668</v>
      </c>
      <c r="D6920" s="124">
        <v>22.5</v>
      </c>
      <c r="E6920" s="69" t="s">
        <v>129</v>
      </c>
      <c r="F6920" s="132">
        <v>42444</v>
      </c>
      <c r="G6920" s="134">
        <v>0.75208333333333333</v>
      </c>
      <c r="H6920" s="1">
        <v>27.238</v>
      </c>
      <c r="I6920" s="1">
        <v>36.261000000000003</v>
      </c>
      <c r="J6920" s="1">
        <v>0.18641020608657</v>
      </c>
      <c r="K6920" s="1">
        <v>6.214504183549361E-2</v>
      </c>
      <c r="L6920" s="133">
        <v>0.27300000000000002</v>
      </c>
      <c r="M6920" s="133">
        <v>2.4E-2</v>
      </c>
      <c r="N6920" s="133">
        <v>5.7000000000000002E-2</v>
      </c>
      <c r="O6920" s="133">
        <v>4.4999999999999998E-2</v>
      </c>
      <c r="P6920" s="133">
        <v>1.2E-2</v>
      </c>
      <c r="Q6920" s="133">
        <v>0</v>
      </c>
      <c r="R6920" s="133"/>
      <c r="S6920" s="133"/>
      <c r="T6920" s="133"/>
      <c r="U6920" s="133"/>
      <c r="V6920" s="133"/>
      <c r="W6920" s="133"/>
    </row>
    <row r="6921" spans="1:23" ht="14" customHeight="1">
      <c r="A6921" s="67">
        <v>6920</v>
      </c>
      <c r="B6921" s="93">
        <v>-81.828649999999996</v>
      </c>
      <c r="C6921" s="93">
        <v>24.455249999999999</v>
      </c>
      <c r="D6921" s="124">
        <v>22</v>
      </c>
      <c r="E6921" s="69" t="s">
        <v>129</v>
      </c>
      <c r="F6921" s="132">
        <v>42444</v>
      </c>
      <c r="G6921" s="134">
        <v>0.76944444444444438</v>
      </c>
      <c r="H6921" s="1">
        <v>27.216000000000001</v>
      </c>
      <c r="I6921" s="1">
        <v>36.344999999999999</v>
      </c>
      <c r="J6921" s="1">
        <v>0.2088484716340275</v>
      </c>
      <c r="K6921" s="1">
        <v>2.3702243251103209E-2</v>
      </c>
      <c r="L6921" s="133">
        <v>0.105</v>
      </c>
      <c r="M6921" s="133">
        <v>5.8999999999999997E-2</v>
      </c>
      <c r="N6921" s="133">
        <v>0.14799999999999999</v>
      </c>
      <c r="O6921" s="133">
        <v>0.122</v>
      </c>
      <c r="P6921" s="133">
        <v>2.5999999999999999E-2</v>
      </c>
      <c r="Q6921" s="133">
        <v>0</v>
      </c>
      <c r="R6921" s="133"/>
      <c r="S6921" s="133"/>
      <c r="T6921" s="133"/>
      <c r="U6921" s="133"/>
      <c r="V6921" s="133"/>
      <c r="W6921" s="133"/>
    </row>
    <row r="6922" spans="1:23" ht="14" customHeight="1">
      <c r="A6922" s="67">
        <v>6921</v>
      </c>
      <c r="B6922" s="93">
        <v>-81.82856666666666</v>
      </c>
      <c r="C6922" s="93">
        <v>24.487516666666668</v>
      </c>
      <c r="D6922" s="124">
        <v>23</v>
      </c>
      <c r="E6922" s="69" t="s">
        <v>129</v>
      </c>
      <c r="F6922" s="132">
        <v>42444</v>
      </c>
      <c r="G6922" s="134">
        <v>0.77777777777777779</v>
      </c>
      <c r="H6922" s="1">
        <v>26.798999999999999</v>
      </c>
      <c r="I6922" s="1">
        <v>36.03</v>
      </c>
      <c r="J6922" s="1">
        <v>0.72233954858545868</v>
      </c>
      <c r="K6922" s="1">
        <v>8.4191919306037366E-2</v>
      </c>
      <c r="L6922" s="133">
        <v>0.13700000000000001</v>
      </c>
      <c r="M6922" s="133">
        <v>4.8000000000000001E-2</v>
      </c>
      <c r="N6922" s="133">
        <v>0.27100000000000002</v>
      </c>
      <c r="O6922" s="133">
        <v>0.23400000000000001</v>
      </c>
      <c r="P6922" s="133">
        <v>3.6999999999999998E-2</v>
      </c>
      <c r="Q6922" s="133">
        <v>1.052</v>
      </c>
      <c r="R6922" s="133"/>
      <c r="S6922" s="133"/>
      <c r="T6922" s="133"/>
      <c r="U6922" s="133"/>
      <c r="V6922" s="133"/>
      <c r="W6922" s="133"/>
    </row>
    <row r="6923" spans="1:23" ht="14" customHeight="1">
      <c r="A6923" s="67">
        <v>6922</v>
      </c>
      <c r="B6923" s="93">
        <v>-81.828249999999997</v>
      </c>
      <c r="C6923" s="93">
        <v>24.537866666666666</v>
      </c>
      <c r="D6923" s="124">
        <v>24</v>
      </c>
      <c r="E6923" s="69" t="s">
        <v>129</v>
      </c>
      <c r="F6923" s="132">
        <v>42444</v>
      </c>
      <c r="G6923" s="134">
        <v>0.79236111111111107</v>
      </c>
      <c r="H6923" s="1">
        <v>25.794</v>
      </c>
      <c r="I6923" s="1">
        <v>36.808999999999997</v>
      </c>
      <c r="J6923" s="1">
        <v>0.71572313694967016</v>
      </c>
      <c r="K6923" s="1">
        <v>0.13591201495500063</v>
      </c>
      <c r="L6923" s="133">
        <v>0.30499999999999999</v>
      </c>
      <c r="M6923" s="133">
        <v>4.2999999999999997E-2</v>
      </c>
      <c r="N6923" s="133">
        <v>0.77300000000000002</v>
      </c>
      <c r="O6923" s="133">
        <v>0.68300000000000005</v>
      </c>
      <c r="P6923" s="133">
        <v>0.09</v>
      </c>
      <c r="Q6923" s="133">
        <v>1.665</v>
      </c>
      <c r="R6923" s="133"/>
      <c r="S6923" s="133"/>
      <c r="T6923" s="133"/>
      <c r="U6923" s="133"/>
      <c r="V6923" s="133"/>
      <c r="W6923" s="133"/>
    </row>
    <row r="6924" spans="1:23" ht="14" customHeight="1">
      <c r="A6924" s="67">
        <v>6923</v>
      </c>
      <c r="B6924" s="93">
        <v>-81.165216666666666</v>
      </c>
      <c r="C6924" s="93">
        <v>24.931066666666666</v>
      </c>
      <c r="D6924" s="124">
        <v>68</v>
      </c>
      <c r="E6924" s="69" t="s">
        <v>129</v>
      </c>
      <c r="F6924" s="132">
        <v>42445</v>
      </c>
      <c r="G6924" s="134">
        <v>4.7916666666666663E-2</v>
      </c>
      <c r="H6924" s="1">
        <v>25.459</v>
      </c>
      <c r="I6924" s="1">
        <v>34.472000000000001</v>
      </c>
      <c r="J6924" s="1">
        <v>0.89896897225390626</v>
      </c>
      <c r="K6924" s="1">
        <v>0.35277950557408622</v>
      </c>
      <c r="L6924" s="133">
        <v>0.318</v>
      </c>
      <c r="M6924" s="133">
        <v>0.04</v>
      </c>
      <c r="N6924" s="133">
        <v>5.6000000000000001E-2</v>
      </c>
      <c r="O6924" s="133">
        <v>5.6000000000000001E-2</v>
      </c>
      <c r="P6924" s="133">
        <v>0</v>
      </c>
      <c r="Q6924" s="133">
        <v>4.6580000000000004</v>
      </c>
      <c r="R6924" s="133"/>
      <c r="S6924" s="133"/>
      <c r="T6924" s="133"/>
      <c r="U6924" s="133"/>
      <c r="V6924" s="133"/>
      <c r="W6924" s="133"/>
    </row>
    <row r="6925" spans="1:23" ht="14" customHeight="1">
      <c r="A6925" s="67">
        <v>6924</v>
      </c>
      <c r="B6925" s="93">
        <v>-81.092833333333331</v>
      </c>
      <c r="C6925" s="93">
        <v>24.930266666666668</v>
      </c>
      <c r="D6925" s="124">
        <v>69</v>
      </c>
      <c r="E6925" s="69" t="s">
        <v>129</v>
      </c>
      <c r="F6925" s="132">
        <v>42445</v>
      </c>
      <c r="G6925" s="134">
        <v>7.4999999999999997E-2</v>
      </c>
      <c r="H6925" s="1">
        <v>25.591000000000001</v>
      </c>
      <c r="I6925" s="1">
        <v>34.225000000000001</v>
      </c>
      <c r="J6925" s="1">
        <v>0.73614771199927875</v>
      </c>
      <c r="K6925" s="1">
        <v>0.28983985283803931</v>
      </c>
      <c r="L6925" s="133">
        <v>0.34300000000000003</v>
      </c>
      <c r="M6925" s="133">
        <v>3.1E-2</v>
      </c>
      <c r="N6925" s="133">
        <v>4.5999999999999999E-2</v>
      </c>
      <c r="O6925" s="133">
        <v>4.4999999999999998E-2</v>
      </c>
      <c r="P6925" s="133">
        <v>1E-3</v>
      </c>
      <c r="Q6925" s="133">
        <v>11.367000000000001</v>
      </c>
      <c r="R6925" s="133"/>
      <c r="S6925" s="133"/>
      <c r="T6925" s="133"/>
      <c r="U6925" s="133"/>
      <c r="V6925" s="133"/>
      <c r="W6925" s="133"/>
    </row>
    <row r="6926" spans="1:23" ht="14" customHeight="1">
      <c r="A6926" s="67">
        <v>6925</v>
      </c>
      <c r="B6926" s="93">
        <v>-81.028300000000002</v>
      </c>
      <c r="C6926" s="93">
        <v>24.932183333333334</v>
      </c>
      <c r="D6926" s="124">
        <v>70</v>
      </c>
      <c r="E6926" s="69" t="s">
        <v>129</v>
      </c>
      <c r="F6926" s="132">
        <v>42445</v>
      </c>
      <c r="G6926" s="134">
        <v>9.5833333333333326E-2</v>
      </c>
      <c r="H6926" s="1">
        <v>26.024999999999999</v>
      </c>
      <c r="I6926" s="1">
        <v>34.695999999999998</v>
      </c>
      <c r="J6926" s="1">
        <v>0.55002517598382994</v>
      </c>
      <c r="K6926" s="1">
        <v>0.20994765034567978</v>
      </c>
      <c r="L6926" s="133">
        <v>0.38700000000000001</v>
      </c>
      <c r="M6926" s="133">
        <v>3.5999999999999997E-2</v>
      </c>
      <c r="N6926" s="133">
        <v>8.5000000000000006E-2</v>
      </c>
      <c r="O6926" s="133">
        <v>7.3000000000000009E-2</v>
      </c>
      <c r="P6926" s="133">
        <v>1.2E-2</v>
      </c>
      <c r="Q6926" s="133">
        <v>18.795999999999999</v>
      </c>
      <c r="R6926" s="133"/>
      <c r="S6926" s="133"/>
      <c r="T6926" s="133"/>
      <c r="U6926" s="133"/>
      <c r="V6926" s="133"/>
      <c r="W6926" s="133"/>
    </row>
    <row r="6927" spans="1:23" ht="14" customHeight="1">
      <c r="A6927" s="67">
        <v>6926</v>
      </c>
      <c r="B6927" s="93">
        <v>-81.127283333333338</v>
      </c>
      <c r="C6927" s="93">
        <v>25.030750000000001</v>
      </c>
      <c r="D6927" s="124">
        <v>67</v>
      </c>
      <c r="E6927" s="69" t="s">
        <v>129</v>
      </c>
      <c r="F6927" s="132">
        <v>42445</v>
      </c>
      <c r="G6927" s="134">
        <v>0.14166666666666666</v>
      </c>
      <c r="H6927" s="1">
        <v>25.385999999999999</v>
      </c>
      <c r="I6927" s="1">
        <v>31.998999999999999</v>
      </c>
      <c r="J6927" s="1">
        <v>1.129680369293149</v>
      </c>
      <c r="K6927" s="1">
        <v>0.61917860437897088</v>
      </c>
      <c r="L6927" s="133">
        <v>0.54700000000000004</v>
      </c>
      <c r="M6927" s="133">
        <v>0.05</v>
      </c>
      <c r="N6927" s="133">
        <v>8.8999999999999996E-2</v>
      </c>
      <c r="O6927" s="133">
        <v>7.5999999999999998E-2</v>
      </c>
      <c r="P6927" s="133">
        <v>1.2999999999999999E-2</v>
      </c>
      <c r="Q6927" s="133">
        <v>8.2330000000000005</v>
      </c>
      <c r="R6927" s="133"/>
      <c r="S6927" s="133"/>
      <c r="T6927" s="133"/>
      <c r="U6927" s="133"/>
      <c r="V6927" s="133"/>
      <c r="W6927" s="133"/>
    </row>
    <row r="6928" spans="1:23" ht="14" customHeight="1">
      <c r="A6928" s="67">
        <v>6927</v>
      </c>
      <c r="B6928" s="93">
        <v>-81.108216666666664</v>
      </c>
      <c r="C6928" s="93">
        <v>25.069066666666668</v>
      </c>
      <c r="D6928" s="124">
        <v>66</v>
      </c>
      <c r="E6928" s="69" t="s">
        <v>129</v>
      </c>
      <c r="F6928" s="132">
        <v>42445</v>
      </c>
      <c r="G6928" s="134">
        <v>0.15763888888888888</v>
      </c>
      <c r="H6928" s="1">
        <v>25.262</v>
      </c>
      <c r="I6928" s="1">
        <v>30.768000000000001</v>
      </c>
      <c r="J6928" s="1">
        <v>1.6146921092035764</v>
      </c>
      <c r="K6928" s="1">
        <v>0.73676178260154601</v>
      </c>
      <c r="L6928" s="133">
        <v>0.624</v>
      </c>
      <c r="M6928" s="133">
        <v>3.4000000000000002E-2</v>
      </c>
      <c r="N6928" s="133">
        <v>8.3000000000000004E-2</v>
      </c>
      <c r="O6928" s="133">
        <v>6.9000000000000006E-2</v>
      </c>
      <c r="P6928" s="133">
        <v>1.4E-2</v>
      </c>
      <c r="Q6928" s="133">
        <v>8.8119999999999994</v>
      </c>
      <c r="R6928" s="133"/>
      <c r="S6928" s="133"/>
      <c r="T6928" s="133"/>
      <c r="U6928" s="133"/>
      <c r="V6928" s="133"/>
      <c r="W6928" s="133"/>
    </row>
    <row r="6929" spans="1:23" ht="14" customHeight="1">
      <c r="A6929" s="67">
        <v>6928</v>
      </c>
      <c r="B6929" s="93">
        <v>-81.169650000000004</v>
      </c>
      <c r="C6929" s="93">
        <v>25.167633333333335</v>
      </c>
      <c r="D6929" s="124">
        <v>64</v>
      </c>
      <c r="E6929" s="69" t="s">
        <v>129</v>
      </c>
      <c r="F6929" s="132">
        <v>42445</v>
      </c>
      <c r="G6929" s="134">
        <v>0.22222222222222221</v>
      </c>
      <c r="H6929" s="1">
        <v>25.623000000000001</v>
      </c>
      <c r="I6929" s="1">
        <v>30.56</v>
      </c>
      <c r="J6929" s="1">
        <v>1.5461307422530117</v>
      </c>
      <c r="K6929" s="1">
        <v>0.78826781384103595</v>
      </c>
      <c r="L6929" s="133">
        <v>0.58799999999999997</v>
      </c>
      <c r="M6929" s="133">
        <v>2.5000000000000001E-2</v>
      </c>
      <c r="N6929" s="133">
        <v>0.129</v>
      </c>
      <c r="O6929" s="133">
        <v>0.10700000000000001</v>
      </c>
      <c r="P6929" s="133">
        <v>2.1999999999999999E-2</v>
      </c>
      <c r="Q6929" s="133">
        <v>13.647</v>
      </c>
      <c r="R6929" s="133"/>
      <c r="S6929" s="133"/>
      <c r="T6929" s="133"/>
      <c r="U6929" s="133"/>
      <c r="V6929" s="133"/>
      <c r="W6929" s="133"/>
    </row>
    <row r="6930" spans="1:23" ht="14" customHeight="1">
      <c r="A6930" s="67">
        <v>6929</v>
      </c>
      <c r="B6930" s="93">
        <v>-81.200633333333329</v>
      </c>
      <c r="C6930" s="93">
        <v>25.166650000000001</v>
      </c>
      <c r="D6930" s="124">
        <v>63</v>
      </c>
      <c r="E6930" s="69" t="s">
        <v>129</v>
      </c>
      <c r="F6930" s="132">
        <v>42445</v>
      </c>
      <c r="G6930" s="134">
        <v>0.24305555555555555</v>
      </c>
      <c r="H6930" s="1">
        <v>25.391999999999999</v>
      </c>
      <c r="I6930" s="1">
        <v>31.614000000000001</v>
      </c>
      <c r="J6930" s="1">
        <v>0.91939354730351497</v>
      </c>
      <c r="K6930" s="1">
        <v>0.54591036630011747</v>
      </c>
      <c r="L6930" s="133">
        <v>0.628</v>
      </c>
      <c r="M6930" s="133">
        <v>3.7999999999999999E-2</v>
      </c>
      <c r="N6930" s="133">
        <v>0.109</v>
      </c>
      <c r="O6930" s="133">
        <v>8.6999999999999994E-2</v>
      </c>
      <c r="P6930" s="133">
        <v>2.1999999999999999E-2</v>
      </c>
      <c r="Q6930" s="133">
        <v>8.0559999999999992</v>
      </c>
      <c r="R6930" s="133"/>
      <c r="S6930" s="133"/>
      <c r="T6930" s="133"/>
      <c r="U6930" s="133"/>
      <c r="V6930" s="133"/>
      <c r="W6930" s="133"/>
    </row>
    <row r="6931" spans="1:23" ht="14" customHeight="1">
      <c r="A6931" s="67">
        <v>6930</v>
      </c>
      <c r="B6931" s="93">
        <v>-81.235583333333338</v>
      </c>
      <c r="C6931" s="93">
        <v>25.166399999999999</v>
      </c>
      <c r="D6931" s="124">
        <v>62</v>
      </c>
      <c r="E6931" s="69" t="s">
        <v>129</v>
      </c>
      <c r="F6931" s="132">
        <v>42445</v>
      </c>
      <c r="G6931" s="134">
        <v>0.25625000000000003</v>
      </c>
      <c r="H6931" s="1">
        <v>25.216999999999999</v>
      </c>
      <c r="I6931" s="1">
        <v>32.348999999999997</v>
      </c>
      <c r="J6931" s="1">
        <v>0.56306621920799338</v>
      </c>
      <c r="K6931" s="1">
        <v>0.37133985102909783</v>
      </c>
      <c r="L6931" s="133">
        <v>0.49199999999999999</v>
      </c>
      <c r="M6931" s="133">
        <v>5.3999999999999999E-2</v>
      </c>
      <c r="N6931" s="133">
        <v>0.115</v>
      </c>
      <c r="O6931" s="133">
        <v>9.2999999999999999E-2</v>
      </c>
      <c r="P6931" s="133">
        <v>2.1999999999999999E-2</v>
      </c>
      <c r="Q6931" s="133">
        <v>5.4420000000000002</v>
      </c>
      <c r="R6931" s="133"/>
      <c r="S6931" s="133"/>
      <c r="T6931" s="133"/>
      <c r="U6931" s="133"/>
      <c r="V6931" s="133"/>
      <c r="W6931" s="133"/>
    </row>
    <row r="6932" spans="1:23" ht="14" customHeight="1">
      <c r="A6932" s="67">
        <v>6931</v>
      </c>
      <c r="B6932" s="93">
        <v>-81.275533333333328</v>
      </c>
      <c r="C6932" s="93">
        <v>25.166166666666665</v>
      </c>
      <c r="D6932" s="124">
        <v>61</v>
      </c>
      <c r="E6932" s="69" t="s">
        <v>129</v>
      </c>
      <c r="F6932" s="132">
        <v>42445</v>
      </c>
      <c r="G6932" s="134">
        <v>0.27708333333333335</v>
      </c>
      <c r="H6932" s="1">
        <v>25.003</v>
      </c>
      <c r="I6932" s="1">
        <v>32.731999999999999</v>
      </c>
      <c r="J6932" s="1">
        <v>0.74966820534197742</v>
      </c>
      <c r="K6932" s="1">
        <v>0.50159528663641106</v>
      </c>
      <c r="L6932" s="133">
        <v>0.54600000000000004</v>
      </c>
      <c r="M6932" s="133">
        <v>6.4000000000000001E-2</v>
      </c>
      <c r="N6932" s="133">
        <v>0.17599999999999999</v>
      </c>
      <c r="O6932" s="133">
        <v>0.13899999999999998</v>
      </c>
      <c r="P6932" s="133">
        <v>3.6999999999999998E-2</v>
      </c>
      <c r="Q6932" s="133">
        <v>4.4470000000000001</v>
      </c>
      <c r="R6932" s="133"/>
      <c r="S6932" s="133"/>
      <c r="T6932" s="133"/>
      <c r="U6932" s="133"/>
      <c r="V6932" s="133"/>
      <c r="W6932" s="133"/>
    </row>
    <row r="6933" spans="1:23" ht="14" customHeight="1">
      <c r="A6933" s="67">
        <v>6932</v>
      </c>
      <c r="B6933" s="93">
        <v>-81.336133333333336</v>
      </c>
      <c r="C6933" s="93">
        <v>25.166616666666666</v>
      </c>
      <c r="D6933" s="124">
        <v>60</v>
      </c>
      <c r="E6933" s="69" t="s">
        <v>129</v>
      </c>
      <c r="F6933" s="132">
        <v>42445</v>
      </c>
      <c r="G6933" s="134">
        <v>0.29444444444444445</v>
      </c>
      <c r="H6933" s="1">
        <v>24.344999999999999</v>
      </c>
      <c r="I6933" s="1">
        <v>32.484000000000002</v>
      </c>
      <c r="J6933" s="1">
        <v>0.7142847865940638</v>
      </c>
      <c r="K6933" s="1">
        <v>0.26635660130527772</v>
      </c>
      <c r="L6933" s="133">
        <v>0.51300000000000001</v>
      </c>
      <c r="M6933" s="133">
        <v>0.04</v>
      </c>
      <c r="N6933" s="133">
        <v>6.7000000000000004E-2</v>
      </c>
      <c r="O6933" s="133">
        <v>4.4000000000000004E-2</v>
      </c>
      <c r="P6933" s="133">
        <v>2.3E-2</v>
      </c>
      <c r="Q6933" s="133">
        <v>2.573</v>
      </c>
      <c r="R6933" s="133"/>
      <c r="S6933" s="133"/>
      <c r="T6933" s="133"/>
      <c r="U6933" s="133"/>
      <c r="V6933" s="133"/>
      <c r="W6933" s="133"/>
    </row>
    <row r="6934" spans="1:23" ht="14" customHeight="1">
      <c r="A6934" s="67">
        <v>6933</v>
      </c>
      <c r="B6934" s="93">
        <v>-81.096999999999994</v>
      </c>
      <c r="C6934" s="93">
        <v>25.10275</v>
      </c>
      <c r="D6934" s="124">
        <v>65</v>
      </c>
      <c r="E6934" s="69" t="s">
        <v>129</v>
      </c>
      <c r="F6934" s="132">
        <v>42445</v>
      </c>
      <c r="G6934" s="134">
        <v>0.29722222222222222</v>
      </c>
      <c r="H6934" s="1">
        <v>25.945</v>
      </c>
      <c r="I6934" s="1">
        <v>30.975999999999999</v>
      </c>
      <c r="J6934" s="1">
        <v>1.6903493379084651</v>
      </c>
      <c r="K6934" s="1">
        <v>0.63734024726606009</v>
      </c>
      <c r="L6934" s="133">
        <v>0.628</v>
      </c>
      <c r="M6934" s="133">
        <v>2.9000000000000001E-2</v>
      </c>
      <c r="N6934" s="133">
        <v>0.129</v>
      </c>
      <c r="O6934" s="133">
        <v>0.10700000000000001</v>
      </c>
      <c r="P6934" s="133">
        <v>2.1999999999999999E-2</v>
      </c>
      <c r="Q6934" s="133">
        <v>17.238</v>
      </c>
      <c r="R6934" s="133"/>
      <c r="S6934" s="133"/>
      <c r="T6934" s="133"/>
      <c r="U6934" s="133"/>
      <c r="V6934" s="133"/>
      <c r="W6934" s="133"/>
    </row>
    <row r="6935" spans="1:23" ht="14" customHeight="1">
      <c r="A6935" s="67">
        <v>6934</v>
      </c>
      <c r="B6935" s="93">
        <v>-81.490499999999997</v>
      </c>
      <c r="C6935" s="93">
        <v>25.166695000000001</v>
      </c>
      <c r="D6935" s="124">
        <v>59</v>
      </c>
      <c r="E6935" s="69" t="s">
        <v>129</v>
      </c>
      <c r="F6935" s="132">
        <v>42445</v>
      </c>
      <c r="G6935" s="134">
        <v>0.34375</v>
      </c>
      <c r="H6935" s="1">
        <v>23.007000000000001</v>
      </c>
      <c r="I6935" s="1">
        <v>33.953000000000003</v>
      </c>
      <c r="J6935" s="1">
        <v>0.53621701257001009</v>
      </c>
      <c r="K6935" s="1">
        <v>9.668952116324453E-2</v>
      </c>
      <c r="L6935" s="133">
        <v>0.46600000000000003</v>
      </c>
      <c r="M6935" s="133">
        <v>4.2999999999999997E-2</v>
      </c>
      <c r="N6935" s="133">
        <v>5.1999999999999998E-2</v>
      </c>
      <c r="O6935" s="133">
        <v>3.3000000000000002E-2</v>
      </c>
      <c r="P6935" s="133">
        <v>1.9E-2</v>
      </c>
      <c r="Q6935" s="133">
        <v>1.0169999999999999</v>
      </c>
      <c r="R6935" s="133"/>
      <c r="S6935" s="133"/>
      <c r="T6935" s="133"/>
      <c r="U6935" s="133"/>
      <c r="V6935" s="133"/>
      <c r="W6935" s="133"/>
    </row>
    <row r="6936" spans="1:23" ht="14" customHeight="1">
      <c r="A6936" s="67">
        <v>6935</v>
      </c>
      <c r="B6936" s="93">
        <v>-81.654183333333336</v>
      </c>
      <c r="C6936" s="93">
        <v>25.167316666666668</v>
      </c>
      <c r="D6936" s="124">
        <v>58</v>
      </c>
      <c r="E6936" s="69" t="s">
        <v>129</v>
      </c>
      <c r="F6936" s="132">
        <v>42445</v>
      </c>
      <c r="G6936" s="134">
        <v>0.39930555555555558</v>
      </c>
      <c r="H6936" s="1">
        <v>22.452000000000002</v>
      </c>
      <c r="I6936" s="1">
        <v>35.04</v>
      </c>
      <c r="J6936" s="1">
        <v>0.5139705270699666</v>
      </c>
      <c r="K6936" s="1">
        <v>4.8613058470704087E-2</v>
      </c>
      <c r="L6936" s="133">
        <v>0.21199999999999999</v>
      </c>
      <c r="M6936" s="133">
        <v>3.6999999999999998E-2</v>
      </c>
      <c r="N6936" s="133">
        <v>7.3999999999999996E-2</v>
      </c>
      <c r="O6936" s="133">
        <v>6.8999999999999992E-2</v>
      </c>
      <c r="P6936" s="133">
        <v>5.0000000000000001E-3</v>
      </c>
      <c r="Q6936" s="133">
        <v>0</v>
      </c>
      <c r="R6936" s="133"/>
      <c r="S6936" s="133"/>
      <c r="T6936" s="133"/>
      <c r="U6936" s="133"/>
      <c r="V6936" s="133"/>
      <c r="W6936" s="133"/>
    </row>
    <row r="6937" spans="1:23" ht="14" customHeight="1">
      <c r="A6937" s="67">
        <v>6936</v>
      </c>
      <c r="B6937" s="93">
        <v>-81.649783333333332</v>
      </c>
      <c r="C6937" s="93">
        <v>25.352966666666667</v>
      </c>
      <c r="D6937" s="124">
        <v>57.3</v>
      </c>
      <c r="E6937" s="69" t="s">
        <v>129</v>
      </c>
      <c r="F6937" s="132">
        <v>42445</v>
      </c>
      <c r="G6937" s="134">
        <v>0.47222222222222227</v>
      </c>
      <c r="H6937" s="1">
        <v>22.617999999999999</v>
      </c>
      <c r="I6937" s="1">
        <v>34.789000000000001</v>
      </c>
      <c r="J6937" s="1">
        <v>1.813088568253532</v>
      </c>
      <c r="K6937" s="1">
        <v>4.2467292331473755E-2</v>
      </c>
      <c r="L6937" s="133">
        <v>0.11600000000000001</v>
      </c>
      <c r="M6937" s="133">
        <v>3.2000000000000001E-2</v>
      </c>
      <c r="N6937" s="133">
        <v>8.7999999999999995E-2</v>
      </c>
      <c r="O6937" s="133">
        <v>7.3999999999999996E-2</v>
      </c>
      <c r="P6937" s="133">
        <v>1.4E-2</v>
      </c>
      <c r="Q6937" s="133">
        <v>0</v>
      </c>
      <c r="R6937" s="133"/>
      <c r="S6937" s="133"/>
      <c r="T6937" s="133"/>
      <c r="U6937" s="133"/>
      <c r="V6937" s="133"/>
      <c r="W6937" s="133"/>
    </row>
    <row r="6938" spans="1:23" ht="14" customHeight="1">
      <c r="A6938" s="67">
        <v>6937</v>
      </c>
      <c r="B6938" s="93">
        <v>-81.488728333333327</v>
      </c>
      <c r="C6938" s="93">
        <v>25.350663333333333</v>
      </c>
      <c r="D6938" s="124">
        <v>57.2</v>
      </c>
      <c r="E6938" s="69" t="s">
        <v>129</v>
      </c>
      <c r="F6938" s="132">
        <v>42445</v>
      </c>
      <c r="G6938" s="134">
        <v>0.51944444444444449</v>
      </c>
      <c r="H6938" s="1">
        <v>23.498000000000001</v>
      </c>
      <c r="I6938" s="1">
        <v>34.014000000000003</v>
      </c>
      <c r="J6938" s="1">
        <v>0.56997030091490331</v>
      </c>
      <c r="K6938" s="1">
        <v>0.11062650802941398</v>
      </c>
      <c r="L6938" s="133">
        <v>0.191</v>
      </c>
      <c r="M6938" s="133">
        <v>6.7000000000000004E-2</v>
      </c>
      <c r="N6938" s="133">
        <v>5.2999999999999999E-2</v>
      </c>
      <c r="O6938" s="133">
        <v>4.8000000000000001E-2</v>
      </c>
      <c r="P6938" s="133">
        <v>5.0000000000000001E-3</v>
      </c>
      <c r="Q6938" s="133">
        <v>0.66300000000000003</v>
      </c>
      <c r="R6938" s="133"/>
      <c r="S6938" s="133"/>
      <c r="T6938" s="133"/>
      <c r="U6938" s="133"/>
      <c r="V6938" s="133"/>
      <c r="W6938" s="133"/>
    </row>
    <row r="6939" spans="1:23" ht="14" customHeight="1">
      <c r="A6939" s="67">
        <v>6938</v>
      </c>
      <c r="B6939" s="93">
        <v>-81.334950000000006</v>
      </c>
      <c r="C6939" s="93">
        <v>25.352650000000001</v>
      </c>
      <c r="D6939" s="124">
        <v>57.1</v>
      </c>
      <c r="E6939" s="69" t="s">
        <v>129</v>
      </c>
      <c r="F6939" s="132">
        <v>42445</v>
      </c>
      <c r="G6939" s="134">
        <v>0.57916666666666672</v>
      </c>
      <c r="H6939" s="1">
        <v>23.927</v>
      </c>
      <c r="I6939" s="1">
        <v>31.582999999999998</v>
      </c>
      <c r="J6939" s="1">
        <v>0.84996917013958662</v>
      </c>
      <c r="K6939" s="1">
        <v>0.26679157954861848</v>
      </c>
      <c r="L6939" s="133">
        <v>1.1240000000000001</v>
      </c>
      <c r="M6939" s="133">
        <v>1.6E-2</v>
      </c>
      <c r="N6939" s="133">
        <v>0.109</v>
      </c>
      <c r="O6939" s="133">
        <v>0.10100000000000001</v>
      </c>
      <c r="P6939" s="133">
        <v>8.0000000000000002E-3</v>
      </c>
      <c r="Q6939" s="133">
        <v>1.5129999999999999</v>
      </c>
      <c r="R6939" s="133"/>
      <c r="S6939" s="133"/>
      <c r="T6939" s="133"/>
      <c r="U6939" s="133"/>
      <c r="V6939" s="133"/>
      <c r="W6939" s="133"/>
    </row>
    <row r="6940" spans="1:23" ht="14" customHeight="1">
      <c r="A6940" s="67">
        <v>6939</v>
      </c>
      <c r="B6940" s="93">
        <v>-81.263800000000003</v>
      </c>
      <c r="C6940" s="93">
        <v>25.351766666666666</v>
      </c>
      <c r="D6940" s="124">
        <v>57</v>
      </c>
      <c r="E6940" s="69" t="s">
        <v>129</v>
      </c>
      <c r="F6940" s="132">
        <v>42445</v>
      </c>
      <c r="G6940" s="134">
        <v>0.61249999999999993</v>
      </c>
      <c r="H6940" s="1">
        <v>24.439</v>
      </c>
      <c r="I6940" s="1">
        <v>30.478999999999999</v>
      </c>
      <c r="J6940" s="1">
        <v>1.1362967809289375</v>
      </c>
      <c r="K6940" s="1">
        <v>0.31938824665754817</v>
      </c>
      <c r="L6940" s="133">
        <v>0.48799999999999999</v>
      </c>
      <c r="M6940" s="133">
        <v>4.0000000000000001E-3</v>
      </c>
      <c r="N6940" s="133">
        <v>4.3999999999999997E-2</v>
      </c>
      <c r="O6940" s="133">
        <v>3.6999999999999998E-2</v>
      </c>
      <c r="P6940" s="133">
        <v>7.0000000000000001E-3</v>
      </c>
      <c r="Q6940" s="133">
        <v>4.3289999999999997</v>
      </c>
      <c r="R6940" s="133"/>
      <c r="S6940" s="133"/>
      <c r="T6940" s="133"/>
      <c r="U6940" s="133"/>
      <c r="V6940" s="133"/>
      <c r="W6940" s="133"/>
    </row>
    <row r="6941" spans="1:23" ht="14" customHeight="1">
      <c r="A6941" s="67">
        <v>6940</v>
      </c>
      <c r="B6941" s="93">
        <v>-81.226766666666663</v>
      </c>
      <c r="C6941" s="93">
        <v>25.349916666666665</v>
      </c>
      <c r="D6941" s="124">
        <v>56</v>
      </c>
      <c r="E6941" s="69" t="s">
        <v>129</v>
      </c>
      <c r="F6941" s="132">
        <v>42445</v>
      </c>
      <c r="G6941" s="134">
        <v>0.63750000000000007</v>
      </c>
      <c r="H6941" s="1">
        <v>24.603000000000002</v>
      </c>
      <c r="I6941" s="1">
        <v>29.975000000000001</v>
      </c>
      <c r="J6941" s="1">
        <v>1.39692586536479</v>
      </c>
      <c r="K6941" s="1">
        <v>0.37036257059228284</v>
      </c>
      <c r="L6941" s="133">
        <v>0.82</v>
      </c>
      <c r="M6941" s="133">
        <v>0</v>
      </c>
      <c r="N6941" s="133">
        <v>5.2999999999999999E-2</v>
      </c>
      <c r="O6941" s="133">
        <v>4.3999999999999997E-2</v>
      </c>
      <c r="P6941" s="133">
        <v>8.9999999999999993E-3</v>
      </c>
      <c r="Q6941" s="133">
        <v>4.76</v>
      </c>
      <c r="R6941" s="133"/>
      <c r="S6941" s="133"/>
      <c r="T6941" s="133"/>
      <c r="U6941" s="133"/>
      <c r="V6941" s="133"/>
      <c r="W6941" s="133"/>
    </row>
    <row r="6942" spans="1:23" ht="14" customHeight="1">
      <c r="A6942" s="67">
        <v>6941</v>
      </c>
      <c r="B6942" s="93">
        <v>-81.193733333333327</v>
      </c>
      <c r="C6942" s="93">
        <v>25.349883333333334</v>
      </c>
      <c r="D6942" s="124">
        <v>55</v>
      </c>
      <c r="E6942" s="69" t="s">
        <v>129</v>
      </c>
      <c r="F6942" s="132">
        <v>42445</v>
      </c>
      <c r="G6942" s="134">
        <v>0.66111111111111109</v>
      </c>
      <c r="H6942" s="1">
        <v>24.98</v>
      </c>
      <c r="I6942" s="1">
        <v>29.655000000000001</v>
      </c>
      <c r="J6942" s="1">
        <v>1.4145696297268935</v>
      </c>
      <c r="K6942" s="1">
        <v>0.36597508611935592</v>
      </c>
      <c r="L6942" s="133">
        <v>0.65600000000000003</v>
      </c>
      <c r="M6942" s="133">
        <v>7.0000000000000001E-3</v>
      </c>
      <c r="N6942" s="133">
        <v>4.9000000000000002E-2</v>
      </c>
      <c r="O6942" s="133">
        <v>0.04</v>
      </c>
      <c r="P6942" s="133">
        <v>8.9999999999999993E-3</v>
      </c>
      <c r="Q6942" s="133">
        <v>8.9710000000000001</v>
      </c>
      <c r="R6942" s="133"/>
      <c r="S6942" s="133"/>
      <c r="T6942" s="133"/>
      <c r="U6942" s="133"/>
      <c r="V6942" s="133"/>
      <c r="W6942" s="133"/>
    </row>
    <row r="6943" spans="1:23" ht="14" customHeight="1">
      <c r="A6943" s="67">
        <v>6942</v>
      </c>
      <c r="B6943" s="93">
        <v>-81.153483333333327</v>
      </c>
      <c r="C6943" s="93">
        <v>25.343333333333334</v>
      </c>
      <c r="D6943" s="124">
        <v>54</v>
      </c>
      <c r="E6943" s="69" t="s">
        <v>129</v>
      </c>
      <c r="F6943" s="132">
        <v>42445</v>
      </c>
      <c r="G6943" s="134">
        <v>0.70486111111111116</v>
      </c>
      <c r="H6943" s="1">
        <v>25.288</v>
      </c>
      <c r="I6943" s="1">
        <v>27.876999999999999</v>
      </c>
      <c r="J6943" s="1">
        <v>2.6434961735568736</v>
      </c>
      <c r="K6943" s="1">
        <v>0.64115132386133034</v>
      </c>
      <c r="L6943" s="133">
        <v>0.74199999999999999</v>
      </c>
      <c r="M6943" s="133">
        <v>2.3E-2</v>
      </c>
      <c r="N6943" s="133">
        <v>7.3999999999999996E-2</v>
      </c>
      <c r="O6943" s="133">
        <v>4.9999999999999996E-2</v>
      </c>
      <c r="P6943" s="133">
        <v>2.4E-2</v>
      </c>
      <c r="Q6943" s="133">
        <v>23.009</v>
      </c>
      <c r="R6943" s="133"/>
      <c r="S6943" s="133"/>
      <c r="T6943" s="133"/>
      <c r="U6943" s="133"/>
      <c r="V6943" s="133"/>
      <c r="W6943" s="133"/>
    </row>
    <row r="6944" spans="1:23" ht="14" customHeight="1">
      <c r="A6944" s="67">
        <v>6943</v>
      </c>
      <c r="B6944" s="93">
        <v>-81.226089999999999</v>
      </c>
      <c r="C6944" s="93">
        <v>25.454583333333332</v>
      </c>
      <c r="D6944" s="124">
        <v>53</v>
      </c>
      <c r="E6944" s="69" t="s">
        <v>129</v>
      </c>
      <c r="F6944" s="132">
        <v>42445</v>
      </c>
      <c r="G6944" s="134">
        <v>0.78333333333333333</v>
      </c>
      <c r="H6944" s="1">
        <v>25.823</v>
      </c>
      <c r="I6944" s="1">
        <v>29.306999999999999</v>
      </c>
      <c r="J6944" s="1">
        <v>1.5695279080375402</v>
      </c>
      <c r="K6944" s="1">
        <v>0.45512635210940272</v>
      </c>
      <c r="L6944" s="133">
        <v>0.76300000000000001</v>
      </c>
      <c r="M6944" s="133">
        <v>6.0000000000000001E-3</v>
      </c>
      <c r="N6944" s="133">
        <v>4.8000000000000001E-2</v>
      </c>
      <c r="O6944" s="133">
        <v>3.5000000000000003E-2</v>
      </c>
      <c r="P6944" s="133">
        <v>1.2999999999999999E-2</v>
      </c>
      <c r="Q6944" s="133">
        <v>18.731999999999999</v>
      </c>
      <c r="R6944" s="133"/>
      <c r="S6944" s="133"/>
      <c r="T6944" s="133"/>
      <c r="U6944" s="133"/>
      <c r="V6944" s="133"/>
      <c r="W6944" s="133"/>
    </row>
    <row r="6945" spans="1:23" ht="14" customHeight="1">
      <c r="A6945" s="67">
        <v>6944</v>
      </c>
      <c r="B6945" s="93">
        <v>-81.265016666666668</v>
      </c>
      <c r="C6945" s="93">
        <v>25.453133333333334</v>
      </c>
      <c r="D6945" s="124">
        <v>52</v>
      </c>
      <c r="E6945" s="69" t="s">
        <v>129</v>
      </c>
      <c r="F6945" s="132">
        <v>42445</v>
      </c>
      <c r="G6945" s="134">
        <v>0.80555555555555547</v>
      </c>
      <c r="H6945" s="1">
        <v>26.783000000000001</v>
      </c>
      <c r="I6945" s="1">
        <v>28.716999999999999</v>
      </c>
      <c r="J6945" s="1">
        <v>1.1713925296057299</v>
      </c>
      <c r="K6945" s="1">
        <v>0.14259579892144589</v>
      </c>
      <c r="L6945" s="133">
        <v>0.76500000000000001</v>
      </c>
      <c r="M6945" s="133">
        <v>0</v>
      </c>
      <c r="N6945" s="133">
        <v>3.6999999999999998E-2</v>
      </c>
      <c r="O6945" s="133">
        <v>1.3999999999999999E-2</v>
      </c>
      <c r="P6945" s="133">
        <v>2.3E-2</v>
      </c>
      <c r="Q6945" s="133">
        <v>17.71</v>
      </c>
      <c r="R6945" s="133"/>
      <c r="S6945" s="133"/>
      <c r="T6945" s="133"/>
      <c r="U6945" s="133"/>
      <c r="V6945" s="133"/>
      <c r="W6945" s="133"/>
    </row>
    <row r="6946" spans="1:23" ht="14" customHeight="1">
      <c r="A6946" s="67">
        <v>6945</v>
      </c>
      <c r="B6946" s="93">
        <v>-81.308083333333329</v>
      </c>
      <c r="C6946" s="93">
        <v>25.453733333333332</v>
      </c>
      <c r="D6946" s="124">
        <v>51</v>
      </c>
      <c r="E6946" s="69" t="s">
        <v>129</v>
      </c>
      <c r="F6946" s="132">
        <v>42445</v>
      </c>
      <c r="G6946" s="134">
        <v>0.81874999999999998</v>
      </c>
      <c r="H6946" s="1">
        <v>25.599</v>
      </c>
      <c r="I6946" s="1">
        <v>31.673999999999999</v>
      </c>
      <c r="J6946" s="1">
        <v>1.0164342512950832</v>
      </c>
      <c r="K6946" s="1">
        <v>0.16596125003953349</v>
      </c>
      <c r="L6946" s="133">
        <v>0.49</v>
      </c>
      <c r="M6946" s="133">
        <v>1.2999999999999999E-2</v>
      </c>
      <c r="N6946" s="133">
        <v>1.7999999999999999E-2</v>
      </c>
      <c r="O6946" s="133">
        <v>1.3999999999999999E-2</v>
      </c>
      <c r="P6946" s="133">
        <v>4.0000000000000001E-3</v>
      </c>
      <c r="Q6946" s="133">
        <v>9.8450000000000006</v>
      </c>
      <c r="R6946" s="133"/>
      <c r="S6946" s="133"/>
      <c r="T6946" s="133"/>
      <c r="U6946" s="133"/>
      <c r="V6946" s="133"/>
      <c r="W6946" s="133"/>
    </row>
    <row r="6947" spans="1:23" ht="14" customHeight="1">
      <c r="A6947" s="67">
        <v>6946</v>
      </c>
      <c r="B6947" s="93">
        <v>-81.350783333333339</v>
      </c>
      <c r="C6947" s="93">
        <v>25.453166666666668</v>
      </c>
      <c r="D6947" s="124">
        <v>50</v>
      </c>
      <c r="E6947" s="69" t="s">
        <v>129</v>
      </c>
      <c r="F6947" s="132">
        <v>42445</v>
      </c>
      <c r="G6947" s="134">
        <v>0.83819444444444446</v>
      </c>
      <c r="H6947" s="1">
        <v>25.596</v>
      </c>
      <c r="I6947" s="1">
        <v>32.375999999999998</v>
      </c>
      <c r="J6947" s="1">
        <v>1.0371464964158137</v>
      </c>
      <c r="K6947" s="1">
        <v>0.1006303067552328</v>
      </c>
      <c r="L6947" s="133">
        <v>0.73899999999999999</v>
      </c>
      <c r="M6947" s="133">
        <v>7.0000000000000001E-3</v>
      </c>
      <c r="N6947" s="133">
        <v>5.7000000000000002E-2</v>
      </c>
      <c r="O6947" s="133">
        <v>4.5999999999999999E-2</v>
      </c>
      <c r="P6947" s="133">
        <v>1.0999999999999999E-2</v>
      </c>
      <c r="Q6947" s="133">
        <v>7.7830000000000004</v>
      </c>
      <c r="R6947" s="133"/>
      <c r="S6947" s="133"/>
      <c r="T6947" s="133"/>
      <c r="U6947" s="133"/>
      <c r="V6947" s="133"/>
      <c r="W6947" s="133"/>
    </row>
    <row r="6948" spans="1:23" ht="14" customHeight="1">
      <c r="A6948" s="67">
        <v>6947</v>
      </c>
      <c r="B6948" s="93">
        <v>-81.291866666666664</v>
      </c>
      <c r="C6948" s="93">
        <v>25.583516666666668</v>
      </c>
      <c r="D6948" s="124">
        <v>49</v>
      </c>
      <c r="E6948" s="69" t="s">
        <v>129</v>
      </c>
      <c r="F6948" s="132">
        <v>42445</v>
      </c>
      <c r="G6948" s="134">
        <v>0.87847222222222221</v>
      </c>
      <c r="H6948" s="1">
        <v>26.452000000000002</v>
      </c>
      <c r="I6948" s="1">
        <v>29.24</v>
      </c>
      <c r="J6948" s="1">
        <v>1.7194999051154183</v>
      </c>
      <c r="K6948" s="1">
        <v>0.29060477954340413</v>
      </c>
      <c r="L6948" s="133">
        <v>0.75700000000000001</v>
      </c>
      <c r="M6948" s="133">
        <v>0</v>
      </c>
      <c r="N6948" s="133">
        <v>9.0999999999999998E-2</v>
      </c>
      <c r="O6948" s="133">
        <v>0.08</v>
      </c>
      <c r="P6948" s="133">
        <v>1.0999999999999999E-2</v>
      </c>
      <c r="Q6948" s="133">
        <v>20.04</v>
      </c>
      <c r="R6948" s="133"/>
      <c r="S6948" s="133"/>
      <c r="T6948" s="133"/>
      <c r="U6948" s="133"/>
      <c r="V6948" s="133"/>
      <c r="W6948" s="133"/>
    </row>
    <row r="6949" spans="1:23" ht="14" customHeight="1">
      <c r="A6949" s="67">
        <v>6948</v>
      </c>
      <c r="B6949" s="93">
        <v>-81.329800000000006</v>
      </c>
      <c r="C6949" s="93">
        <v>25.583266666666667</v>
      </c>
      <c r="D6949" s="124">
        <v>48</v>
      </c>
      <c r="E6949" s="69" t="s">
        <v>129</v>
      </c>
      <c r="F6949" s="132">
        <v>42445</v>
      </c>
      <c r="G6949" s="134">
        <v>0.90416666666666667</v>
      </c>
      <c r="H6949" s="1">
        <v>26.018000000000001</v>
      </c>
      <c r="I6949" s="1">
        <v>30.765000000000001</v>
      </c>
      <c r="J6949" s="1">
        <v>1.2546250701834785</v>
      </c>
      <c r="K6949" s="1">
        <v>0.60739726839624764</v>
      </c>
      <c r="L6949" s="133">
        <v>0.747</v>
      </c>
      <c r="M6949" s="133">
        <v>4.0000000000000001E-3</v>
      </c>
      <c r="N6949" s="133">
        <v>5.1999999999999998E-2</v>
      </c>
      <c r="O6949" s="133">
        <v>4.3999999999999997E-2</v>
      </c>
      <c r="P6949" s="133">
        <v>8.0000000000000002E-3</v>
      </c>
      <c r="Q6949" s="133">
        <v>14.31</v>
      </c>
      <c r="R6949" s="133"/>
      <c r="S6949" s="133"/>
      <c r="T6949" s="133"/>
      <c r="U6949" s="133"/>
      <c r="V6949" s="133"/>
      <c r="W6949" s="133"/>
    </row>
    <row r="6950" spans="1:23" ht="14" customHeight="1">
      <c r="A6950" s="67">
        <v>6949</v>
      </c>
      <c r="B6950" s="93">
        <v>-81.365633333333335</v>
      </c>
      <c r="C6950" s="93">
        <v>25.582850000000001</v>
      </c>
      <c r="D6950" s="124">
        <v>47</v>
      </c>
      <c r="E6950" s="69" t="s">
        <v>129</v>
      </c>
      <c r="F6950" s="132">
        <v>42445</v>
      </c>
      <c r="G6950" s="134">
        <v>0.93888888888888899</v>
      </c>
      <c r="H6950" s="1">
        <v>25.218</v>
      </c>
      <c r="I6950" s="1">
        <v>31.751999999999999</v>
      </c>
      <c r="J6950" s="1">
        <v>1.3250083475844776</v>
      </c>
      <c r="K6950" s="1">
        <v>0.28611464480009846</v>
      </c>
      <c r="L6950" s="133">
        <v>0.68300000000000005</v>
      </c>
      <c r="M6950" s="133">
        <v>4.0000000000000001E-3</v>
      </c>
      <c r="N6950" s="133">
        <v>0.16500000000000001</v>
      </c>
      <c r="O6950" s="133">
        <v>0.14200000000000002</v>
      </c>
      <c r="P6950" s="133">
        <v>2.3E-2</v>
      </c>
      <c r="Q6950" s="133">
        <v>12.055</v>
      </c>
      <c r="R6950" s="133"/>
      <c r="S6950" s="133"/>
      <c r="T6950" s="133"/>
      <c r="U6950" s="133"/>
      <c r="V6950" s="133"/>
      <c r="W6950" s="133"/>
    </row>
    <row r="6951" spans="1:23" ht="14" customHeight="1">
      <c r="A6951" s="67">
        <v>6950</v>
      </c>
      <c r="B6951" s="93">
        <v>-81.409300000000002</v>
      </c>
      <c r="C6951" s="93">
        <v>25.582866666666668</v>
      </c>
      <c r="D6951" s="124">
        <v>46</v>
      </c>
      <c r="E6951" s="69" t="s">
        <v>129</v>
      </c>
      <c r="F6951" s="132">
        <v>42445</v>
      </c>
      <c r="G6951" s="134">
        <v>0.95138888888888884</v>
      </c>
      <c r="H6951" s="1">
        <v>25.238</v>
      </c>
      <c r="I6951" s="1">
        <v>32.555999999999997</v>
      </c>
      <c r="J6951" s="1">
        <v>1.039351966961076</v>
      </c>
      <c r="K6951" s="1">
        <v>0.1418310697495305</v>
      </c>
      <c r="L6951" s="133">
        <v>0.55500000000000005</v>
      </c>
      <c r="M6951" s="133">
        <v>3.0000000000000001E-3</v>
      </c>
      <c r="N6951" s="133">
        <v>8.1000000000000003E-2</v>
      </c>
      <c r="O6951" s="133">
        <v>6.6000000000000003E-2</v>
      </c>
      <c r="P6951" s="133">
        <v>1.4999999999999999E-2</v>
      </c>
      <c r="Q6951" s="133">
        <v>9.6050000000000004</v>
      </c>
      <c r="R6951" s="133"/>
      <c r="S6951" s="133"/>
      <c r="T6951" s="133"/>
      <c r="U6951" s="133"/>
      <c r="V6951" s="133"/>
      <c r="W6951" s="133"/>
    </row>
    <row r="6952" spans="1:23" ht="14" customHeight="1">
      <c r="A6952" s="67">
        <v>6951</v>
      </c>
      <c r="B6952" s="93">
        <v>-81.47241666666666</v>
      </c>
      <c r="C6952" s="93">
        <v>25.583566666666666</v>
      </c>
      <c r="D6952" s="124">
        <v>45</v>
      </c>
      <c r="E6952" s="69" t="s">
        <v>129</v>
      </c>
      <c r="F6952" s="132">
        <v>42445</v>
      </c>
      <c r="G6952" s="134">
        <v>0.96944444444444444</v>
      </c>
      <c r="H6952" s="1">
        <v>24.765000000000001</v>
      </c>
      <c r="I6952" s="1">
        <v>33.779000000000003</v>
      </c>
      <c r="J6952" s="1">
        <v>2.0367041035384501</v>
      </c>
      <c r="K6952" s="1">
        <v>0.16682910413744456</v>
      </c>
      <c r="L6952" s="133">
        <v>0.371</v>
      </c>
      <c r="M6952" s="133">
        <v>0.01</v>
      </c>
      <c r="N6952" s="133">
        <v>0.04</v>
      </c>
      <c r="O6952" s="133">
        <v>2.8000000000000001E-2</v>
      </c>
      <c r="P6952" s="133">
        <v>1.2E-2</v>
      </c>
      <c r="Q6952" s="133">
        <v>5.9909999999999997</v>
      </c>
      <c r="R6952" s="133"/>
      <c r="S6952" s="133"/>
      <c r="T6952" s="133"/>
      <c r="U6952" s="133"/>
      <c r="V6952" s="133"/>
      <c r="W6952" s="133"/>
    </row>
    <row r="6953" spans="1:23" ht="14" customHeight="1">
      <c r="A6953" s="67">
        <v>6952</v>
      </c>
      <c r="B6953" s="93">
        <v>-81.48266666666666</v>
      </c>
      <c r="C6953" s="93">
        <v>25.7835</v>
      </c>
      <c r="D6953" s="124">
        <v>39</v>
      </c>
      <c r="E6953" s="69" t="s">
        <v>129</v>
      </c>
      <c r="F6953" s="132">
        <v>42446</v>
      </c>
      <c r="G6953" s="134">
        <v>3.4722222222222224E-2</v>
      </c>
      <c r="H6953" s="1">
        <v>26.456</v>
      </c>
      <c r="I6953" s="1">
        <v>29.271999999999998</v>
      </c>
      <c r="J6953" s="1">
        <v>1.0735847054245049</v>
      </c>
      <c r="K6953" s="1">
        <v>0.38864763113163492</v>
      </c>
      <c r="L6953" s="133">
        <v>0.94699999999999995</v>
      </c>
      <c r="M6953" s="133">
        <v>2.1000000000000001E-2</v>
      </c>
      <c r="N6953" s="133">
        <v>0</v>
      </c>
      <c r="O6953" s="133">
        <v>0</v>
      </c>
      <c r="P6953" s="133">
        <v>4.0000000000000001E-3</v>
      </c>
      <c r="Q6953" s="133">
        <v>31.419</v>
      </c>
      <c r="R6953" s="133"/>
      <c r="S6953" s="133"/>
      <c r="T6953" s="133"/>
      <c r="U6953" s="133"/>
      <c r="V6953" s="133"/>
      <c r="W6953" s="133"/>
    </row>
    <row r="6954" spans="1:23" ht="14" customHeight="1">
      <c r="A6954" s="67">
        <v>6953</v>
      </c>
      <c r="B6954" s="93">
        <v>-81.525266666666667</v>
      </c>
      <c r="C6954" s="93">
        <v>25.761399999999998</v>
      </c>
      <c r="D6954" s="124">
        <v>40</v>
      </c>
      <c r="E6954" s="69" t="s">
        <v>129</v>
      </c>
      <c r="F6954" s="132">
        <v>42446</v>
      </c>
      <c r="G6954" s="134">
        <v>4.8611111111111112E-2</v>
      </c>
      <c r="H6954" s="1">
        <v>25.114000000000001</v>
      </c>
      <c r="I6954" s="1">
        <v>32.875</v>
      </c>
      <c r="J6954" s="1">
        <v>1.7280341172253491</v>
      </c>
      <c r="K6954" s="1">
        <v>0.3896565950706331</v>
      </c>
      <c r="L6954" s="133">
        <v>0.50600000000000001</v>
      </c>
      <c r="M6954" s="133">
        <v>0.02</v>
      </c>
      <c r="N6954" s="133">
        <v>0.27500000000000002</v>
      </c>
      <c r="O6954" s="133">
        <v>0.20500000000000002</v>
      </c>
      <c r="P6954" s="133">
        <v>7.0000000000000007E-2</v>
      </c>
      <c r="Q6954" s="133">
        <v>2.4420000000000002</v>
      </c>
      <c r="R6954" s="133"/>
      <c r="S6954" s="133"/>
      <c r="T6954" s="133"/>
      <c r="U6954" s="133"/>
      <c r="V6954" s="133"/>
      <c r="W6954" s="133"/>
    </row>
    <row r="6955" spans="1:23" ht="14" customHeight="1">
      <c r="A6955" s="67">
        <v>6954</v>
      </c>
      <c r="B6955" s="93">
        <v>-81.577666666666673</v>
      </c>
      <c r="C6955" s="93">
        <v>25.898366666666668</v>
      </c>
      <c r="D6955" s="124">
        <v>41</v>
      </c>
      <c r="E6955" s="69" t="s">
        <v>129</v>
      </c>
      <c r="F6955" s="132">
        <v>42446</v>
      </c>
      <c r="G6955" s="134">
        <v>6.5972222222222224E-2</v>
      </c>
      <c r="H6955" s="1">
        <v>25.17</v>
      </c>
      <c r="I6955" s="1">
        <v>33.655999999999999</v>
      </c>
      <c r="J6955" s="1">
        <v>0.88976352997802644</v>
      </c>
      <c r="K6955" s="1">
        <v>0.15489599006904681</v>
      </c>
      <c r="L6955" s="133">
        <v>0.41899999999999998</v>
      </c>
      <c r="M6955" s="133">
        <v>5.8999999999999997E-2</v>
      </c>
      <c r="N6955" s="133">
        <v>0.13</v>
      </c>
      <c r="O6955" s="133">
        <v>0.111</v>
      </c>
      <c r="P6955" s="133">
        <v>1.9E-2</v>
      </c>
      <c r="Q6955" s="133">
        <v>10.680999999999999</v>
      </c>
      <c r="R6955" s="133"/>
      <c r="S6955" s="133"/>
      <c r="T6955" s="133"/>
      <c r="U6955" s="133"/>
      <c r="V6955" s="133"/>
      <c r="W6955" s="133"/>
    </row>
    <row r="6956" spans="1:23" ht="14" customHeight="1">
      <c r="A6956" s="67">
        <v>6955</v>
      </c>
      <c r="B6956" s="93">
        <v>-81.718283333333332</v>
      </c>
      <c r="C6956" s="93">
        <v>25.654666666666667</v>
      </c>
      <c r="D6956" s="124">
        <v>42</v>
      </c>
      <c r="E6956" s="69" t="s">
        <v>129</v>
      </c>
      <c r="F6956" s="132">
        <v>42446</v>
      </c>
      <c r="G6956" s="134">
        <v>0.11597222222222221</v>
      </c>
      <c r="H6956" s="1">
        <v>23.734999999999999</v>
      </c>
      <c r="I6956" s="1">
        <v>34.401000000000003</v>
      </c>
      <c r="J6956" s="1">
        <v>0.73816140249712747</v>
      </c>
      <c r="K6956" s="1">
        <v>0.36130151855520065</v>
      </c>
      <c r="L6956" s="133">
        <v>0.29299999999999998</v>
      </c>
      <c r="M6956" s="133">
        <v>0.05</v>
      </c>
      <c r="N6956" s="133">
        <v>6.2E-2</v>
      </c>
      <c r="O6956" s="133">
        <v>5.3999999999999999E-2</v>
      </c>
      <c r="P6956" s="133">
        <v>8.0000000000000002E-3</v>
      </c>
      <c r="Q6956" s="133">
        <v>3.8029999999999999</v>
      </c>
      <c r="R6956" s="133"/>
      <c r="S6956" s="133"/>
      <c r="T6956" s="133"/>
      <c r="U6956" s="133"/>
      <c r="V6956" s="133"/>
      <c r="W6956" s="133"/>
    </row>
    <row r="6957" spans="1:23" ht="14" customHeight="1">
      <c r="A6957" s="67">
        <v>6956</v>
      </c>
      <c r="B6957" s="93">
        <v>-81.76776666666666</v>
      </c>
      <c r="C6957" s="93">
        <v>25.950849999999999</v>
      </c>
      <c r="D6957" s="124">
        <v>34</v>
      </c>
      <c r="E6957" s="69" t="s">
        <v>129</v>
      </c>
      <c r="F6957" s="132">
        <v>42446</v>
      </c>
      <c r="G6957" s="134">
        <v>0.20208333333333331</v>
      </c>
      <c r="H6957" s="1">
        <v>25.83</v>
      </c>
      <c r="I6957" s="1">
        <v>33.423999999999999</v>
      </c>
      <c r="J6957" s="1">
        <v>1.4230079518131169</v>
      </c>
      <c r="K6957" s="1">
        <v>0.50173922331539678</v>
      </c>
      <c r="L6957" s="133">
        <v>0.39300000000000002</v>
      </c>
      <c r="M6957" s="133">
        <v>4.8000000000000001E-2</v>
      </c>
      <c r="N6957" s="133">
        <v>7.2999999999999995E-2</v>
      </c>
      <c r="O6957" s="133">
        <v>6.4000000000000001E-2</v>
      </c>
      <c r="P6957" s="133">
        <v>8.9999999999999993E-3</v>
      </c>
      <c r="Q6957" s="133">
        <v>7.399</v>
      </c>
      <c r="R6957" s="133"/>
      <c r="S6957" s="133"/>
      <c r="T6957" s="133"/>
      <c r="U6957" s="133"/>
      <c r="V6957" s="133"/>
      <c r="W6957" s="133"/>
    </row>
    <row r="6958" spans="1:23" ht="14" customHeight="1">
      <c r="A6958" s="67">
        <v>6957</v>
      </c>
      <c r="B6958" s="93">
        <v>-81.800700000000006</v>
      </c>
      <c r="C6958" s="93">
        <v>25.91065</v>
      </c>
      <c r="D6958" s="124">
        <v>33</v>
      </c>
      <c r="E6958" s="69" t="s">
        <v>129</v>
      </c>
      <c r="F6958" s="132">
        <v>42446</v>
      </c>
      <c r="G6958" s="134">
        <v>0.21805555555555556</v>
      </c>
      <c r="H6958" s="1">
        <v>24.326000000000001</v>
      </c>
      <c r="I6958" s="1">
        <v>33.924999999999997</v>
      </c>
      <c r="J6958" s="1">
        <v>0.64581930966720624</v>
      </c>
      <c r="K6958" s="1">
        <v>0.10784870061745086</v>
      </c>
      <c r="L6958" s="133">
        <v>0.41899999999999998</v>
      </c>
      <c r="M6958" s="133">
        <v>4.8000000000000001E-2</v>
      </c>
      <c r="N6958" s="133">
        <v>0.114</v>
      </c>
      <c r="O6958" s="133">
        <v>0.107</v>
      </c>
      <c r="P6958" s="133">
        <v>7.0000000000000001E-3</v>
      </c>
      <c r="Q6958" s="133">
        <v>7.1890000000000001</v>
      </c>
      <c r="R6958" s="133"/>
      <c r="S6958" s="133"/>
      <c r="T6958" s="133"/>
      <c r="U6958" s="133"/>
      <c r="V6958" s="133"/>
      <c r="W6958" s="133"/>
    </row>
    <row r="6959" spans="1:23" ht="14" customHeight="1">
      <c r="A6959" s="67">
        <v>6958</v>
      </c>
      <c r="B6959" s="93">
        <v>-81.829849999999993</v>
      </c>
      <c r="C6959" s="93">
        <v>25.874616666666668</v>
      </c>
      <c r="D6959" s="124">
        <v>32</v>
      </c>
      <c r="E6959" s="69" t="s">
        <v>129</v>
      </c>
      <c r="F6959" s="132">
        <v>42446</v>
      </c>
      <c r="G6959" s="134">
        <v>0.23750000000000002</v>
      </c>
      <c r="H6959" s="3">
        <v>23.353000000000002</v>
      </c>
      <c r="I6959" s="1">
        <v>34.463999999999999</v>
      </c>
      <c r="J6959" s="1">
        <v>0.54571012491701121</v>
      </c>
      <c r="K6959" s="1">
        <v>0.13399754330303201</v>
      </c>
      <c r="L6959" s="133">
        <v>0.32200000000000001</v>
      </c>
      <c r="M6959" s="133">
        <v>3.2000000000000001E-2</v>
      </c>
      <c r="N6959" s="133">
        <v>7.9000000000000001E-2</v>
      </c>
      <c r="O6959" s="133">
        <v>7.4999999999999997E-2</v>
      </c>
      <c r="P6959" s="133">
        <v>4.0000000000000001E-3</v>
      </c>
      <c r="Q6959" s="133">
        <v>4.1920000000000002</v>
      </c>
      <c r="R6959" s="133"/>
      <c r="S6959" s="133"/>
      <c r="T6959" s="133"/>
      <c r="U6959" s="133"/>
      <c r="V6959" s="133"/>
      <c r="W6959" s="133"/>
    </row>
    <row r="6960" spans="1:23" ht="14" customHeight="1">
      <c r="A6960" s="67">
        <v>6959</v>
      </c>
      <c r="B6960" s="93">
        <v>-81.943749999999994</v>
      </c>
      <c r="C6960" s="93">
        <v>25.741516666666666</v>
      </c>
      <c r="D6960" s="124">
        <v>31</v>
      </c>
      <c r="E6960" s="69" t="s">
        <v>129</v>
      </c>
      <c r="F6960" s="132">
        <v>42446</v>
      </c>
      <c r="G6960" s="134">
        <v>0.28472222222222221</v>
      </c>
      <c r="H6960" s="1">
        <v>23.199000000000002</v>
      </c>
      <c r="I6960" s="1">
        <v>35.005000000000003</v>
      </c>
      <c r="J6960" s="1">
        <v>0.90673606417418007</v>
      </c>
      <c r="K6960" s="1">
        <v>0.11634158556551383</v>
      </c>
      <c r="L6960" s="133">
        <v>0.152</v>
      </c>
      <c r="M6960" s="133">
        <v>8.9999999999999993E-3</v>
      </c>
      <c r="N6960" s="133">
        <v>0.182</v>
      </c>
      <c r="O6960" s="133">
        <v>0.17499999999999999</v>
      </c>
      <c r="P6960" s="133">
        <v>7.0000000000000001E-3</v>
      </c>
      <c r="Q6960" s="133">
        <v>0.67300000000000004</v>
      </c>
      <c r="R6960" s="133"/>
      <c r="S6960" s="133"/>
      <c r="T6960" s="133"/>
      <c r="U6960" s="133"/>
      <c r="V6960" s="133"/>
      <c r="W6960" s="133"/>
    </row>
    <row r="6961" spans="1:23" ht="14" customHeight="1">
      <c r="A6961" s="67">
        <v>6960</v>
      </c>
      <c r="B6961" s="93">
        <v>-82.075228333333328</v>
      </c>
      <c r="C6961" s="93">
        <v>25.571541666666668</v>
      </c>
      <c r="D6961" s="124">
        <v>30.5</v>
      </c>
      <c r="E6961" s="69" t="s">
        <v>129</v>
      </c>
      <c r="F6961" s="132">
        <v>42446</v>
      </c>
      <c r="G6961" s="134">
        <v>0.35069444444444442</v>
      </c>
      <c r="H6961" s="1">
        <v>23.611999999999998</v>
      </c>
      <c r="I6961" s="1">
        <v>35.539000000000001</v>
      </c>
      <c r="J6961" s="1">
        <v>0.19043758708226749</v>
      </c>
      <c r="K6961" s="1">
        <v>2.465363721711826E-2</v>
      </c>
      <c r="L6961" s="133">
        <v>0.51200000000000001</v>
      </c>
      <c r="M6961" s="133">
        <v>5.2999999999999999E-2</v>
      </c>
      <c r="N6961" s="133">
        <v>6.5000000000000002E-2</v>
      </c>
      <c r="O6961" s="133">
        <v>6.3E-2</v>
      </c>
      <c r="P6961" s="133">
        <v>2E-3</v>
      </c>
      <c r="Q6961" s="133">
        <v>1.35</v>
      </c>
      <c r="R6961" s="133"/>
      <c r="S6961" s="133"/>
      <c r="T6961" s="133"/>
      <c r="U6961" s="133"/>
      <c r="V6961" s="133"/>
      <c r="W6961" s="133"/>
    </row>
    <row r="6962" spans="1:23" ht="14" customHeight="1">
      <c r="A6962" s="67">
        <v>6961</v>
      </c>
      <c r="B6962" s="93">
        <v>-81.209670000000003</v>
      </c>
      <c r="C6962" s="93">
        <v>25.400279999999999</v>
      </c>
      <c r="D6962" s="124">
        <v>30</v>
      </c>
      <c r="E6962" s="69" t="s">
        <v>129</v>
      </c>
      <c r="F6962" s="132">
        <v>42446</v>
      </c>
      <c r="G6962" s="134">
        <v>0.4152777777777778</v>
      </c>
      <c r="H6962" s="1">
        <v>23.495000000000001</v>
      </c>
      <c r="I6962" s="1">
        <v>35.962000000000003</v>
      </c>
      <c r="J6962" s="1">
        <v>0.27817695877424875</v>
      </c>
      <c r="K6962" s="1">
        <v>0</v>
      </c>
      <c r="L6962" s="133">
        <v>0.35</v>
      </c>
      <c r="M6962" s="133">
        <v>2.3E-2</v>
      </c>
      <c r="N6962" s="133">
        <v>5.3999999999999999E-2</v>
      </c>
      <c r="O6962" s="133">
        <v>5.3999999999999999E-2</v>
      </c>
      <c r="P6962" s="133">
        <v>0</v>
      </c>
      <c r="Q6962" s="133">
        <v>0</v>
      </c>
      <c r="R6962" s="133"/>
      <c r="S6962" s="133"/>
      <c r="T6962" s="133"/>
      <c r="U6962" s="133"/>
      <c r="V6962" s="133"/>
      <c r="W6962" s="133"/>
    </row>
    <row r="6963" spans="1:23" ht="14" customHeight="1">
      <c r="A6963" s="67">
        <v>6962</v>
      </c>
      <c r="B6963" s="93">
        <v>-81.652596666666668</v>
      </c>
      <c r="C6963" s="93">
        <v>25.351691666666667</v>
      </c>
      <c r="D6963" s="124" t="s">
        <v>140</v>
      </c>
      <c r="E6963" s="69" t="s">
        <v>129</v>
      </c>
      <c r="F6963" s="132">
        <v>42446</v>
      </c>
      <c r="G6963" s="134">
        <v>0.56180555555555556</v>
      </c>
      <c r="H6963" s="1">
        <v>22.846</v>
      </c>
      <c r="I6963" s="1">
        <v>34.802999999999997</v>
      </c>
      <c r="J6963" s="1">
        <v>1.2807071566318051</v>
      </c>
      <c r="K6963" s="1">
        <v>0.12114444164863347</v>
      </c>
      <c r="L6963" s="133">
        <v>0.26800000000000002</v>
      </c>
      <c r="M6963" s="133">
        <v>3.5999999999999997E-2</v>
      </c>
      <c r="N6963" s="133">
        <v>2.5000000000000001E-2</v>
      </c>
      <c r="O6963" s="133">
        <v>0</v>
      </c>
      <c r="P6963" s="133">
        <v>0</v>
      </c>
      <c r="Q6963" s="133">
        <v>0</v>
      </c>
      <c r="R6963" s="133"/>
      <c r="S6963" s="133"/>
      <c r="T6963" s="133"/>
      <c r="U6963" s="133"/>
      <c r="V6963" s="133"/>
      <c r="W6963" s="133"/>
    </row>
    <row r="6964" spans="1:23" ht="14" customHeight="1">
      <c r="A6964" s="67">
        <v>6963</v>
      </c>
      <c r="B6964" s="93">
        <v>-81.488221666666661</v>
      </c>
      <c r="C6964" s="93">
        <v>25.351246666666668</v>
      </c>
      <c r="D6964" s="124" t="s">
        <v>141</v>
      </c>
      <c r="E6964" s="69" t="s">
        <v>129</v>
      </c>
      <c r="F6964" s="132">
        <v>42446</v>
      </c>
      <c r="G6964" s="134">
        <v>0.61736111111111114</v>
      </c>
      <c r="H6964" s="1">
        <v>24.026</v>
      </c>
      <c r="I6964" s="1">
        <v>33.887</v>
      </c>
      <c r="J6964" s="1">
        <v>0.47609396770566875</v>
      </c>
      <c r="K6964" s="1">
        <v>6.3452789978810764E-2</v>
      </c>
      <c r="L6964" s="133">
        <v>0.32700000000000001</v>
      </c>
      <c r="M6964" s="133">
        <v>4.4999999999999998E-2</v>
      </c>
      <c r="N6964" s="133">
        <v>4.9000000000000002E-2</v>
      </c>
      <c r="O6964" s="133">
        <v>4.9000000000000002E-2</v>
      </c>
      <c r="P6964" s="133">
        <v>0</v>
      </c>
      <c r="Q6964" s="133">
        <v>0.91200000000000003</v>
      </c>
      <c r="R6964" s="133"/>
      <c r="S6964" s="133"/>
      <c r="T6964" s="133"/>
      <c r="U6964" s="133"/>
      <c r="V6964" s="133"/>
      <c r="W6964" s="133"/>
    </row>
    <row r="6965" spans="1:23" ht="14" customHeight="1">
      <c r="A6965" s="67">
        <v>6964</v>
      </c>
      <c r="B6965" s="93">
        <v>-81.335333333333338</v>
      </c>
      <c r="C6965" s="93">
        <v>25.351308333333332</v>
      </c>
      <c r="D6965" s="124" t="s">
        <v>142</v>
      </c>
      <c r="E6965" s="69" t="s">
        <v>129</v>
      </c>
      <c r="F6965" s="132">
        <v>42446</v>
      </c>
      <c r="G6965" s="134">
        <v>0.67152777777777783</v>
      </c>
      <c r="H6965" s="1">
        <v>24.57</v>
      </c>
      <c r="I6965" s="1">
        <v>31.965</v>
      </c>
      <c r="J6965" s="1">
        <v>0.94164003280355846</v>
      </c>
      <c r="K6965" s="1">
        <v>0.17382742128570289</v>
      </c>
      <c r="L6965" s="133">
        <v>0.48399999999999999</v>
      </c>
      <c r="M6965" s="133">
        <v>2.1000000000000001E-2</v>
      </c>
      <c r="N6965" s="133">
        <v>3.2000000000000001E-2</v>
      </c>
      <c r="O6965" s="133">
        <v>0.03</v>
      </c>
      <c r="P6965" s="133">
        <v>2E-3</v>
      </c>
      <c r="Q6965" s="133">
        <v>3.4750000000000001</v>
      </c>
      <c r="R6965" s="133"/>
      <c r="S6965" s="133"/>
      <c r="T6965" s="133"/>
      <c r="U6965" s="133"/>
      <c r="V6965" s="133"/>
      <c r="W6965" s="133"/>
    </row>
    <row r="6966" spans="1:23" ht="14" customHeight="1">
      <c r="A6966" s="67">
        <v>6965</v>
      </c>
      <c r="B6966" s="93">
        <v>-81.264266666666671</v>
      </c>
      <c r="C6966" s="93">
        <v>25.352013333333332</v>
      </c>
      <c r="D6966" s="124" t="s">
        <v>143</v>
      </c>
      <c r="E6966" s="69" t="s">
        <v>129</v>
      </c>
      <c r="F6966" s="132">
        <v>42446</v>
      </c>
      <c r="G6966" s="134">
        <v>0.70208333333333339</v>
      </c>
      <c r="H6966" s="1">
        <v>25.135999999999999</v>
      </c>
      <c r="I6966" s="1">
        <v>30.876999999999999</v>
      </c>
      <c r="J6966" s="1">
        <v>0.8453664490016467</v>
      </c>
      <c r="K6966" s="1">
        <v>0.11070232251775777</v>
      </c>
      <c r="L6966" s="133">
        <v>0.56599999999999995</v>
      </c>
      <c r="M6966" s="133">
        <v>1.4999999999999999E-2</v>
      </c>
      <c r="N6966" s="133">
        <v>0.107</v>
      </c>
      <c r="O6966" s="133">
        <v>9.9999999999999992E-2</v>
      </c>
      <c r="P6966" s="133">
        <v>7.0000000000000001E-3</v>
      </c>
      <c r="Q6966" s="133">
        <v>7.5730000000000004</v>
      </c>
      <c r="R6966" s="133"/>
      <c r="S6966" s="133"/>
      <c r="T6966" s="133"/>
      <c r="U6966" s="133"/>
      <c r="V6966" s="133"/>
      <c r="W6966" s="133"/>
    </row>
    <row r="6967" spans="1:23" ht="14" customHeight="1">
      <c r="A6967" s="67">
        <v>6966</v>
      </c>
      <c r="B6967" s="93">
        <v>-81.225758333333332</v>
      </c>
      <c r="C6967" s="93">
        <v>25.349183333333333</v>
      </c>
      <c r="D6967" s="124" t="s">
        <v>144</v>
      </c>
      <c r="E6967" s="69" t="s">
        <v>129</v>
      </c>
      <c r="F6967" s="132">
        <v>42446</v>
      </c>
      <c r="G6967" s="134">
        <v>0.72361111111111109</v>
      </c>
      <c r="H6967" s="1">
        <v>25.4</v>
      </c>
      <c r="I6967" s="1">
        <v>30.248000000000001</v>
      </c>
      <c r="J6967" s="1">
        <v>0.8864073791482785</v>
      </c>
      <c r="K6967" s="1">
        <v>0.14014600251357789</v>
      </c>
      <c r="L6967" s="133">
        <v>0.71599999999999997</v>
      </c>
      <c r="M6967" s="133">
        <v>0</v>
      </c>
      <c r="N6967" s="133">
        <v>1.4999999999999999E-2</v>
      </c>
      <c r="O6967" s="133">
        <v>1.0999999999999999E-2</v>
      </c>
      <c r="P6967" s="133">
        <v>4.0000000000000001E-3</v>
      </c>
      <c r="Q6967" s="133">
        <v>8.6300000000000008</v>
      </c>
      <c r="R6967" s="133"/>
      <c r="S6967" s="133"/>
      <c r="T6967" s="133"/>
      <c r="U6967" s="133"/>
      <c r="V6967" s="133"/>
      <c r="W6967" s="133"/>
    </row>
    <row r="6968" spans="1:23" ht="14" customHeight="1">
      <c r="A6968" s="67">
        <v>6967</v>
      </c>
      <c r="B6968" s="93">
        <v>-81.19383333333333</v>
      </c>
      <c r="C6968" s="93">
        <v>25.350200000000001</v>
      </c>
      <c r="D6968" s="124" t="s">
        <v>145</v>
      </c>
      <c r="E6968" s="69" t="s">
        <v>129</v>
      </c>
      <c r="F6968" s="132">
        <v>42446</v>
      </c>
      <c r="G6968" s="134">
        <v>0.74097222222222225</v>
      </c>
      <c r="H6968" s="1">
        <v>25.5</v>
      </c>
      <c r="I6968" s="1">
        <v>29.574999999999999</v>
      </c>
      <c r="J6968" s="1">
        <v>1.3904053437527084</v>
      </c>
      <c r="K6968" s="1">
        <v>0.20778469264242716</v>
      </c>
      <c r="L6968" s="133">
        <v>0.66900000000000004</v>
      </c>
      <c r="M6968" s="133">
        <v>0</v>
      </c>
      <c r="N6968" s="133">
        <v>8.8999999999999996E-2</v>
      </c>
      <c r="O6968" s="133">
        <v>7.6999999999999999E-2</v>
      </c>
      <c r="P6968" s="133">
        <v>1.2E-2</v>
      </c>
      <c r="Q6968" s="133">
        <v>12.984999999999999</v>
      </c>
      <c r="R6968" s="133"/>
      <c r="S6968" s="133"/>
      <c r="T6968" s="133"/>
      <c r="U6968" s="133"/>
      <c r="V6968" s="133"/>
      <c r="W6968" s="133"/>
    </row>
    <row r="6969" spans="1:23" ht="14" customHeight="1">
      <c r="A6969" s="67">
        <v>6968</v>
      </c>
      <c r="B6969" s="93">
        <v>-81.151600000000002</v>
      </c>
      <c r="C6969" s="93">
        <v>25.344249999999999</v>
      </c>
      <c r="D6969" s="124" t="s">
        <v>146</v>
      </c>
      <c r="E6969" s="69" t="s">
        <v>129</v>
      </c>
      <c r="F6969" s="132">
        <v>42446</v>
      </c>
      <c r="G6969" s="134">
        <v>0.78819444444444453</v>
      </c>
      <c r="H6969" s="1">
        <v>26.140999999999998</v>
      </c>
      <c r="I6969" s="1">
        <v>27.375</v>
      </c>
      <c r="J6969" s="1">
        <v>2.4670585299358407</v>
      </c>
      <c r="K6969" s="1">
        <v>0.63749755532940178</v>
      </c>
      <c r="L6969" s="133">
        <v>0.84499999999999997</v>
      </c>
      <c r="M6969" s="133">
        <v>0.06</v>
      </c>
      <c r="N6969" s="133">
        <v>9.0999999999999998E-2</v>
      </c>
      <c r="O6969" s="133">
        <v>6.9999999999999993E-2</v>
      </c>
      <c r="P6969" s="133">
        <v>2.1000000000000001E-2</v>
      </c>
      <c r="Q6969" s="133">
        <v>23.925000000000001</v>
      </c>
      <c r="R6969" s="133"/>
      <c r="S6969" s="133"/>
      <c r="T6969" s="133"/>
      <c r="U6969" s="133"/>
      <c r="V6969" s="133"/>
      <c r="W6969" s="133"/>
    </row>
    <row r="6970" spans="1:23" ht="14" customHeight="1">
      <c r="A6970" s="67">
        <v>6969</v>
      </c>
      <c r="B6970" s="131">
        <v>-80.120383333333336</v>
      </c>
      <c r="C6970" s="131">
        <v>25.644083333333334</v>
      </c>
      <c r="D6970" s="150">
        <v>1</v>
      </c>
      <c r="E6970" s="69" t="s">
        <v>129</v>
      </c>
      <c r="F6970" s="127">
        <v>42499</v>
      </c>
      <c r="G6970" s="128">
        <v>0.64930555555555558</v>
      </c>
      <c r="H6970" s="129">
        <v>26.12</v>
      </c>
      <c r="I6970" s="129">
        <v>35.729999999999997</v>
      </c>
      <c r="J6970" s="129">
        <v>0.67803835763278619</v>
      </c>
      <c r="K6970" s="129">
        <v>8.532936964395163E-2</v>
      </c>
      <c r="L6970" s="130">
        <v>0.53</v>
      </c>
      <c r="M6970" s="130">
        <v>0.04</v>
      </c>
      <c r="N6970" s="130">
        <v>0.68</v>
      </c>
      <c r="O6970" s="130">
        <v>0.63</v>
      </c>
      <c r="P6970" s="130">
        <v>0.05</v>
      </c>
      <c r="Q6970" s="130">
        <v>0.4</v>
      </c>
      <c r="R6970" s="130"/>
      <c r="S6970" s="130"/>
      <c r="T6970" s="130"/>
      <c r="U6970" s="130"/>
      <c r="V6970" s="130"/>
      <c r="W6970" s="130"/>
    </row>
    <row r="6971" spans="1:23" ht="14" customHeight="1">
      <c r="A6971" s="67">
        <v>6970</v>
      </c>
      <c r="B6971" s="131">
        <v>-80.105333333333334</v>
      </c>
      <c r="C6971" s="131">
        <v>25.640966666666667</v>
      </c>
      <c r="D6971" s="150">
        <v>2</v>
      </c>
      <c r="E6971" s="69" t="s">
        <v>129</v>
      </c>
      <c r="F6971" s="127">
        <v>42499</v>
      </c>
      <c r="G6971" s="128">
        <v>0.65902777777777777</v>
      </c>
      <c r="H6971" s="129">
        <v>26.032</v>
      </c>
      <c r="I6971" s="129">
        <v>36.222999999999999</v>
      </c>
      <c r="J6971" s="129">
        <v>0.48587475012379128</v>
      </c>
      <c r="K6971" s="129">
        <v>3.33026018773191E-2</v>
      </c>
      <c r="L6971" s="130">
        <v>0.33</v>
      </c>
      <c r="M6971" s="130">
        <v>0.06</v>
      </c>
      <c r="N6971" s="130">
        <v>0.28999999999999998</v>
      </c>
      <c r="O6971" s="130">
        <v>0.27</v>
      </c>
      <c r="P6971" s="130">
        <v>0.02</v>
      </c>
      <c r="Q6971" s="130">
        <v>0.6</v>
      </c>
      <c r="R6971" s="130"/>
      <c r="S6971" s="130"/>
      <c r="T6971" s="130"/>
      <c r="U6971" s="130"/>
      <c r="V6971" s="130"/>
      <c r="W6971" s="130"/>
    </row>
    <row r="6972" spans="1:23" ht="14" customHeight="1">
      <c r="A6972" s="67">
        <v>6971</v>
      </c>
      <c r="B6972" s="131">
        <v>-80.081933333333339</v>
      </c>
      <c r="C6972" s="131">
        <v>25.644366666666667</v>
      </c>
      <c r="D6972" s="150">
        <v>3</v>
      </c>
      <c r="E6972" s="69" t="s">
        <v>129</v>
      </c>
      <c r="F6972" s="127">
        <v>42499</v>
      </c>
      <c r="G6972" s="128">
        <v>0.67638888888888893</v>
      </c>
      <c r="H6972" s="129">
        <v>26.291</v>
      </c>
      <c r="I6972" s="129">
        <v>36.359000000000002</v>
      </c>
      <c r="J6972" s="129">
        <v>0.40935451120553878</v>
      </c>
      <c r="K6972" s="129">
        <v>5.5989411489524604E-2</v>
      </c>
      <c r="L6972" s="130">
        <v>0.34</v>
      </c>
      <c r="M6972" s="130">
        <v>0.02</v>
      </c>
      <c r="N6972" s="130">
        <v>0.02</v>
      </c>
      <c r="O6972" s="130">
        <v>0.02</v>
      </c>
      <c r="P6972" s="130">
        <v>0</v>
      </c>
      <c r="Q6972" s="130">
        <v>0</v>
      </c>
      <c r="R6972" s="130"/>
      <c r="S6972" s="130"/>
      <c r="T6972" s="130"/>
      <c r="U6972" s="130"/>
      <c r="V6972" s="130"/>
      <c r="W6972" s="130"/>
    </row>
    <row r="6973" spans="1:23" ht="14" customHeight="1">
      <c r="A6973" s="67">
        <v>6972</v>
      </c>
      <c r="B6973" s="131">
        <v>-80.226883333333333</v>
      </c>
      <c r="C6973" s="131">
        <v>25.33605</v>
      </c>
      <c r="D6973" s="150" t="s">
        <v>130</v>
      </c>
      <c r="E6973" s="69" t="s">
        <v>129</v>
      </c>
      <c r="F6973" s="127">
        <v>42499</v>
      </c>
      <c r="G6973" s="128">
        <v>0.78194444444444444</v>
      </c>
      <c r="H6973" s="129">
        <v>26.282</v>
      </c>
      <c r="I6973" s="129">
        <v>36.762999999999998</v>
      </c>
      <c r="J6973" s="129">
        <v>0.25056063194660877</v>
      </c>
      <c r="K6973" s="129">
        <v>4.6250708011055477E-2</v>
      </c>
      <c r="L6973" s="130">
        <v>0.52</v>
      </c>
      <c r="M6973" s="130">
        <v>0.03</v>
      </c>
      <c r="N6973" s="130">
        <v>0.17</v>
      </c>
      <c r="O6973" s="130">
        <v>0.17</v>
      </c>
      <c r="P6973" s="130">
        <v>0</v>
      </c>
      <c r="Q6973" s="130">
        <v>0</v>
      </c>
      <c r="R6973" s="130"/>
      <c r="S6973" s="130"/>
      <c r="T6973" s="130"/>
      <c r="U6973" s="130"/>
      <c r="V6973" s="130"/>
      <c r="W6973" s="130"/>
    </row>
    <row r="6974" spans="1:23" ht="14" customHeight="1">
      <c r="A6974" s="67">
        <v>6973</v>
      </c>
      <c r="B6974" s="131">
        <v>-80.194316666666666</v>
      </c>
      <c r="C6974" s="131">
        <v>25.314250000000001</v>
      </c>
      <c r="D6974" s="150" t="s">
        <v>131</v>
      </c>
      <c r="E6974" s="69" t="s">
        <v>129</v>
      </c>
      <c r="F6974" s="127">
        <v>42499</v>
      </c>
      <c r="G6974" s="128">
        <v>0.79236111111111107</v>
      </c>
      <c r="H6974" s="129">
        <v>26.138000000000002</v>
      </c>
      <c r="I6974" s="129">
        <v>36.444000000000003</v>
      </c>
      <c r="J6974" s="129">
        <v>0.29428648275703873</v>
      </c>
      <c r="K6974" s="129">
        <v>4.8598512913007985E-2</v>
      </c>
      <c r="L6974" s="130">
        <v>0.31</v>
      </c>
      <c r="M6974" s="130">
        <v>0.02</v>
      </c>
      <c r="N6974" s="130">
        <v>0.14000000000000001</v>
      </c>
      <c r="O6974" s="130">
        <v>0.14000000000000001</v>
      </c>
      <c r="P6974" s="130">
        <v>0</v>
      </c>
      <c r="Q6974" s="130">
        <v>0</v>
      </c>
      <c r="R6974" s="130"/>
      <c r="S6974" s="130"/>
      <c r="T6974" s="130"/>
      <c r="U6974" s="130"/>
      <c r="V6974" s="130"/>
      <c r="W6974" s="130"/>
    </row>
    <row r="6975" spans="1:23" ht="14" customHeight="1">
      <c r="A6975" s="67">
        <v>6974</v>
      </c>
      <c r="B6975" s="131">
        <v>-80.162880000000001</v>
      </c>
      <c r="C6975" s="131">
        <v>25.294255</v>
      </c>
      <c r="D6975" s="150" t="s">
        <v>136</v>
      </c>
      <c r="E6975" s="69" t="s">
        <v>129</v>
      </c>
      <c r="F6975" s="127">
        <v>42499</v>
      </c>
      <c r="G6975" s="128">
        <v>0.80208333333333337</v>
      </c>
      <c r="H6975" s="129">
        <v>26.137</v>
      </c>
      <c r="I6975" s="129">
        <v>36.39</v>
      </c>
      <c r="J6975" s="129">
        <v>0.17346505288611375</v>
      </c>
      <c r="K6975" s="129">
        <v>3.4593876594013639E-2</v>
      </c>
      <c r="L6975" s="130">
        <v>0.23</v>
      </c>
      <c r="M6975" s="130">
        <v>0.04</v>
      </c>
      <c r="N6975" s="130">
        <v>0.26</v>
      </c>
      <c r="O6975" s="130">
        <v>0.26</v>
      </c>
      <c r="P6975" s="130">
        <v>0</v>
      </c>
      <c r="Q6975" s="130">
        <v>0</v>
      </c>
      <c r="R6975" s="130"/>
      <c r="S6975" s="130"/>
      <c r="T6975" s="130"/>
      <c r="U6975" s="130"/>
      <c r="V6975" s="130"/>
      <c r="W6975" s="130"/>
    </row>
    <row r="6976" spans="1:23" ht="14" customHeight="1">
      <c r="A6976" s="67">
        <v>6975</v>
      </c>
      <c r="B6976" s="131">
        <v>-80.380983333333333</v>
      </c>
      <c r="C6976" s="131">
        <v>25.106715000000001</v>
      </c>
      <c r="D6976" s="150">
        <v>4</v>
      </c>
      <c r="E6976" s="69" t="s">
        <v>129</v>
      </c>
      <c r="F6976" s="127">
        <v>42499</v>
      </c>
      <c r="G6976" s="128">
        <v>0.88611111111111107</v>
      </c>
      <c r="H6976" s="129">
        <v>26.343</v>
      </c>
      <c r="I6976" s="129">
        <v>36.853999999999999</v>
      </c>
      <c r="J6976" s="129">
        <v>0.20971148184739127</v>
      </c>
      <c r="K6976" s="129">
        <v>3.0599006631403899E-2</v>
      </c>
      <c r="L6976" s="130">
        <v>0.37</v>
      </c>
      <c r="M6976" s="130">
        <v>0.03</v>
      </c>
      <c r="N6976" s="130">
        <v>0.1</v>
      </c>
      <c r="O6976" s="130">
        <v>0.1</v>
      </c>
      <c r="P6976" s="130">
        <v>0</v>
      </c>
      <c r="Q6976" s="130">
        <v>0</v>
      </c>
      <c r="R6976" s="130"/>
      <c r="S6976" s="130"/>
      <c r="T6976" s="130"/>
      <c r="U6976" s="130"/>
      <c r="V6976" s="130"/>
      <c r="W6976" s="130"/>
    </row>
    <row r="6977" spans="1:23" ht="14" customHeight="1">
      <c r="A6977" s="67">
        <v>6976</v>
      </c>
      <c r="B6977" s="131">
        <v>-80.354500000000002</v>
      </c>
      <c r="C6977" s="131">
        <v>25.09347</v>
      </c>
      <c r="D6977" s="150">
        <v>5</v>
      </c>
      <c r="E6977" s="69" t="s">
        <v>129</v>
      </c>
      <c r="F6977" s="127">
        <v>42499</v>
      </c>
      <c r="G6977" s="128">
        <v>0.8965277777777777</v>
      </c>
      <c r="H6977" s="129">
        <v>26.245999999999999</v>
      </c>
      <c r="I6977" s="129">
        <v>36.625999999999998</v>
      </c>
      <c r="J6977" s="129">
        <v>0.19935535928702625</v>
      </c>
      <c r="K6977" s="129">
        <v>1.7190822561171621E-2</v>
      </c>
      <c r="L6977" s="130">
        <v>0.51</v>
      </c>
      <c r="M6977" s="130">
        <v>0.06</v>
      </c>
      <c r="N6977" s="130">
        <v>0.08</v>
      </c>
      <c r="O6977" s="130">
        <v>0.08</v>
      </c>
      <c r="P6977" s="130">
        <v>0</v>
      </c>
      <c r="Q6977" s="130">
        <v>0</v>
      </c>
      <c r="R6977" s="130"/>
      <c r="S6977" s="130"/>
      <c r="T6977" s="130"/>
      <c r="U6977" s="130"/>
      <c r="V6977" s="130"/>
      <c r="W6977" s="130"/>
    </row>
    <row r="6978" spans="1:23" ht="14" customHeight="1">
      <c r="A6978" s="67">
        <v>6977</v>
      </c>
      <c r="B6978" s="131">
        <v>-80.334121666666661</v>
      </c>
      <c r="C6978" s="131">
        <v>25.079721666666668</v>
      </c>
      <c r="D6978" s="150">
        <v>5.5</v>
      </c>
      <c r="E6978" s="69" t="s">
        <v>129</v>
      </c>
      <c r="F6978" s="127">
        <v>42499</v>
      </c>
      <c r="G6978" s="128">
        <v>0.90763888888888899</v>
      </c>
      <c r="H6978" s="129">
        <v>26.077999999999999</v>
      </c>
      <c r="I6978" s="129">
        <v>36.619999999999997</v>
      </c>
      <c r="J6978" s="129">
        <v>0.28450570033891626</v>
      </c>
      <c r="K6978" s="129">
        <v>3.0007623129294954E-2</v>
      </c>
      <c r="L6978" s="130">
        <v>0.27</v>
      </c>
      <c r="M6978" s="130">
        <v>0.03</v>
      </c>
      <c r="N6978" s="130">
        <v>0.35</v>
      </c>
      <c r="O6978" s="130">
        <v>0.34</v>
      </c>
      <c r="P6978" s="130">
        <v>0.01</v>
      </c>
      <c r="Q6978" s="130">
        <v>0</v>
      </c>
      <c r="R6978" s="130"/>
      <c r="S6978" s="130"/>
      <c r="T6978" s="130"/>
      <c r="U6978" s="130"/>
      <c r="V6978" s="130"/>
      <c r="W6978" s="130"/>
    </row>
    <row r="6979" spans="1:23" ht="14" customHeight="1">
      <c r="A6979" s="67">
        <v>6978</v>
      </c>
      <c r="B6979" s="131">
        <v>-80.314506666666674</v>
      </c>
      <c r="C6979" s="131">
        <v>25.06494</v>
      </c>
      <c r="D6979" s="150">
        <v>6</v>
      </c>
      <c r="E6979" s="69" t="s">
        <v>129</v>
      </c>
      <c r="F6979" s="127">
        <v>42499</v>
      </c>
      <c r="G6979" s="128">
        <v>0.91527777777777775</v>
      </c>
      <c r="H6979" s="129">
        <v>25.946999999999999</v>
      </c>
      <c r="I6979" s="129">
        <v>36.405999999999999</v>
      </c>
      <c r="J6979" s="129">
        <v>0.31125901695319258</v>
      </c>
      <c r="K6979" s="129">
        <v>3.6960823062498462E-2</v>
      </c>
      <c r="L6979" s="130">
        <v>0.39</v>
      </c>
      <c r="M6979" s="130">
        <v>0.08</v>
      </c>
      <c r="N6979" s="130">
        <v>7.0000000000000007E-2</v>
      </c>
      <c r="O6979" s="130">
        <v>7.0000000000000007E-2</v>
      </c>
      <c r="P6979" s="130">
        <v>0</v>
      </c>
      <c r="Q6979" s="130">
        <v>0</v>
      </c>
      <c r="R6979" s="130"/>
      <c r="S6979" s="130"/>
      <c r="T6979" s="130"/>
      <c r="U6979" s="130"/>
      <c r="V6979" s="130"/>
      <c r="W6979" s="130"/>
    </row>
    <row r="6980" spans="1:23" ht="14" customHeight="1">
      <c r="A6980" s="67">
        <v>6979</v>
      </c>
      <c r="B6980" s="131">
        <v>-80.287188333333333</v>
      </c>
      <c r="C6980" s="131">
        <v>25.048558333333332</v>
      </c>
      <c r="D6980" s="150">
        <v>6.5</v>
      </c>
      <c r="E6980" s="69" t="s">
        <v>129</v>
      </c>
      <c r="F6980" s="127">
        <v>42499</v>
      </c>
      <c r="G6980" s="128">
        <v>0.92569444444444438</v>
      </c>
      <c r="H6980" s="129">
        <v>26.32</v>
      </c>
      <c r="I6980" s="129">
        <v>36.411000000000001</v>
      </c>
      <c r="J6980" s="129">
        <v>0.12571182107998624</v>
      </c>
      <c r="K6980" s="129">
        <v>1.5904047004389504E-2</v>
      </c>
      <c r="L6980" s="130">
        <v>0.25</v>
      </c>
      <c r="M6980" s="130">
        <v>0.02</v>
      </c>
      <c r="N6980" s="130">
        <v>0.02</v>
      </c>
      <c r="O6980" s="130">
        <v>0.02</v>
      </c>
      <c r="P6980" s="130">
        <v>0</v>
      </c>
      <c r="Q6980" s="130">
        <v>0</v>
      </c>
      <c r="R6980" s="130"/>
      <c r="S6980" s="130"/>
      <c r="T6980" s="130"/>
      <c r="U6980" s="130"/>
      <c r="V6980" s="130"/>
      <c r="W6980" s="130"/>
    </row>
    <row r="6981" spans="1:23" ht="14" customHeight="1">
      <c r="A6981" s="67">
        <v>6980</v>
      </c>
      <c r="B6981" s="131">
        <v>-80.376468333333335</v>
      </c>
      <c r="C6981" s="131">
        <v>25.004673333333333</v>
      </c>
      <c r="D6981" s="150" t="s">
        <v>137</v>
      </c>
      <c r="E6981" s="69" t="s">
        <v>129</v>
      </c>
      <c r="F6981" s="127">
        <v>42499</v>
      </c>
      <c r="G6981" s="128">
        <v>0.95763888888888893</v>
      </c>
      <c r="H6981" s="129">
        <v>25.978899999999999</v>
      </c>
      <c r="I6981" s="129">
        <v>36.449100000000001</v>
      </c>
      <c r="J6981" s="129">
        <v>0.18525952580208499</v>
      </c>
      <c r="K6981" s="129">
        <v>1.8919516881210172E-2</v>
      </c>
      <c r="L6981" s="130">
        <v>0.17</v>
      </c>
      <c r="M6981" s="130">
        <v>0.02</v>
      </c>
      <c r="N6981" s="130">
        <v>0.04</v>
      </c>
      <c r="O6981" s="130">
        <v>0.04</v>
      </c>
      <c r="P6981" s="130">
        <v>0</v>
      </c>
      <c r="Q6981" s="130">
        <v>0</v>
      </c>
      <c r="R6981" s="130"/>
      <c r="S6981" s="130"/>
      <c r="T6981" s="130"/>
      <c r="U6981" s="130"/>
      <c r="V6981" s="130"/>
      <c r="W6981" s="130"/>
    </row>
    <row r="6982" spans="1:23" ht="14" customHeight="1">
      <c r="A6982" s="67">
        <v>6981</v>
      </c>
      <c r="B6982" s="131">
        <v>-80.528971666666664</v>
      </c>
      <c r="C6982" s="131">
        <v>24.898738333333334</v>
      </c>
      <c r="D6982" s="150" t="s">
        <v>134</v>
      </c>
      <c r="E6982" s="69" t="s">
        <v>129</v>
      </c>
      <c r="F6982" s="127">
        <v>42500</v>
      </c>
      <c r="G6982" s="128">
        <v>3.5416666666666666E-2</v>
      </c>
      <c r="H6982" s="129">
        <v>26.138000000000002</v>
      </c>
      <c r="I6982" s="129">
        <v>36.411000000000001</v>
      </c>
      <c r="J6982" s="129">
        <v>0.13376658307138123</v>
      </c>
      <c r="K6982" s="129">
        <v>7.3642991633904682E-3</v>
      </c>
      <c r="L6982" s="130">
        <v>0.14000000000000001</v>
      </c>
      <c r="M6982" s="130">
        <v>0.02</v>
      </c>
      <c r="N6982" s="130">
        <v>0.03</v>
      </c>
      <c r="O6982" s="130">
        <v>0.03</v>
      </c>
      <c r="P6982" s="130">
        <v>0</v>
      </c>
      <c r="Q6982" s="130">
        <v>0</v>
      </c>
      <c r="R6982" s="130"/>
      <c r="S6982" s="130"/>
      <c r="T6982" s="130"/>
      <c r="U6982" s="130"/>
      <c r="V6982" s="130"/>
      <c r="W6982" s="130"/>
    </row>
    <row r="6983" spans="1:23" ht="14" customHeight="1">
      <c r="A6983" s="67">
        <v>6982</v>
      </c>
      <c r="B6983" s="131">
        <v>-80.546499999999995</v>
      </c>
      <c r="C6983" s="131">
        <v>24.919789999999999</v>
      </c>
      <c r="D6983" s="150" t="s">
        <v>133</v>
      </c>
      <c r="E6983" s="69" t="s">
        <v>129</v>
      </c>
      <c r="F6983" s="127">
        <v>42500</v>
      </c>
      <c r="G6983" s="128">
        <v>4.3055555555555562E-2</v>
      </c>
      <c r="H6983" s="129">
        <v>26.286999999999999</v>
      </c>
      <c r="I6983" s="129">
        <v>36.61</v>
      </c>
      <c r="J6983" s="129">
        <v>0.22438265547457503</v>
      </c>
      <c r="K6983" s="129">
        <v>2.7325000469914752E-2</v>
      </c>
      <c r="L6983" s="130">
        <v>0.23</v>
      </c>
      <c r="M6983" s="130">
        <v>0.02</v>
      </c>
      <c r="N6983" s="130">
        <v>0.02</v>
      </c>
      <c r="O6983" s="130">
        <v>0.02</v>
      </c>
      <c r="P6983" s="130">
        <v>0</v>
      </c>
      <c r="Q6983" s="130">
        <v>0</v>
      </c>
      <c r="R6983" s="130"/>
      <c r="S6983" s="130"/>
      <c r="T6983" s="130"/>
      <c r="U6983" s="130"/>
      <c r="V6983" s="130"/>
      <c r="W6983" s="130"/>
    </row>
    <row r="6984" spans="1:23" ht="14" customHeight="1">
      <c r="A6984" s="67">
        <v>6983</v>
      </c>
      <c r="B6984" s="131">
        <v>-80.582808333333332</v>
      </c>
      <c r="C6984" s="131">
        <v>24.933979999999998</v>
      </c>
      <c r="D6984" s="150" t="s">
        <v>132</v>
      </c>
      <c r="E6984" s="69" t="s">
        <v>129</v>
      </c>
      <c r="F6984" s="127">
        <v>42500</v>
      </c>
      <c r="G6984" s="128">
        <v>5.0694444444444452E-2</v>
      </c>
      <c r="H6984" s="129">
        <v>26.148</v>
      </c>
      <c r="I6984" s="129">
        <v>36.914000000000001</v>
      </c>
      <c r="J6984" s="129">
        <v>0.17749243388181127</v>
      </c>
      <c r="K6984" s="129">
        <v>3.8083776267178557E-2</v>
      </c>
      <c r="L6984" s="130">
        <v>0.37</v>
      </c>
      <c r="M6984" s="130">
        <v>0.03</v>
      </c>
      <c r="N6984" s="130">
        <v>0.02</v>
      </c>
      <c r="O6984" s="130">
        <v>0.02</v>
      </c>
      <c r="P6984" s="130">
        <v>0</v>
      </c>
      <c r="Q6984" s="130">
        <v>0</v>
      </c>
      <c r="R6984" s="130"/>
      <c r="S6984" s="130"/>
      <c r="T6984" s="130"/>
      <c r="U6984" s="130"/>
      <c r="V6984" s="130"/>
      <c r="W6984" s="130"/>
    </row>
    <row r="6985" spans="1:23" ht="14" customHeight="1">
      <c r="A6985" s="67">
        <v>6984</v>
      </c>
      <c r="B6985" s="131">
        <v>-80.755803333333333</v>
      </c>
      <c r="C6985" s="131">
        <v>24.817658333333334</v>
      </c>
      <c r="D6985" s="150">
        <v>7</v>
      </c>
      <c r="E6985" s="69" t="s">
        <v>129</v>
      </c>
      <c r="F6985" s="127">
        <v>42500</v>
      </c>
      <c r="G6985" s="128">
        <v>0.10972222222222222</v>
      </c>
      <c r="H6985" s="129">
        <v>25.978899999999999</v>
      </c>
      <c r="I6985" s="129">
        <v>36.449100000000001</v>
      </c>
      <c r="J6985" s="129">
        <v>0.38835459601368749</v>
      </c>
      <c r="K6985" s="129">
        <v>9.1538902169496755E-2</v>
      </c>
      <c r="L6985" s="130">
        <v>0.27</v>
      </c>
      <c r="M6985" s="130">
        <v>0.03</v>
      </c>
      <c r="N6985" s="130">
        <v>0.13</v>
      </c>
      <c r="O6985" s="130">
        <v>0.11</v>
      </c>
      <c r="P6985" s="130">
        <v>0.02</v>
      </c>
      <c r="Q6985" s="130">
        <v>0.5</v>
      </c>
      <c r="R6985" s="130"/>
      <c r="S6985" s="130"/>
      <c r="T6985" s="130"/>
      <c r="U6985" s="130"/>
      <c r="V6985" s="130"/>
      <c r="W6985" s="130"/>
    </row>
    <row r="6986" spans="1:23" ht="14" customHeight="1">
      <c r="A6986" s="67">
        <v>6985</v>
      </c>
      <c r="B6986" s="131">
        <v>-80.741810000000001</v>
      </c>
      <c r="C6986" s="131">
        <v>24.792663333333333</v>
      </c>
      <c r="D6986" s="150">
        <v>8</v>
      </c>
      <c r="E6986" s="69" t="s">
        <v>129</v>
      </c>
      <c r="F6986" s="127">
        <v>42500</v>
      </c>
      <c r="G6986" s="128">
        <v>0.1277777777777778</v>
      </c>
      <c r="H6986" s="129">
        <v>25.959</v>
      </c>
      <c r="I6986" s="129">
        <v>36.875999999999998</v>
      </c>
      <c r="J6986" s="129">
        <v>0.3221904796558</v>
      </c>
      <c r="K6986" s="129">
        <v>5.4158539636924546E-2</v>
      </c>
      <c r="L6986" s="130">
        <v>0.21</v>
      </c>
      <c r="M6986" s="130">
        <v>0.01</v>
      </c>
      <c r="N6986" s="130">
        <v>0.01</v>
      </c>
      <c r="O6986" s="130">
        <v>0.01</v>
      </c>
      <c r="P6986" s="130">
        <v>0</v>
      </c>
      <c r="Q6986" s="130">
        <v>0.2</v>
      </c>
      <c r="R6986" s="130"/>
      <c r="S6986" s="130"/>
      <c r="T6986" s="130"/>
      <c r="U6986" s="130"/>
      <c r="V6986" s="130"/>
      <c r="W6986" s="130"/>
    </row>
    <row r="6987" spans="1:23" ht="14" customHeight="1">
      <c r="A6987" s="67">
        <v>6986</v>
      </c>
      <c r="B6987" s="131">
        <v>-80.723208333333332</v>
      </c>
      <c r="C6987" s="131">
        <v>24.76304</v>
      </c>
      <c r="D6987" s="150">
        <v>9</v>
      </c>
      <c r="E6987" s="69" t="s">
        <v>129</v>
      </c>
      <c r="F6987" s="127">
        <v>42500</v>
      </c>
      <c r="G6987" s="128">
        <v>0.13819444444444443</v>
      </c>
      <c r="H6987" s="129">
        <v>26.010999999999999</v>
      </c>
      <c r="I6987" s="129">
        <v>36.454000000000001</v>
      </c>
      <c r="J6987" s="129">
        <v>0.14441037570286749</v>
      </c>
      <c r="K6987" s="129">
        <v>1.1512574944827049E-2</v>
      </c>
      <c r="L6987" s="130">
        <v>0.25</v>
      </c>
      <c r="M6987" s="130">
        <v>0.02</v>
      </c>
      <c r="N6987" s="130">
        <v>0</v>
      </c>
      <c r="O6987" s="130">
        <v>0</v>
      </c>
      <c r="P6987" s="130">
        <v>0</v>
      </c>
      <c r="Q6987" s="130">
        <v>0</v>
      </c>
      <c r="R6987" s="130"/>
      <c r="S6987" s="130"/>
      <c r="T6987" s="130"/>
      <c r="U6987" s="130"/>
      <c r="V6987" s="130"/>
      <c r="W6987" s="130"/>
    </row>
    <row r="6988" spans="1:23" ht="14" customHeight="1">
      <c r="A6988" s="67">
        <v>6987</v>
      </c>
      <c r="B6988" s="131">
        <v>-80.690253333333331</v>
      </c>
      <c r="C6988" s="131">
        <v>24.717046666666668</v>
      </c>
      <c r="D6988" s="150">
        <v>9.5</v>
      </c>
      <c r="E6988" s="69" t="s">
        <v>129</v>
      </c>
      <c r="F6988" s="127">
        <v>42500</v>
      </c>
      <c r="G6988" s="128">
        <v>0.17083333333333331</v>
      </c>
      <c r="H6988" s="129">
        <v>26.1616</v>
      </c>
      <c r="I6988" s="129">
        <v>36.450499999999998</v>
      </c>
      <c r="J6988" s="129">
        <v>0.11247899780840875</v>
      </c>
      <c r="K6988" s="129">
        <v>2.6469448103144839E-2</v>
      </c>
      <c r="L6988" s="130">
        <v>0.54</v>
      </c>
      <c r="M6988" s="130">
        <v>0.01</v>
      </c>
      <c r="N6988" s="130">
        <v>0.05</v>
      </c>
      <c r="O6988" s="130">
        <v>0.05</v>
      </c>
      <c r="P6988" s="130">
        <v>0</v>
      </c>
      <c r="Q6988" s="130">
        <v>0</v>
      </c>
      <c r="R6988" s="130"/>
      <c r="S6988" s="130"/>
      <c r="T6988" s="130"/>
      <c r="U6988" s="130"/>
      <c r="V6988" s="130"/>
      <c r="W6988" s="130"/>
    </row>
    <row r="6989" spans="1:23" ht="14" customHeight="1">
      <c r="A6989" s="67">
        <v>6988</v>
      </c>
      <c r="B6989" s="131">
        <v>-80.832111666666663</v>
      </c>
      <c r="C6989" s="131">
        <v>24.713153333333334</v>
      </c>
      <c r="D6989" s="150">
        <v>12</v>
      </c>
      <c r="E6989" s="69" t="s">
        <v>129</v>
      </c>
      <c r="F6989" s="127">
        <v>42500</v>
      </c>
      <c r="G6989" s="128">
        <v>0.21666666666666667</v>
      </c>
      <c r="H6989" s="129">
        <v>26.031099999999999</v>
      </c>
      <c r="I6989" s="129">
        <v>36.464500000000001</v>
      </c>
      <c r="J6989" s="129">
        <v>0.16282126025462751</v>
      </c>
      <c r="K6989" s="129">
        <v>9.1062234299998605E-3</v>
      </c>
      <c r="L6989" s="130">
        <v>0.6</v>
      </c>
      <c r="M6989" s="130">
        <v>0.01</v>
      </c>
      <c r="N6989" s="130">
        <v>0.16</v>
      </c>
      <c r="O6989" s="130">
        <v>0.16</v>
      </c>
      <c r="P6989" s="130">
        <v>0</v>
      </c>
      <c r="Q6989" s="130">
        <v>0</v>
      </c>
      <c r="R6989" s="130"/>
      <c r="S6989" s="130"/>
      <c r="T6989" s="130"/>
      <c r="U6989" s="130"/>
      <c r="V6989" s="130"/>
      <c r="W6989" s="130"/>
    </row>
    <row r="6990" spans="1:23" ht="14" customHeight="1">
      <c r="A6990" s="67">
        <v>6989</v>
      </c>
      <c r="B6990" s="131">
        <v>-80.846538333333328</v>
      </c>
      <c r="C6990" s="131">
        <v>24.752415166666665</v>
      </c>
      <c r="D6990" s="150">
        <v>11</v>
      </c>
      <c r="E6990" s="69" t="s">
        <v>129</v>
      </c>
      <c r="F6990" s="127">
        <v>42500</v>
      </c>
      <c r="G6990" s="128">
        <v>0.23611111111111113</v>
      </c>
      <c r="H6990" s="129">
        <v>26.1</v>
      </c>
      <c r="I6990" s="129">
        <v>36.768000000000001</v>
      </c>
      <c r="J6990" s="129">
        <v>0.28162899962770377</v>
      </c>
      <c r="K6990" s="129">
        <v>2.8276958269269167E-2</v>
      </c>
      <c r="L6990" s="130">
        <v>0.3</v>
      </c>
      <c r="M6990" s="130">
        <v>0</v>
      </c>
      <c r="N6990" s="130">
        <v>0.03</v>
      </c>
      <c r="O6990" s="130">
        <v>0.03</v>
      </c>
      <c r="P6990" s="130">
        <v>0</v>
      </c>
      <c r="Q6990" s="130">
        <v>0.8</v>
      </c>
      <c r="R6990" s="130"/>
      <c r="S6990" s="130"/>
      <c r="T6990" s="130"/>
      <c r="U6990" s="130"/>
      <c r="V6990" s="130"/>
      <c r="W6990" s="130"/>
    </row>
    <row r="6991" spans="1:23" ht="14" customHeight="1">
      <c r="A6991" s="67">
        <v>6990</v>
      </c>
      <c r="B6991" s="131">
        <v>-80.859837333333331</v>
      </c>
      <c r="C6991" s="131">
        <v>24.787265000000001</v>
      </c>
      <c r="D6991" s="150">
        <v>10</v>
      </c>
      <c r="E6991" s="69" t="s">
        <v>129</v>
      </c>
      <c r="F6991" s="127">
        <v>42500</v>
      </c>
      <c r="G6991" s="128">
        <v>0.24652777777777779</v>
      </c>
      <c r="H6991" s="129">
        <v>25.722000000000001</v>
      </c>
      <c r="I6991" s="129">
        <v>37.331000000000003</v>
      </c>
      <c r="J6991" s="129">
        <v>0.3569985582614712</v>
      </c>
      <c r="K6991" s="129">
        <v>0.10980032198240433</v>
      </c>
      <c r="L6991" s="130">
        <v>0.49</v>
      </c>
      <c r="M6991" s="130">
        <v>0.01</v>
      </c>
      <c r="N6991" s="130">
        <v>0.08</v>
      </c>
      <c r="O6991" s="130">
        <v>0.08</v>
      </c>
      <c r="P6991" s="130">
        <v>0</v>
      </c>
      <c r="Q6991" s="130">
        <v>2.2000000000000002</v>
      </c>
      <c r="R6991" s="130"/>
      <c r="S6991" s="130"/>
      <c r="T6991" s="130"/>
      <c r="U6991" s="130"/>
      <c r="V6991" s="130"/>
      <c r="W6991" s="130"/>
    </row>
    <row r="6992" spans="1:23" ht="14" customHeight="1">
      <c r="A6992" s="67">
        <v>6991</v>
      </c>
      <c r="B6992" s="131">
        <v>-81.029597499999994</v>
      </c>
      <c r="C6992" s="131">
        <v>24.701706666666666</v>
      </c>
      <c r="D6992" s="150">
        <v>13</v>
      </c>
      <c r="E6992" s="69" t="s">
        <v>129</v>
      </c>
      <c r="F6992" s="127">
        <v>42500</v>
      </c>
      <c r="G6992" s="128">
        <v>0.30486111111111108</v>
      </c>
      <c r="H6992" s="129">
        <v>25.710999999999999</v>
      </c>
      <c r="I6992" s="129">
        <v>36.895000000000003</v>
      </c>
      <c r="J6992" s="129">
        <v>0.38260119459126246</v>
      </c>
      <c r="K6992" s="129">
        <v>0.12348153947053928</v>
      </c>
      <c r="L6992" s="130">
        <v>0.49</v>
      </c>
      <c r="M6992" s="130">
        <v>0.01</v>
      </c>
      <c r="N6992" s="130">
        <v>0.02</v>
      </c>
      <c r="O6992" s="130">
        <v>0.02</v>
      </c>
      <c r="P6992" s="130">
        <v>0</v>
      </c>
      <c r="Q6992" s="130">
        <v>8.8000000000000007</v>
      </c>
      <c r="R6992" s="130"/>
      <c r="S6992" s="130"/>
      <c r="T6992" s="130"/>
      <c r="U6992" s="130"/>
      <c r="V6992" s="130"/>
      <c r="W6992" s="130"/>
    </row>
    <row r="6993" spans="1:23" ht="14" customHeight="1">
      <c r="A6993" s="67">
        <v>6992</v>
      </c>
      <c r="B6993" s="131">
        <v>-81.023471166666667</v>
      </c>
      <c r="C6993" s="131">
        <v>24.675687499999999</v>
      </c>
      <c r="D6993" s="150">
        <v>14</v>
      </c>
      <c r="E6993" s="69" t="s">
        <v>129</v>
      </c>
      <c r="F6993" s="127">
        <v>42500</v>
      </c>
      <c r="G6993" s="128">
        <v>0.31319444444444444</v>
      </c>
      <c r="H6993" s="129">
        <v>25.777999999999999</v>
      </c>
      <c r="I6993" s="129">
        <v>37.024000000000001</v>
      </c>
      <c r="J6993" s="129">
        <v>0.38202585444902004</v>
      </c>
      <c r="K6993" s="129">
        <v>7.9195688524409252E-2</v>
      </c>
      <c r="L6993" s="130">
        <v>0.49</v>
      </c>
      <c r="M6993" s="130">
        <v>0.01</v>
      </c>
      <c r="N6993" s="130">
        <v>0</v>
      </c>
      <c r="O6993" s="130">
        <v>0</v>
      </c>
      <c r="P6993" s="130">
        <v>0</v>
      </c>
      <c r="Q6993" s="130">
        <v>6.5</v>
      </c>
      <c r="R6993" s="130"/>
      <c r="S6993" s="130"/>
      <c r="T6993" s="130"/>
      <c r="U6993" s="130"/>
      <c r="V6993" s="130"/>
      <c r="W6993" s="130"/>
    </row>
    <row r="6994" spans="1:23" ht="14" customHeight="1">
      <c r="A6994" s="67">
        <v>6993</v>
      </c>
      <c r="B6994" s="131">
        <v>-81.016794666666669</v>
      </c>
      <c r="C6994" s="131">
        <v>24.644182666666666</v>
      </c>
      <c r="D6994" s="150">
        <v>15</v>
      </c>
      <c r="E6994" s="69" t="s">
        <v>129</v>
      </c>
      <c r="F6994" s="127">
        <v>42500</v>
      </c>
      <c r="G6994" s="128">
        <v>0.32361111111111113</v>
      </c>
      <c r="H6994" s="129">
        <v>26.17</v>
      </c>
      <c r="I6994" s="129">
        <v>36.451999999999998</v>
      </c>
      <c r="J6994" s="129">
        <v>0.19360195786460122</v>
      </c>
      <c r="K6994" s="129">
        <v>2.7794082479636863E-2</v>
      </c>
      <c r="L6994" s="130">
        <v>0.56999999999999995</v>
      </c>
      <c r="M6994" s="130">
        <v>0.01</v>
      </c>
      <c r="N6994" s="130">
        <v>0.01</v>
      </c>
      <c r="O6994" s="130">
        <v>0.01</v>
      </c>
      <c r="P6994" s="130">
        <v>0</v>
      </c>
      <c r="Q6994" s="130">
        <v>0</v>
      </c>
      <c r="R6994" s="130"/>
      <c r="S6994" s="130"/>
      <c r="T6994" s="130"/>
      <c r="U6994" s="130"/>
      <c r="V6994" s="130"/>
      <c r="W6994" s="130"/>
    </row>
    <row r="6995" spans="1:23" ht="14" customHeight="1">
      <c r="A6995" s="67">
        <v>6994</v>
      </c>
      <c r="B6995" s="131">
        <v>-80.991720000000001</v>
      </c>
      <c r="C6995" s="131">
        <v>24.592313333333333</v>
      </c>
      <c r="D6995" s="150">
        <v>15.5</v>
      </c>
      <c r="E6995" s="69" t="s">
        <v>129</v>
      </c>
      <c r="F6995" s="127">
        <v>42500</v>
      </c>
      <c r="G6995" s="128">
        <v>0.3444444444444445</v>
      </c>
      <c r="H6995" s="129">
        <v>25.832000000000001</v>
      </c>
      <c r="I6995" s="129">
        <v>36.405000000000001</v>
      </c>
      <c r="J6995" s="129">
        <v>0.15649251868995995</v>
      </c>
      <c r="K6995" s="129">
        <v>3.0954512181996338E-2</v>
      </c>
      <c r="L6995" s="130">
        <v>0.23</v>
      </c>
      <c r="M6995" s="130">
        <v>0.02</v>
      </c>
      <c r="N6995" s="130">
        <v>0.05</v>
      </c>
      <c r="O6995" s="130">
        <v>0.05</v>
      </c>
      <c r="P6995" s="130">
        <v>0</v>
      </c>
      <c r="Q6995" s="130">
        <v>0</v>
      </c>
      <c r="R6995" s="130"/>
      <c r="S6995" s="130"/>
      <c r="T6995" s="130"/>
      <c r="U6995" s="130"/>
      <c r="V6995" s="130"/>
      <c r="W6995" s="130"/>
    </row>
    <row r="6996" spans="1:23" ht="14" customHeight="1">
      <c r="A6996" s="67">
        <v>6995</v>
      </c>
      <c r="B6996" s="131">
        <v>-81.183566666666664</v>
      </c>
      <c r="C6996" s="131">
        <v>24.598343499999999</v>
      </c>
      <c r="D6996" s="150">
        <v>18</v>
      </c>
      <c r="E6996" s="69" t="s">
        <v>129</v>
      </c>
      <c r="F6996" s="127">
        <v>42500</v>
      </c>
      <c r="G6996" s="128">
        <v>0.39930555555555558</v>
      </c>
      <c r="H6996" s="129">
        <v>26.1</v>
      </c>
      <c r="I6996" s="129">
        <v>36.463999999999999</v>
      </c>
      <c r="J6996" s="129">
        <v>0.27472491792079368</v>
      </c>
      <c r="K6996" s="129">
        <v>4.3910785269051705E-2</v>
      </c>
      <c r="L6996" s="130">
        <v>0.21</v>
      </c>
      <c r="M6996" s="130">
        <v>0</v>
      </c>
      <c r="N6996" s="130">
        <v>0.06</v>
      </c>
      <c r="O6996" s="130">
        <v>0.05</v>
      </c>
      <c r="P6996" s="130">
        <v>0.01</v>
      </c>
      <c r="Q6996" s="130">
        <v>0.3</v>
      </c>
      <c r="R6996" s="130"/>
      <c r="S6996" s="130"/>
      <c r="T6996" s="130"/>
      <c r="U6996" s="130"/>
      <c r="V6996" s="130"/>
      <c r="W6996" s="130"/>
    </row>
    <row r="6997" spans="1:23" ht="14" customHeight="1">
      <c r="A6997" s="67">
        <v>6996</v>
      </c>
      <c r="B6997" s="131">
        <v>-81.193678333333338</v>
      </c>
      <c r="C6997" s="131">
        <v>24.636363333333332</v>
      </c>
      <c r="D6997" s="150">
        <v>17</v>
      </c>
      <c r="E6997" s="69" t="s">
        <v>129</v>
      </c>
      <c r="F6997" s="127">
        <v>42500</v>
      </c>
      <c r="G6997" s="128">
        <v>0.41805555555555557</v>
      </c>
      <c r="H6997" s="129">
        <v>25.678000000000001</v>
      </c>
      <c r="I6997" s="129">
        <v>36.67</v>
      </c>
      <c r="J6997" s="129">
        <v>0.56038129854419505</v>
      </c>
      <c r="K6997" s="129">
        <v>0.10477679418772734</v>
      </c>
      <c r="L6997" s="130">
        <v>0.21</v>
      </c>
      <c r="M6997" s="130">
        <v>0</v>
      </c>
      <c r="N6997" s="130">
        <v>0.04</v>
      </c>
      <c r="O6997" s="130">
        <v>0.04</v>
      </c>
      <c r="P6997" s="130">
        <v>0</v>
      </c>
      <c r="Q6997" s="130">
        <v>8.4</v>
      </c>
      <c r="R6997" s="130"/>
      <c r="S6997" s="130"/>
      <c r="T6997" s="130"/>
      <c r="U6997" s="130"/>
      <c r="V6997" s="130"/>
      <c r="W6997" s="130"/>
    </row>
    <row r="6998" spans="1:23" ht="14" customHeight="1">
      <c r="A6998" s="67">
        <v>6997</v>
      </c>
      <c r="B6998" s="131">
        <v>-81.183566666666664</v>
      </c>
      <c r="C6998" s="131">
        <v>24.671976666666666</v>
      </c>
      <c r="D6998" s="150">
        <v>16</v>
      </c>
      <c r="E6998" s="69" t="s">
        <v>129</v>
      </c>
      <c r="F6998" s="127">
        <v>42500</v>
      </c>
      <c r="G6998" s="128">
        <v>0.43402777777777773</v>
      </c>
      <c r="H6998" s="129">
        <v>26.1</v>
      </c>
      <c r="I6998" s="129">
        <v>36.463999999999999</v>
      </c>
      <c r="J6998" s="129">
        <v>0.3506698166968038</v>
      </c>
      <c r="K6998" s="129">
        <v>0.19954662967896425</v>
      </c>
      <c r="L6998" s="130">
        <v>0.34</v>
      </c>
      <c r="M6998" s="130">
        <v>0</v>
      </c>
      <c r="N6998" s="130">
        <v>0.79</v>
      </c>
      <c r="O6998" s="130">
        <v>0.73</v>
      </c>
      <c r="P6998" s="130">
        <v>0.06</v>
      </c>
      <c r="Q6998" s="130">
        <v>4.5999999999999996</v>
      </c>
      <c r="R6998" s="130"/>
      <c r="S6998" s="130"/>
      <c r="T6998" s="130"/>
      <c r="U6998" s="130"/>
      <c r="V6998" s="130"/>
      <c r="W6998" s="130"/>
    </row>
    <row r="6999" spans="1:23" ht="14" customHeight="1">
      <c r="A6999" s="67">
        <v>6998</v>
      </c>
      <c r="B6999" s="131">
        <v>-81.419358333333335</v>
      </c>
      <c r="C6999" s="131">
        <v>24.609249999999999</v>
      </c>
      <c r="D6999" s="150">
        <v>19</v>
      </c>
      <c r="E6999" s="69" t="s">
        <v>129</v>
      </c>
      <c r="F6999" s="127">
        <v>42500</v>
      </c>
      <c r="G6999" s="128">
        <v>0.5</v>
      </c>
      <c r="H6999" s="129">
        <v>25.49</v>
      </c>
      <c r="I6999" s="129">
        <v>36.741999999999997</v>
      </c>
      <c r="J6999" s="129">
        <v>0.42114898412151003</v>
      </c>
      <c r="K6999" s="129">
        <v>0.23818927841516407</v>
      </c>
      <c r="L6999" s="130">
        <v>0.35</v>
      </c>
      <c r="M6999" s="130">
        <v>0.01</v>
      </c>
      <c r="N6999" s="130">
        <v>0.14000000000000001</v>
      </c>
      <c r="O6999" s="130">
        <v>0.1</v>
      </c>
      <c r="P6999" s="130">
        <v>0.03</v>
      </c>
      <c r="Q6999" s="130">
        <v>2.8</v>
      </c>
      <c r="R6999" s="130"/>
      <c r="S6999" s="130"/>
      <c r="T6999" s="130"/>
      <c r="U6999" s="130"/>
      <c r="V6999" s="130"/>
      <c r="W6999" s="130"/>
    </row>
    <row r="7000" spans="1:23" ht="14" customHeight="1">
      <c r="A7000" s="67">
        <v>6999</v>
      </c>
      <c r="B7000" s="131">
        <v>-81.430485000000004</v>
      </c>
      <c r="C7000" s="131">
        <v>24.550668333333334</v>
      </c>
      <c r="D7000" s="150">
        <v>20</v>
      </c>
      <c r="E7000" s="69" t="s">
        <v>129</v>
      </c>
      <c r="F7000" s="127">
        <v>42500</v>
      </c>
      <c r="G7000" s="128">
        <v>0.51250000000000007</v>
      </c>
      <c r="H7000" s="129">
        <v>25.75</v>
      </c>
      <c r="I7000" s="129">
        <v>36.585999999999999</v>
      </c>
      <c r="J7000" s="129">
        <v>0.51608010759152256</v>
      </c>
      <c r="K7000" s="129">
        <v>7.5360136000587719E-2</v>
      </c>
      <c r="L7000" s="130">
        <v>0.34</v>
      </c>
      <c r="M7000" s="130">
        <v>0</v>
      </c>
      <c r="N7000" s="130">
        <v>0.05</v>
      </c>
      <c r="O7000" s="130">
        <v>0.05</v>
      </c>
      <c r="P7000" s="130">
        <v>0</v>
      </c>
      <c r="Q7000" s="130">
        <v>3.7</v>
      </c>
      <c r="R7000" s="130"/>
      <c r="S7000" s="130"/>
      <c r="T7000" s="130"/>
      <c r="U7000" s="130"/>
      <c r="V7000" s="130"/>
      <c r="W7000" s="130"/>
    </row>
    <row r="7001" spans="1:23" ht="14" customHeight="1">
      <c r="A7001" s="67">
        <v>7000</v>
      </c>
      <c r="B7001" s="131">
        <v>-81.415289999999999</v>
      </c>
      <c r="C7001" s="131">
        <v>24.538678333333333</v>
      </c>
      <c r="D7001" s="150" t="s">
        <v>138</v>
      </c>
      <c r="E7001" s="69" t="s">
        <v>129</v>
      </c>
      <c r="F7001" s="127">
        <v>42500</v>
      </c>
      <c r="G7001" s="128">
        <v>0.54861111111111105</v>
      </c>
      <c r="H7001" s="129">
        <v>26.206</v>
      </c>
      <c r="I7001" s="129">
        <v>36.478000000000002</v>
      </c>
      <c r="J7001" s="129">
        <v>0.21057449206075499</v>
      </c>
      <c r="K7001" s="129">
        <v>2.1248744049969678E-2</v>
      </c>
      <c r="L7001" s="130">
        <v>0.32</v>
      </c>
      <c r="M7001" s="130">
        <v>0.02</v>
      </c>
      <c r="N7001" s="130">
        <v>0.01</v>
      </c>
      <c r="O7001" s="130">
        <v>0.01</v>
      </c>
      <c r="P7001" s="130">
        <v>0</v>
      </c>
      <c r="Q7001" s="130">
        <v>0</v>
      </c>
      <c r="R7001" s="130"/>
      <c r="S7001" s="130"/>
      <c r="T7001" s="130"/>
      <c r="U7001" s="130"/>
      <c r="V7001" s="130"/>
      <c r="W7001" s="130"/>
    </row>
    <row r="7002" spans="1:23" ht="14" customHeight="1">
      <c r="A7002" s="67">
        <v>7001</v>
      </c>
      <c r="B7002" s="131">
        <v>-81.361658333333338</v>
      </c>
      <c r="C7002" s="131">
        <v>24.451016666666668</v>
      </c>
      <c r="D7002" s="150">
        <v>21.5</v>
      </c>
      <c r="E7002" s="69" t="s">
        <v>129</v>
      </c>
      <c r="F7002" s="127">
        <v>42500</v>
      </c>
      <c r="G7002" s="128">
        <v>0.58263888888888882</v>
      </c>
      <c r="H7002" s="129">
        <v>26.475999999999999</v>
      </c>
      <c r="I7002" s="129">
        <v>36.357999999999997</v>
      </c>
      <c r="J7002" s="129">
        <v>0.23991683931512248</v>
      </c>
      <c r="K7002" s="129">
        <v>5.8349458191353828E-2</v>
      </c>
      <c r="L7002" s="130">
        <v>0.24</v>
      </c>
      <c r="M7002" s="130">
        <v>0.01</v>
      </c>
      <c r="N7002" s="130">
        <v>0</v>
      </c>
      <c r="O7002" s="130">
        <v>0</v>
      </c>
      <c r="P7002" s="130">
        <v>0</v>
      </c>
      <c r="Q7002" s="130">
        <v>0</v>
      </c>
      <c r="R7002" s="130"/>
      <c r="S7002" s="130"/>
      <c r="T7002" s="130"/>
      <c r="U7002" s="130"/>
      <c r="V7002" s="130"/>
      <c r="W7002" s="130"/>
    </row>
    <row r="7003" spans="1:23" ht="14" customHeight="1">
      <c r="A7003" s="67">
        <v>7002</v>
      </c>
      <c r="B7003" s="131">
        <v>-81.719116666666665</v>
      </c>
      <c r="C7003" s="131">
        <v>24.477333333333334</v>
      </c>
      <c r="D7003" s="150" t="s">
        <v>139</v>
      </c>
      <c r="E7003" s="69" t="s">
        <v>129</v>
      </c>
      <c r="F7003" s="127">
        <v>42500</v>
      </c>
      <c r="G7003" s="128">
        <v>0.67083333333333339</v>
      </c>
      <c r="H7003" s="129">
        <v>26.286999999999999</v>
      </c>
      <c r="I7003" s="129">
        <v>36.493000000000002</v>
      </c>
      <c r="J7003" s="129">
        <v>0.26235510486258001</v>
      </c>
      <c r="K7003" s="129">
        <v>3.1303827072658053E-2</v>
      </c>
      <c r="L7003" s="130">
        <v>0.39</v>
      </c>
      <c r="M7003" s="130">
        <v>0.03</v>
      </c>
      <c r="N7003" s="130">
        <v>0.2</v>
      </c>
      <c r="O7003" s="130">
        <v>0.19</v>
      </c>
      <c r="P7003" s="130">
        <v>0.01</v>
      </c>
      <c r="Q7003" s="130">
        <v>0</v>
      </c>
      <c r="R7003" s="130"/>
      <c r="S7003" s="130"/>
      <c r="T7003" s="130"/>
      <c r="U7003" s="130"/>
      <c r="V7003" s="130"/>
      <c r="W7003" s="130"/>
    </row>
    <row r="7004" spans="1:23" ht="14" customHeight="1">
      <c r="A7004" s="67">
        <v>7003</v>
      </c>
      <c r="B7004" s="131">
        <v>-81.832898333333333</v>
      </c>
      <c r="C7004" s="131">
        <v>24.396816666666666</v>
      </c>
      <c r="D7004" s="150">
        <v>22.5</v>
      </c>
      <c r="E7004" s="69" t="s">
        <v>129</v>
      </c>
      <c r="F7004" s="127">
        <v>42500</v>
      </c>
      <c r="G7004" s="128">
        <v>0.72986111111111107</v>
      </c>
      <c r="H7004" s="129">
        <v>26.234000000000002</v>
      </c>
      <c r="I7004" s="129">
        <v>36.380000000000003</v>
      </c>
      <c r="J7004" s="129">
        <v>0.31499872787776872</v>
      </c>
      <c r="K7004" s="129">
        <v>5.9410348016539709E-2</v>
      </c>
      <c r="L7004" s="130">
        <v>0.22</v>
      </c>
      <c r="M7004" s="130">
        <v>0.02</v>
      </c>
      <c r="N7004" s="130">
        <v>0.14000000000000001</v>
      </c>
      <c r="O7004" s="130">
        <v>0.13</v>
      </c>
      <c r="P7004" s="130">
        <v>0.01</v>
      </c>
      <c r="Q7004" s="130">
        <v>0</v>
      </c>
      <c r="R7004" s="130"/>
      <c r="S7004" s="130"/>
      <c r="T7004" s="130"/>
      <c r="U7004" s="130"/>
      <c r="V7004" s="130"/>
      <c r="W7004" s="130"/>
    </row>
    <row r="7005" spans="1:23" ht="14" customHeight="1">
      <c r="A7005" s="67">
        <v>7004</v>
      </c>
      <c r="B7005" s="131">
        <v>-81.828554999999994</v>
      </c>
      <c r="C7005" s="131">
        <v>24.455028333333335</v>
      </c>
      <c r="D7005" s="150">
        <v>22</v>
      </c>
      <c r="E7005" s="69" t="s">
        <v>129</v>
      </c>
      <c r="F7005" s="127">
        <v>42500</v>
      </c>
      <c r="G7005" s="128">
        <v>0.74791666666666667</v>
      </c>
      <c r="H7005" s="129">
        <v>26.216000000000001</v>
      </c>
      <c r="I7005" s="129">
        <v>36.454000000000001</v>
      </c>
      <c r="J7005" s="129">
        <v>0.30003988417946381</v>
      </c>
      <c r="K7005" s="129">
        <v>3.3145394498502408E-2</v>
      </c>
      <c r="L7005" s="130">
        <v>0.37</v>
      </c>
      <c r="M7005" s="130">
        <v>0.02</v>
      </c>
      <c r="N7005" s="130">
        <v>0.21</v>
      </c>
      <c r="O7005" s="130">
        <v>0.2</v>
      </c>
      <c r="P7005" s="130">
        <v>0.01</v>
      </c>
      <c r="Q7005" s="130">
        <v>0</v>
      </c>
      <c r="R7005" s="130"/>
      <c r="S7005" s="130"/>
      <c r="T7005" s="130"/>
      <c r="U7005" s="130"/>
      <c r="V7005" s="130"/>
      <c r="W7005" s="130"/>
    </row>
    <row r="7006" spans="1:23" ht="14" customHeight="1">
      <c r="A7006" s="67">
        <v>7005</v>
      </c>
      <c r="B7006" s="131">
        <v>-81.828238333333331</v>
      </c>
      <c r="C7006" s="131">
        <v>24.486818333333332</v>
      </c>
      <c r="D7006" s="150">
        <v>23</v>
      </c>
      <c r="E7006" s="69" t="s">
        <v>129</v>
      </c>
      <c r="F7006" s="127">
        <v>42500</v>
      </c>
      <c r="G7006" s="128">
        <v>0.75763888888888886</v>
      </c>
      <c r="H7006" s="129">
        <v>26.399000000000001</v>
      </c>
      <c r="I7006" s="129">
        <v>36.634999999999998</v>
      </c>
      <c r="J7006" s="129">
        <v>0.41482024255684247</v>
      </c>
      <c r="K7006" s="129">
        <v>2.0697050387573277E-2</v>
      </c>
      <c r="L7006" s="130">
        <v>0.15</v>
      </c>
      <c r="M7006" s="130">
        <v>0.01</v>
      </c>
      <c r="N7006" s="130">
        <v>0.1</v>
      </c>
      <c r="O7006" s="130">
        <v>0.09</v>
      </c>
      <c r="P7006" s="130">
        <v>0.01</v>
      </c>
      <c r="Q7006" s="130">
        <v>0.3</v>
      </c>
      <c r="R7006" s="130"/>
      <c r="S7006" s="130"/>
      <c r="T7006" s="130"/>
      <c r="U7006" s="130"/>
      <c r="V7006" s="130"/>
      <c r="W7006" s="130"/>
    </row>
    <row r="7007" spans="1:23" ht="14" customHeight="1">
      <c r="A7007" s="67">
        <v>7006</v>
      </c>
      <c r="B7007" s="131">
        <v>-81.828283333333331</v>
      </c>
      <c r="C7007" s="131">
        <v>24.536799999999999</v>
      </c>
      <c r="D7007" s="150">
        <v>24</v>
      </c>
      <c r="E7007" s="69" t="s">
        <v>129</v>
      </c>
      <c r="F7007" s="127">
        <v>42500</v>
      </c>
      <c r="G7007" s="128">
        <v>0.77083333333333337</v>
      </c>
      <c r="H7007" s="129">
        <v>26.338999999999999</v>
      </c>
      <c r="I7007" s="129">
        <v>37.018999999999998</v>
      </c>
      <c r="J7007" s="129">
        <v>0.51751845794712881</v>
      </c>
      <c r="K7007" s="129">
        <v>1.9118384639726482E-2</v>
      </c>
      <c r="L7007" s="130">
        <v>0.26</v>
      </c>
      <c r="M7007" s="130">
        <v>0.01</v>
      </c>
      <c r="N7007" s="130">
        <v>0.08</v>
      </c>
      <c r="O7007" s="130">
        <v>7.0000000000000007E-2</v>
      </c>
      <c r="P7007" s="130">
        <v>0.01</v>
      </c>
      <c r="Q7007" s="130">
        <v>3.1</v>
      </c>
      <c r="R7007" s="130"/>
      <c r="S7007" s="130"/>
      <c r="T7007" s="130"/>
      <c r="U7007" s="130"/>
      <c r="V7007" s="130"/>
      <c r="W7007" s="130"/>
    </row>
    <row r="7008" spans="1:23" ht="14" customHeight="1">
      <c r="A7008" s="67">
        <v>7007</v>
      </c>
      <c r="B7008" s="131">
        <v>-81.165107333333339</v>
      </c>
      <c r="C7008" s="131">
        <v>24.931403333333332</v>
      </c>
      <c r="D7008" s="150">
        <v>68</v>
      </c>
      <c r="E7008" s="69" t="s">
        <v>129</v>
      </c>
      <c r="F7008" s="127">
        <v>42501</v>
      </c>
      <c r="G7008" s="128">
        <v>5.2083333333333336E-2</v>
      </c>
      <c r="H7008" s="129">
        <v>25.8139</v>
      </c>
      <c r="I7008" s="129">
        <v>35.630200000000002</v>
      </c>
      <c r="J7008" s="129">
        <v>0.58425791444725883</v>
      </c>
      <c r="K7008" s="129">
        <v>0.21621123032418715</v>
      </c>
      <c r="L7008" s="130">
        <v>0.28999999999999998</v>
      </c>
      <c r="M7008" s="130">
        <v>0.01</v>
      </c>
      <c r="N7008" s="130">
        <v>0.05</v>
      </c>
      <c r="O7008" s="130">
        <v>0.02</v>
      </c>
      <c r="P7008" s="130">
        <v>0.03</v>
      </c>
      <c r="Q7008" s="130">
        <v>4</v>
      </c>
      <c r="R7008" s="130"/>
      <c r="S7008" s="130"/>
      <c r="T7008" s="130"/>
      <c r="U7008" s="130"/>
      <c r="V7008" s="130"/>
      <c r="W7008" s="130"/>
    </row>
    <row r="7009" spans="1:23" ht="14" customHeight="1">
      <c r="A7009" s="67">
        <v>7008</v>
      </c>
      <c r="B7009" s="131">
        <v>-81.126751166666665</v>
      </c>
      <c r="C7009" s="131">
        <v>25.029975</v>
      </c>
      <c r="D7009" s="150">
        <v>67</v>
      </c>
      <c r="E7009" s="69" t="s">
        <v>129</v>
      </c>
      <c r="F7009" s="127">
        <v>42501</v>
      </c>
      <c r="G7009" s="128">
        <v>9.2361111111111116E-2</v>
      </c>
      <c r="H7009" s="129">
        <v>26.018000000000001</v>
      </c>
      <c r="I7009" s="129">
        <v>35.377000000000002</v>
      </c>
      <c r="J7009" s="129">
        <v>1.0258314736183776</v>
      </c>
      <c r="K7009" s="129">
        <v>0.43712834171216886</v>
      </c>
      <c r="L7009" s="130">
        <v>0.21</v>
      </c>
      <c r="M7009" s="130">
        <v>0.08</v>
      </c>
      <c r="N7009" s="130">
        <v>0.21</v>
      </c>
      <c r="O7009" s="130">
        <v>0.17</v>
      </c>
      <c r="P7009" s="130">
        <v>0.03</v>
      </c>
      <c r="Q7009" s="130">
        <v>8.8000000000000007</v>
      </c>
      <c r="R7009" s="130"/>
      <c r="S7009" s="130"/>
      <c r="T7009" s="130"/>
      <c r="U7009" s="130"/>
      <c r="V7009" s="130"/>
      <c r="W7009" s="130"/>
    </row>
    <row r="7010" spans="1:23" ht="14" customHeight="1">
      <c r="A7010" s="67">
        <v>7009</v>
      </c>
      <c r="B7010" s="131">
        <v>-81.234896833333337</v>
      </c>
      <c r="C7010" s="131">
        <v>25.166583500000002</v>
      </c>
      <c r="D7010" s="150">
        <v>62</v>
      </c>
      <c r="E7010" s="69" t="s">
        <v>129</v>
      </c>
      <c r="F7010" s="127">
        <v>42501</v>
      </c>
      <c r="G7010" s="128">
        <v>0.14444444444444446</v>
      </c>
      <c r="H7010" s="129">
        <v>25.631</v>
      </c>
      <c r="I7010" s="129">
        <v>32.790999999999997</v>
      </c>
      <c r="J7010" s="129">
        <v>2.4574695275651317</v>
      </c>
      <c r="K7010" s="129">
        <v>1.2639885583964321</v>
      </c>
      <c r="L7010" s="130">
        <v>0.47</v>
      </c>
      <c r="M7010" s="130">
        <v>0.03</v>
      </c>
      <c r="N7010" s="130">
        <v>0.02</v>
      </c>
      <c r="O7010" s="130">
        <v>0.01</v>
      </c>
      <c r="P7010" s="130">
        <v>0.01</v>
      </c>
      <c r="Q7010" s="130">
        <v>16.7</v>
      </c>
      <c r="R7010" s="130"/>
      <c r="S7010" s="130"/>
      <c r="T7010" s="130"/>
      <c r="U7010" s="130"/>
      <c r="V7010" s="130"/>
      <c r="W7010" s="130"/>
    </row>
    <row r="7011" spans="1:23" ht="14" customHeight="1">
      <c r="A7011" s="67">
        <v>7010</v>
      </c>
      <c r="B7011" s="131">
        <v>-81.274529999999999</v>
      </c>
      <c r="C7011" s="131">
        <v>25.166878333333333</v>
      </c>
      <c r="D7011" s="150">
        <v>61</v>
      </c>
      <c r="E7011" s="69" t="s">
        <v>129</v>
      </c>
      <c r="F7011" s="127">
        <v>42501</v>
      </c>
      <c r="G7011" s="128">
        <v>0.15972222222222224</v>
      </c>
      <c r="H7011" s="129">
        <v>26.042999999999999</v>
      </c>
      <c r="I7011" s="129">
        <v>32.722000000000001</v>
      </c>
      <c r="J7011" s="129">
        <v>1.5311718985547069</v>
      </c>
      <c r="K7011" s="129">
        <v>0.67098718254730993</v>
      </c>
      <c r="L7011" s="130">
        <v>0.36</v>
      </c>
      <c r="M7011" s="130">
        <v>0.05</v>
      </c>
      <c r="N7011" s="130">
        <v>0.01</v>
      </c>
      <c r="O7011" s="130">
        <v>0</v>
      </c>
      <c r="P7011" s="130">
        <v>0</v>
      </c>
      <c r="Q7011" s="130">
        <v>13.9</v>
      </c>
      <c r="R7011" s="130"/>
      <c r="S7011" s="130"/>
      <c r="T7011" s="130"/>
      <c r="U7011" s="130"/>
      <c r="V7011" s="130"/>
      <c r="W7011" s="130"/>
    </row>
    <row r="7012" spans="1:23" ht="14" customHeight="1">
      <c r="A7012" s="67">
        <v>7011</v>
      </c>
      <c r="B7012" s="131">
        <v>-81.335521333333332</v>
      </c>
      <c r="C7012" s="131">
        <v>25.333156666666667</v>
      </c>
      <c r="D7012" s="150">
        <v>60</v>
      </c>
      <c r="E7012" s="69" t="s">
        <v>129</v>
      </c>
      <c r="F7012" s="127">
        <v>42501</v>
      </c>
      <c r="G7012" s="128">
        <v>0.17847222222222223</v>
      </c>
      <c r="H7012" s="129">
        <v>25.75</v>
      </c>
      <c r="I7012" s="129">
        <v>33.776000000000003</v>
      </c>
      <c r="J7012" s="129">
        <v>1.2607620317007318</v>
      </c>
      <c r="K7012" s="129">
        <v>0.40855926263632797</v>
      </c>
      <c r="L7012" s="130">
        <v>0.51</v>
      </c>
      <c r="M7012" s="130">
        <v>0.02</v>
      </c>
      <c r="N7012" s="130">
        <v>0.05</v>
      </c>
      <c r="O7012" s="130">
        <v>0.03</v>
      </c>
      <c r="P7012" s="130">
        <v>0.01</v>
      </c>
      <c r="Q7012" s="130">
        <v>3.3</v>
      </c>
      <c r="R7012" s="130"/>
      <c r="S7012" s="130"/>
      <c r="T7012" s="130"/>
      <c r="U7012" s="130"/>
      <c r="V7012" s="130"/>
      <c r="W7012" s="130"/>
    </row>
    <row r="7013" spans="1:23" ht="14" customHeight="1">
      <c r="A7013" s="67">
        <v>7012</v>
      </c>
      <c r="B7013" s="131">
        <v>-81.488931666666673</v>
      </c>
      <c r="C7013" s="131">
        <v>25.166716666666666</v>
      </c>
      <c r="D7013" s="150">
        <v>59</v>
      </c>
      <c r="E7013" s="69" t="s">
        <v>129</v>
      </c>
      <c r="F7013" s="127">
        <v>42501</v>
      </c>
      <c r="G7013" s="128">
        <v>0.22222222222222221</v>
      </c>
      <c r="H7013" s="129">
        <v>26.116</v>
      </c>
      <c r="I7013" s="129">
        <v>34.576000000000001</v>
      </c>
      <c r="J7013" s="129">
        <v>0.98306452304501835</v>
      </c>
      <c r="K7013" s="129">
        <v>0.27983862932386683</v>
      </c>
      <c r="L7013" s="130">
        <v>0.09</v>
      </c>
      <c r="M7013" s="130">
        <v>0.01</v>
      </c>
      <c r="N7013" s="130">
        <v>0.04</v>
      </c>
      <c r="O7013" s="130">
        <v>0.03</v>
      </c>
      <c r="P7013" s="130">
        <v>0.01</v>
      </c>
      <c r="Q7013" s="130">
        <v>0</v>
      </c>
      <c r="R7013" s="130"/>
      <c r="S7013" s="130"/>
      <c r="T7013" s="130"/>
      <c r="U7013" s="130"/>
      <c r="V7013" s="130"/>
      <c r="W7013" s="130"/>
    </row>
    <row r="7014" spans="1:23" ht="14" customHeight="1">
      <c r="A7014" s="67">
        <v>7013</v>
      </c>
      <c r="B7014" s="131">
        <v>-81.652125333333331</v>
      </c>
      <c r="C7014" s="131">
        <v>25.166632</v>
      </c>
      <c r="D7014" s="150">
        <v>58</v>
      </c>
      <c r="E7014" s="69" t="s">
        <v>129</v>
      </c>
      <c r="F7014" s="127">
        <v>42501</v>
      </c>
      <c r="G7014" s="128">
        <v>0.27638888888888885</v>
      </c>
      <c r="H7014" s="129">
        <v>26.042999999999999</v>
      </c>
      <c r="I7014" s="129">
        <v>35.518999999999998</v>
      </c>
      <c r="J7014" s="129">
        <v>1.3370904905715699</v>
      </c>
      <c r="K7014" s="129">
        <v>7.5511627375091331E-2</v>
      </c>
      <c r="L7014" s="130">
        <v>0.35</v>
      </c>
      <c r="M7014" s="130">
        <v>0</v>
      </c>
      <c r="N7014" s="130">
        <v>0</v>
      </c>
      <c r="O7014" s="130">
        <v>0</v>
      </c>
      <c r="P7014" s="130">
        <v>0</v>
      </c>
      <c r="Q7014" s="130">
        <v>0</v>
      </c>
      <c r="R7014" s="130"/>
      <c r="S7014" s="130"/>
      <c r="T7014" s="130"/>
      <c r="U7014" s="130"/>
      <c r="V7014" s="130"/>
      <c r="W7014" s="130"/>
    </row>
    <row r="7015" spans="1:23" ht="14" customHeight="1">
      <c r="A7015" s="67">
        <v>7014</v>
      </c>
      <c r="B7015" s="131">
        <v>-81.652901833333331</v>
      </c>
      <c r="C7015" s="131">
        <v>25.352491666666666</v>
      </c>
      <c r="D7015" s="150">
        <v>57.3</v>
      </c>
      <c r="E7015" s="69" t="s">
        <v>129</v>
      </c>
      <c r="F7015" s="127">
        <v>42501</v>
      </c>
      <c r="G7015" s="128">
        <v>0.34236111111111112</v>
      </c>
      <c r="H7015" s="129">
        <v>25.954000000000001</v>
      </c>
      <c r="I7015" s="129">
        <v>35.494</v>
      </c>
      <c r="J7015" s="129">
        <v>1.5419115812099005</v>
      </c>
      <c r="K7015" s="129">
        <v>0.21988034845166027</v>
      </c>
      <c r="L7015" s="130">
        <v>7.0000000000000007E-2</v>
      </c>
      <c r="M7015" s="130">
        <v>0</v>
      </c>
      <c r="N7015" s="130">
        <v>0</v>
      </c>
      <c r="O7015" s="130">
        <v>0</v>
      </c>
      <c r="P7015" s="130">
        <v>0</v>
      </c>
      <c r="Q7015" s="130">
        <v>5.8</v>
      </c>
      <c r="R7015" s="130"/>
      <c r="S7015" s="130"/>
      <c r="T7015" s="130"/>
      <c r="U7015" s="130"/>
      <c r="V7015" s="130"/>
      <c r="W7015" s="130"/>
    </row>
    <row r="7016" spans="1:23" ht="14" customHeight="1">
      <c r="A7016" s="67">
        <v>7015</v>
      </c>
      <c r="B7016" s="131">
        <v>-81.489731666666671</v>
      </c>
      <c r="C7016" s="131">
        <v>25.351601666666667</v>
      </c>
      <c r="D7016" s="150">
        <v>57.2</v>
      </c>
      <c r="E7016" s="69" t="s">
        <v>129</v>
      </c>
      <c r="F7016" s="127">
        <v>42501</v>
      </c>
      <c r="G7016" s="128">
        <v>0.39861111111111108</v>
      </c>
      <c r="H7016" s="129">
        <v>25.89</v>
      </c>
      <c r="I7016" s="129">
        <v>35.360999999999997</v>
      </c>
      <c r="J7016" s="129">
        <v>0.89637994161381496</v>
      </c>
      <c r="K7016" s="129">
        <v>0.4473541856890747</v>
      </c>
      <c r="L7016" s="130">
        <v>0.06</v>
      </c>
      <c r="M7016" s="130">
        <v>0.04</v>
      </c>
      <c r="N7016" s="130">
        <v>0.02</v>
      </c>
      <c r="O7016" s="130">
        <v>0</v>
      </c>
      <c r="P7016" s="130">
        <v>0.02</v>
      </c>
      <c r="Q7016" s="130">
        <v>0</v>
      </c>
      <c r="R7016" s="130"/>
      <c r="S7016" s="130"/>
      <c r="T7016" s="130"/>
      <c r="U7016" s="130"/>
      <c r="V7016" s="130"/>
      <c r="W7016" s="130"/>
    </row>
    <row r="7017" spans="1:23" ht="14" customHeight="1">
      <c r="A7017" s="67">
        <v>7016</v>
      </c>
      <c r="B7017" s="131">
        <v>-81.489731666666671</v>
      </c>
      <c r="C7017" s="131">
        <v>25.351601666666667</v>
      </c>
      <c r="D7017" s="150">
        <v>57.2</v>
      </c>
      <c r="E7017" s="69" t="s">
        <v>129</v>
      </c>
      <c r="F7017" s="127">
        <v>42501</v>
      </c>
      <c r="G7017" s="128">
        <v>0.39861111111111108</v>
      </c>
      <c r="H7017" s="129">
        <v>25.898</v>
      </c>
      <c r="I7017" s="129">
        <v>36.360999999999997</v>
      </c>
      <c r="J7017" s="129">
        <v>0.85303765089821348</v>
      </c>
      <c r="K7017" s="129">
        <v>0.52270554247854162</v>
      </c>
      <c r="L7017" s="130">
        <v>0.12</v>
      </c>
      <c r="M7017" s="130">
        <v>0.03</v>
      </c>
      <c r="N7017" s="130">
        <v>0.04</v>
      </c>
      <c r="O7017" s="130">
        <v>0.03</v>
      </c>
      <c r="P7017" s="130">
        <v>0.01</v>
      </c>
      <c r="Q7017" s="130">
        <v>0</v>
      </c>
      <c r="R7017" s="130"/>
      <c r="S7017" s="130"/>
      <c r="T7017" s="130"/>
      <c r="U7017" s="130"/>
      <c r="V7017" s="130"/>
      <c r="W7017" s="130"/>
    </row>
    <row r="7018" spans="1:23" ht="14" customHeight="1">
      <c r="A7018" s="67">
        <v>7017</v>
      </c>
      <c r="B7018" s="131">
        <v>-81.334586666666667</v>
      </c>
      <c r="C7018" s="131">
        <v>25.35164</v>
      </c>
      <c r="D7018" s="150">
        <v>57.1</v>
      </c>
      <c r="E7018" s="69" t="s">
        <v>129</v>
      </c>
      <c r="F7018" s="127">
        <v>42501</v>
      </c>
      <c r="G7018" s="128">
        <v>0.44930555555555557</v>
      </c>
      <c r="H7018" s="129">
        <v>25.771000000000001</v>
      </c>
      <c r="I7018" s="129">
        <v>34.378</v>
      </c>
      <c r="J7018" s="129">
        <v>0.94202359289838677</v>
      </c>
      <c r="K7018" s="129">
        <v>0.33963234565518752</v>
      </c>
      <c r="L7018" s="130">
        <v>0.18</v>
      </c>
      <c r="M7018" s="130">
        <v>0.02</v>
      </c>
      <c r="N7018" s="130">
        <v>0.18</v>
      </c>
      <c r="O7018" s="130">
        <v>0.15</v>
      </c>
      <c r="P7018" s="130">
        <v>0.03</v>
      </c>
      <c r="Q7018" s="130">
        <v>0</v>
      </c>
      <c r="R7018" s="130"/>
      <c r="S7018" s="130"/>
      <c r="T7018" s="130"/>
      <c r="U7018" s="130"/>
      <c r="V7018" s="130"/>
      <c r="W7018" s="130"/>
    </row>
    <row r="7019" spans="1:23" ht="14" customHeight="1">
      <c r="A7019" s="67">
        <v>7018</v>
      </c>
      <c r="B7019" s="131">
        <v>-81.263620000000003</v>
      </c>
      <c r="C7019" s="131">
        <v>25.351489999999998</v>
      </c>
      <c r="D7019" s="150">
        <v>57</v>
      </c>
      <c r="E7019" s="69" t="s">
        <v>129</v>
      </c>
      <c r="F7019" s="127">
        <v>42501</v>
      </c>
      <c r="G7019" s="128">
        <v>0.48541666666666666</v>
      </c>
      <c r="H7019" s="129">
        <v>25.670999999999999</v>
      </c>
      <c r="I7019" s="129">
        <v>33.377000000000002</v>
      </c>
      <c r="J7019" s="129">
        <v>1.6339660039687001</v>
      </c>
      <c r="K7019" s="129">
        <v>0.3751687089909137</v>
      </c>
      <c r="L7019" s="130">
        <v>0.26</v>
      </c>
      <c r="M7019" s="130">
        <v>0</v>
      </c>
      <c r="N7019" s="130">
        <v>0.02</v>
      </c>
      <c r="O7019" s="130">
        <v>0</v>
      </c>
      <c r="P7019" s="130">
        <v>0.02</v>
      </c>
      <c r="Q7019" s="130">
        <v>0</v>
      </c>
      <c r="R7019" s="130"/>
      <c r="S7019" s="130"/>
      <c r="T7019" s="130"/>
      <c r="U7019" s="130"/>
      <c r="V7019" s="130"/>
      <c r="W7019" s="130"/>
    </row>
    <row r="7020" spans="1:23" ht="14" customHeight="1">
      <c r="A7020" s="67">
        <v>7019</v>
      </c>
      <c r="B7020" s="131">
        <v>-81.228043333333332</v>
      </c>
      <c r="C7020" s="131">
        <v>25.350158333333333</v>
      </c>
      <c r="D7020" s="150">
        <v>56</v>
      </c>
      <c r="E7020" s="69" t="s">
        <v>129</v>
      </c>
      <c r="F7020" s="127">
        <v>42501</v>
      </c>
      <c r="G7020" s="128">
        <v>0.51180555555555551</v>
      </c>
      <c r="H7020" s="129">
        <v>25.466999999999999</v>
      </c>
      <c r="I7020" s="129">
        <v>32.351999999999997</v>
      </c>
      <c r="J7020" s="129">
        <v>1.5538019441495785</v>
      </c>
      <c r="K7020" s="129">
        <v>0.38872804546441653</v>
      </c>
      <c r="L7020" s="130">
        <v>0.2</v>
      </c>
      <c r="M7020" s="130">
        <v>0.02</v>
      </c>
      <c r="N7020" s="130">
        <v>0.01</v>
      </c>
      <c r="O7020" s="130">
        <v>0</v>
      </c>
      <c r="P7020" s="130">
        <v>0.01</v>
      </c>
      <c r="Q7020" s="130">
        <v>6.8</v>
      </c>
      <c r="R7020" s="130"/>
      <c r="S7020" s="130"/>
      <c r="T7020" s="130"/>
      <c r="U7020" s="130"/>
      <c r="V7020" s="130"/>
      <c r="W7020" s="130"/>
    </row>
    <row r="7021" spans="1:23" ht="14" customHeight="1">
      <c r="A7021" s="67">
        <v>7020</v>
      </c>
      <c r="B7021" s="131">
        <v>-81.2637</v>
      </c>
      <c r="C7021" s="131">
        <v>25.351366666666667</v>
      </c>
      <c r="D7021" s="150">
        <v>55</v>
      </c>
      <c r="E7021" s="69" t="s">
        <v>129</v>
      </c>
      <c r="F7021" s="127">
        <v>42501</v>
      </c>
      <c r="G7021" s="128">
        <v>0.54305555555555551</v>
      </c>
      <c r="H7021" s="129">
        <v>25.673999999999999</v>
      </c>
      <c r="I7021" s="129">
        <v>33.326000000000001</v>
      </c>
      <c r="J7021" s="129">
        <v>1.8265131715725236</v>
      </c>
      <c r="K7021" s="129">
        <v>0.76298794141324233</v>
      </c>
      <c r="L7021" s="130">
        <v>0.27</v>
      </c>
      <c r="M7021" s="130">
        <v>0</v>
      </c>
      <c r="N7021" s="130">
        <v>0.05</v>
      </c>
      <c r="O7021" s="130">
        <v>0.02</v>
      </c>
      <c r="P7021" s="130">
        <v>0.03</v>
      </c>
      <c r="Q7021" s="130">
        <v>24.3</v>
      </c>
      <c r="R7021" s="130"/>
      <c r="S7021" s="130"/>
      <c r="T7021" s="130"/>
      <c r="U7021" s="130"/>
      <c r="V7021" s="130"/>
      <c r="W7021" s="130"/>
    </row>
    <row r="7022" spans="1:23" ht="14" customHeight="1">
      <c r="A7022" s="67">
        <v>7021</v>
      </c>
      <c r="B7022" s="131">
        <v>-81.153953333333334</v>
      </c>
      <c r="C7022" s="131">
        <v>25.344840000000001</v>
      </c>
      <c r="D7022" s="150">
        <v>54</v>
      </c>
      <c r="E7022" s="69" t="s">
        <v>129</v>
      </c>
      <c r="F7022" s="127">
        <v>42501</v>
      </c>
      <c r="G7022" s="128">
        <v>0.59444444444444444</v>
      </c>
      <c r="H7022" s="129">
        <v>25.76</v>
      </c>
      <c r="I7022" s="129">
        <v>30.431000000000001</v>
      </c>
      <c r="J7022" s="129">
        <v>3.1375215756957671</v>
      </c>
      <c r="K7022" s="129">
        <v>0.6809336801866025</v>
      </c>
      <c r="L7022" s="130">
        <v>0.75</v>
      </c>
      <c r="M7022" s="130">
        <v>0.01</v>
      </c>
      <c r="N7022" s="130">
        <v>0.2</v>
      </c>
      <c r="O7022" s="130">
        <v>0.17</v>
      </c>
      <c r="P7022" s="130">
        <v>0.03</v>
      </c>
      <c r="Q7022" s="130">
        <v>23.4</v>
      </c>
      <c r="R7022" s="130"/>
      <c r="S7022" s="130"/>
      <c r="T7022" s="130"/>
      <c r="U7022" s="130"/>
      <c r="V7022" s="130"/>
      <c r="W7022" s="130"/>
    </row>
    <row r="7023" spans="1:23" ht="14" customHeight="1">
      <c r="A7023" s="67">
        <v>7022</v>
      </c>
      <c r="B7023" s="131">
        <v>-81.224513333333334</v>
      </c>
      <c r="C7023" s="131">
        <v>25.453908333333334</v>
      </c>
      <c r="D7023" s="150">
        <v>53</v>
      </c>
      <c r="E7023" s="69" t="s">
        <v>129</v>
      </c>
      <c r="F7023" s="127">
        <v>42501</v>
      </c>
      <c r="G7023" s="128">
        <v>0.68333333333333324</v>
      </c>
      <c r="H7023" s="129">
        <v>25.792000000000002</v>
      </c>
      <c r="I7023" s="129">
        <v>31.574000000000002</v>
      </c>
      <c r="J7023" s="129">
        <v>2.9998235016523953</v>
      </c>
      <c r="K7023" s="129">
        <v>0.53798660925911046</v>
      </c>
      <c r="L7023" s="130">
        <v>0.34</v>
      </c>
      <c r="M7023" s="130">
        <v>0.21</v>
      </c>
      <c r="N7023" s="130">
        <v>0</v>
      </c>
      <c r="O7023" s="130">
        <v>0</v>
      </c>
      <c r="P7023" s="130">
        <v>0.01</v>
      </c>
      <c r="Q7023" s="130">
        <v>32.200000000000003</v>
      </c>
      <c r="R7023" s="130"/>
      <c r="S7023" s="130"/>
      <c r="T7023" s="130"/>
      <c r="U7023" s="130"/>
      <c r="V7023" s="130"/>
      <c r="W7023" s="130"/>
    </row>
    <row r="7024" spans="1:23" ht="14" customHeight="1">
      <c r="A7024" s="67">
        <v>7023</v>
      </c>
      <c r="B7024" s="131">
        <v>-81.264716666666672</v>
      </c>
      <c r="C7024" s="131">
        <v>25.452333333333332</v>
      </c>
      <c r="D7024" s="150">
        <v>52</v>
      </c>
      <c r="E7024" s="69" t="s">
        <v>129</v>
      </c>
      <c r="F7024" s="127">
        <v>42501</v>
      </c>
      <c r="G7024" s="128">
        <v>0.70972222222222225</v>
      </c>
      <c r="H7024" s="129">
        <v>26.16</v>
      </c>
      <c r="I7024" s="129">
        <v>33.006</v>
      </c>
      <c r="J7024" s="129">
        <v>2.0267315410729134</v>
      </c>
      <c r="K7024" s="129">
        <v>0.84373804078345183</v>
      </c>
      <c r="L7024" s="130">
        <v>0.35</v>
      </c>
      <c r="M7024" s="130">
        <v>0</v>
      </c>
      <c r="N7024" s="130">
        <v>1.27</v>
      </c>
      <c r="O7024" s="130">
        <v>1.1299999999999999</v>
      </c>
      <c r="P7024" s="130">
        <v>0.14000000000000001</v>
      </c>
      <c r="Q7024" s="130">
        <v>15.4</v>
      </c>
      <c r="R7024" s="130"/>
      <c r="S7024" s="130"/>
      <c r="T7024" s="130"/>
      <c r="U7024" s="130"/>
      <c r="V7024" s="130"/>
      <c r="W7024" s="130"/>
    </row>
    <row r="7025" spans="1:23" ht="14" customHeight="1">
      <c r="A7025" s="67">
        <v>7024</v>
      </c>
      <c r="B7025" s="131">
        <v>-81.309650000000005</v>
      </c>
      <c r="C7025" s="131">
        <v>25.453883333333334</v>
      </c>
      <c r="D7025" s="150">
        <v>51</v>
      </c>
      <c r="E7025" s="69" t="s">
        <v>129</v>
      </c>
      <c r="F7025" s="127">
        <v>42501</v>
      </c>
      <c r="G7025" s="128">
        <v>0.72291666666666676</v>
      </c>
      <c r="H7025" s="129">
        <v>26.341000000000001</v>
      </c>
      <c r="I7025" s="129">
        <v>33.893000000000001</v>
      </c>
      <c r="J7025" s="129">
        <v>1.8552801786846482</v>
      </c>
      <c r="K7025" s="129">
        <v>0.28706398096620522</v>
      </c>
      <c r="L7025" s="130">
        <v>0.28999999999999998</v>
      </c>
      <c r="M7025" s="130">
        <v>0</v>
      </c>
      <c r="N7025" s="130">
        <v>0.03</v>
      </c>
      <c r="O7025" s="130">
        <v>0.03</v>
      </c>
      <c r="P7025" s="130">
        <v>0</v>
      </c>
      <c r="Q7025" s="130">
        <v>4.4000000000000004</v>
      </c>
      <c r="R7025" s="130"/>
      <c r="S7025" s="130"/>
      <c r="T7025" s="130"/>
      <c r="U7025" s="130"/>
      <c r="V7025" s="130"/>
      <c r="W7025" s="130"/>
    </row>
    <row r="7026" spans="1:23" ht="14" customHeight="1">
      <c r="A7026" s="67">
        <v>7025</v>
      </c>
      <c r="B7026" s="131">
        <v>-81.351928333333333</v>
      </c>
      <c r="C7026" s="131">
        <v>25.453606666666666</v>
      </c>
      <c r="D7026" s="150">
        <v>50</v>
      </c>
      <c r="E7026" s="69" t="s">
        <v>129</v>
      </c>
      <c r="F7026" s="127">
        <v>42501</v>
      </c>
      <c r="G7026" s="128">
        <v>0.74375000000000002</v>
      </c>
      <c r="H7026" s="129">
        <v>26.376999999999999</v>
      </c>
      <c r="I7026" s="129">
        <v>34.311</v>
      </c>
      <c r="J7026" s="129">
        <v>1.8184584095811287</v>
      </c>
      <c r="K7026" s="129">
        <v>0.14476430961597067</v>
      </c>
      <c r="L7026" s="130">
        <v>0.33</v>
      </c>
      <c r="M7026" s="130">
        <v>0</v>
      </c>
      <c r="N7026" s="130">
        <v>0</v>
      </c>
      <c r="O7026" s="130">
        <v>0</v>
      </c>
      <c r="P7026" s="130">
        <v>0</v>
      </c>
      <c r="Q7026" s="130">
        <v>0.1</v>
      </c>
      <c r="R7026" s="130"/>
      <c r="S7026" s="130"/>
      <c r="T7026" s="130"/>
      <c r="U7026" s="130"/>
      <c r="V7026" s="130"/>
      <c r="W7026" s="130"/>
    </row>
    <row r="7027" spans="1:23" ht="14" customHeight="1">
      <c r="A7027" s="67">
        <v>7026</v>
      </c>
      <c r="B7027" s="131">
        <v>-81.291486666666671</v>
      </c>
      <c r="C7027" s="131">
        <v>25.583459999999999</v>
      </c>
      <c r="D7027" s="150">
        <v>49</v>
      </c>
      <c r="E7027" s="69" t="s">
        <v>129</v>
      </c>
      <c r="F7027" s="127">
        <v>42501</v>
      </c>
      <c r="G7027" s="128">
        <v>0.78472222222222221</v>
      </c>
      <c r="H7027" s="129">
        <v>26.463000000000001</v>
      </c>
      <c r="I7027" s="129">
        <v>32.406999999999996</v>
      </c>
      <c r="J7027" s="129">
        <v>1.5461307422530117</v>
      </c>
      <c r="K7027" s="129">
        <v>0.27773937615786426</v>
      </c>
      <c r="L7027" s="130">
        <v>0.43</v>
      </c>
      <c r="M7027" s="130">
        <v>0.01</v>
      </c>
      <c r="N7027" s="130">
        <v>0</v>
      </c>
      <c r="O7027" s="130">
        <v>0</v>
      </c>
      <c r="P7027" s="130">
        <v>0</v>
      </c>
      <c r="Q7027" s="130">
        <v>40.799999999999997</v>
      </c>
      <c r="R7027" s="130"/>
      <c r="S7027" s="130"/>
      <c r="T7027" s="130"/>
      <c r="U7027" s="130"/>
      <c r="V7027" s="130"/>
      <c r="W7027" s="130"/>
    </row>
    <row r="7028" spans="1:23" ht="14" customHeight="1">
      <c r="A7028" s="67">
        <v>7027</v>
      </c>
      <c r="B7028" s="131">
        <v>-81.331983333333326</v>
      </c>
      <c r="C7028" s="131">
        <v>25.583305166666666</v>
      </c>
      <c r="D7028" s="150">
        <v>48</v>
      </c>
      <c r="E7028" s="69" t="s">
        <v>129</v>
      </c>
      <c r="F7028" s="127">
        <v>42501</v>
      </c>
      <c r="G7028" s="128">
        <v>0.79999999999999993</v>
      </c>
      <c r="H7028" s="129">
        <v>26.803000000000001</v>
      </c>
      <c r="I7028" s="129">
        <v>33.865000000000002</v>
      </c>
      <c r="J7028" s="129">
        <v>1.1564336859074251</v>
      </c>
      <c r="K7028" s="129">
        <v>1.963700727129674E-2</v>
      </c>
      <c r="L7028" s="130">
        <v>0.33</v>
      </c>
      <c r="M7028" s="130">
        <v>0.03</v>
      </c>
      <c r="N7028" s="130">
        <v>0.01</v>
      </c>
      <c r="O7028" s="130">
        <v>0</v>
      </c>
      <c r="P7028" s="130">
        <v>0.01</v>
      </c>
      <c r="Q7028" s="130">
        <v>18.899999999999999</v>
      </c>
      <c r="R7028" s="130"/>
      <c r="S7028" s="130"/>
      <c r="T7028" s="130"/>
      <c r="U7028" s="130"/>
      <c r="V7028" s="130"/>
      <c r="W7028" s="130"/>
    </row>
    <row r="7029" spans="1:23" ht="14" customHeight="1">
      <c r="A7029" s="67">
        <v>7028</v>
      </c>
      <c r="B7029" s="131">
        <v>-81.411016333333336</v>
      </c>
      <c r="C7029" s="131">
        <v>25.583377333333335</v>
      </c>
      <c r="D7029" s="150">
        <v>47</v>
      </c>
      <c r="E7029" s="69" t="s">
        <v>129</v>
      </c>
      <c r="F7029" s="127">
        <v>42501</v>
      </c>
      <c r="G7029" s="128">
        <v>0.8222222222222223</v>
      </c>
      <c r="H7029" s="129">
        <v>26.768000000000001</v>
      </c>
      <c r="I7029" s="129">
        <v>34.844999999999999</v>
      </c>
      <c r="J7029" s="129">
        <v>0.99303708551055492</v>
      </c>
      <c r="K7029" s="129">
        <v>9.4301189301672528E-2</v>
      </c>
      <c r="L7029" s="130">
        <v>0.42</v>
      </c>
      <c r="M7029" s="130">
        <v>7.0000000000000007E-2</v>
      </c>
      <c r="N7029" s="130">
        <v>0</v>
      </c>
      <c r="O7029" s="130">
        <v>0</v>
      </c>
      <c r="P7029" s="130">
        <v>0</v>
      </c>
      <c r="Q7029" s="130">
        <v>8.1</v>
      </c>
      <c r="R7029" s="130"/>
      <c r="S7029" s="130"/>
      <c r="T7029" s="130"/>
      <c r="U7029" s="130"/>
      <c r="V7029" s="130"/>
      <c r="W7029" s="130"/>
    </row>
    <row r="7030" spans="1:23" ht="14" customHeight="1">
      <c r="A7030" s="67">
        <v>7029</v>
      </c>
      <c r="B7030" s="131">
        <v>-81.411016333333336</v>
      </c>
      <c r="C7030" s="131">
        <v>25.583377333333335</v>
      </c>
      <c r="D7030" s="150">
        <v>46</v>
      </c>
      <c r="E7030" s="69" t="s">
        <v>129</v>
      </c>
      <c r="F7030" s="127">
        <v>42501</v>
      </c>
      <c r="G7030" s="128">
        <v>0.8222222222222223</v>
      </c>
      <c r="H7030" s="129">
        <v>26.893000000000001</v>
      </c>
      <c r="I7030" s="129">
        <v>34.966999999999999</v>
      </c>
      <c r="J7030" s="129">
        <v>1.0747353857089901</v>
      </c>
      <c r="K7030" s="129">
        <v>0.2266433107284811</v>
      </c>
      <c r="L7030" s="130">
        <v>0.25</v>
      </c>
      <c r="M7030" s="130">
        <v>0.01</v>
      </c>
      <c r="N7030" s="130">
        <v>0</v>
      </c>
      <c r="O7030" s="130">
        <v>0</v>
      </c>
      <c r="P7030" s="130">
        <v>0</v>
      </c>
      <c r="Q7030" s="130">
        <v>0</v>
      </c>
      <c r="R7030" s="130"/>
      <c r="S7030" s="130"/>
      <c r="T7030" s="130"/>
      <c r="U7030" s="130"/>
      <c r="V7030" s="130"/>
      <c r="W7030" s="130"/>
    </row>
    <row r="7031" spans="1:23" ht="14" customHeight="1">
      <c r="A7031" s="67">
        <v>7030</v>
      </c>
      <c r="B7031" s="131">
        <v>-81.470037000000005</v>
      </c>
      <c r="C7031" s="131">
        <v>25.583501333333334</v>
      </c>
      <c r="D7031" s="150">
        <v>45</v>
      </c>
      <c r="E7031" s="69" t="s">
        <v>129</v>
      </c>
      <c r="F7031" s="127">
        <v>42501</v>
      </c>
      <c r="G7031" s="128">
        <v>0.83958333333333324</v>
      </c>
      <c r="H7031" s="129">
        <v>26.62</v>
      </c>
      <c r="I7031" s="129">
        <v>35.078000000000003</v>
      </c>
      <c r="J7031" s="129">
        <v>1.3689259784423218</v>
      </c>
      <c r="K7031" s="129">
        <v>0.47951675634849134</v>
      </c>
      <c r="L7031" s="130">
        <v>0.24</v>
      </c>
      <c r="M7031" s="130">
        <v>0.08</v>
      </c>
      <c r="N7031" s="130">
        <v>0.15</v>
      </c>
      <c r="O7031" s="130">
        <v>0.13</v>
      </c>
      <c r="P7031" s="130">
        <v>0.02</v>
      </c>
      <c r="Q7031" s="130">
        <v>2.2999999999999998</v>
      </c>
      <c r="R7031" s="130"/>
      <c r="S7031" s="130"/>
      <c r="T7031" s="130"/>
      <c r="U7031" s="130"/>
      <c r="V7031" s="130"/>
      <c r="W7031" s="130"/>
    </row>
    <row r="7032" spans="1:23" ht="14" customHeight="1">
      <c r="A7032" s="67">
        <v>7031</v>
      </c>
      <c r="B7032" s="131">
        <v>-81.481674499999997</v>
      </c>
      <c r="C7032" s="131">
        <v>25.783296666666665</v>
      </c>
      <c r="D7032" s="150">
        <v>39</v>
      </c>
      <c r="E7032" s="69" t="s">
        <v>129</v>
      </c>
      <c r="F7032" s="127">
        <v>42501</v>
      </c>
      <c r="G7032" s="128">
        <v>0.90069444444444446</v>
      </c>
      <c r="H7032" s="129">
        <v>26.86</v>
      </c>
      <c r="I7032" s="129">
        <v>31.739000000000001</v>
      </c>
      <c r="J7032" s="129">
        <v>1.7551709939344531</v>
      </c>
      <c r="K7032" s="129">
        <v>0.36583378833382285</v>
      </c>
      <c r="L7032" s="130">
        <v>0.09</v>
      </c>
      <c r="M7032" s="130">
        <v>7.0000000000000007E-2</v>
      </c>
      <c r="N7032" s="130">
        <v>0.06</v>
      </c>
      <c r="O7032" s="130">
        <v>0.04</v>
      </c>
      <c r="P7032" s="130">
        <v>0.01</v>
      </c>
      <c r="Q7032" s="130">
        <v>45.9</v>
      </c>
      <c r="R7032" s="130"/>
      <c r="S7032" s="130"/>
      <c r="T7032" s="130"/>
      <c r="U7032" s="130"/>
      <c r="V7032" s="130"/>
      <c r="W7032" s="130"/>
    </row>
    <row r="7033" spans="1:23" ht="14" customHeight="1">
      <c r="A7033" s="67">
        <v>7032</v>
      </c>
      <c r="B7033" s="131">
        <v>-81.522654000000003</v>
      </c>
      <c r="C7033" s="131">
        <v>25.758691333333335</v>
      </c>
      <c r="D7033" s="150">
        <v>40</v>
      </c>
      <c r="E7033" s="69" t="s">
        <v>129</v>
      </c>
      <c r="F7033" s="127">
        <v>42501</v>
      </c>
      <c r="G7033" s="128">
        <v>0.9145833333333333</v>
      </c>
      <c r="H7033" s="129">
        <v>26.568000000000001</v>
      </c>
      <c r="I7033" s="129">
        <v>33.165999999999997</v>
      </c>
      <c r="J7033" s="129">
        <v>2.1337448075300181</v>
      </c>
      <c r="K7033" s="129">
        <v>0.46577934634756391</v>
      </c>
      <c r="L7033" s="130">
        <v>0.13</v>
      </c>
      <c r="M7033" s="130">
        <v>0.15</v>
      </c>
      <c r="N7033" s="130">
        <v>0</v>
      </c>
      <c r="O7033" s="130">
        <v>0</v>
      </c>
      <c r="P7033" s="130">
        <v>0</v>
      </c>
      <c r="Q7033" s="130">
        <v>25.9</v>
      </c>
      <c r="R7033" s="130"/>
      <c r="S7033" s="130"/>
      <c r="T7033" s="130"/>
      <c r="U7033" s="130"/>
      <c r="V7033" s="130"/>
      <c r="W7033" s="130"/>
    </row>
    <row r="7034" spans="1:23" ht="14" customHeight="1">
      <c r="A7034" s="67">
        <v>7033</v>
      </c>
      <c r="B7034" s="131">
        <v>-81.574258333333333</v>
      </c>
      <c r="C7034" s="131">
        <v>25.733286166666666</v>
      </c>
      <c r="D7034" s="150">
        <v>41</v>
      </c>
      <c r="E7034" s="69" t="s">
        <v>129</v>
      </c>
      <c r="F7034" s="127">
        <v>42501</v>
      </c>
      <c r="G7034" s="128">
        <v>0.92847222222222225</v>
      </c>
      <c r="H7034" s="129">
        <v>26.507000000000001</v>
      </c>
      <c r="I7034" s="129">
        <v>34.320999999999998</v>
      </c>
      <c r="J7034" s="129">
        <v>0.8453664490016467</v>
      </c>
      <c r="K7034" s="129">
        <v>0.23194878491876433</v>
      </c>
      <c r="L7034" s="130">
        <v>0</v>
      </c>
      <c r="M7034" s="130">
        <v>0.11</v>
      </c>
      <c r="N7034" s="130">
        <v>0.03</v>
      </c>
      <c r="O7034" s="130">
        <v>0.03</v>
      </c>
      <c r="P7034" s="130">
        <v>0</v>
      </c>
      <c r="Q7034" s="130">
        <v>0</v>
      </c>
      <c r="R7034" s="130"/>
      <c r="S7034" s="130"/>
      <c r="T7034" s="130"/>
      <c r="U7034" s="130"/>
      <c r="V7034" s="130"/>
      <c r="W7034" s="130"/>
    </row>
    <row r="7035" spans="1:23" ht="14" customHeight="1">
      <c r="A7035" s="67">
        <v>7034</v>
      </c>
      <c r="B7035" s="131">
        <v>-81.719738666666672</v>
      </c>
      <c r="C7035" s="131">
        <v>25.655169999999998</v>
      </c>
      <c r="D7035" s="150">
        <v>42</v>
      </c>
      <c r="E7035" s="69" t="s">
        <v>129</v>
      </c>
      <c r="F7035" s="127">
        <v>42501</v>
      </c>
      <c r="G7035" s="128">
        <v>0.98055555555555562</v>
      </c>
      <c r="H7035" s="129">
        <v>27.129000000000001</v>
      </c>
      <c r="I7035" s="129">
        <v>35.139000000000003</v>
      </c>
      <c r="J7035" s="129">
        <v>1.0985161115883466</v>
      </c>
      <c r="K7035" s="129">
        <v>5.3116821104176471E-3</v>
      </c>
      <c r="L7035" s="130">
        <v>0.1</v>
      </c>
      <c r="M7035" s="130">
        <v>0.02</v>
      </c>
      <c r="N7035" s="130">
        <v>0</v>
      </c>
      <c r="O7035" s="130">
        <v>0</v>
      </c>
      <c r="P7035" s="130">
        <v>0</v>
      </c>
      <c r="Q7035" s="130">
        <v>0</v>
      </c>
      <c r="R7035" s="130"/>
      <c r="S7035" s="130"/>
      <c r="T7035" s="130"/>
      <c r="U7035" s="130"/>
      <c r="V7035" s="130"/>
      <c r="W7035" s="130"/>
    </row>
    <row r="7036" spans="1:23" ht="14" customHeight="1">
      <c r="A7036" s="67">
        <v>7035</v>
      </c>
      <c r="B7036" s="131">
        <v>-81.766908000000001</v>
      </c>
      <c r="C7036" s="131">
        <v>25.949985333333334</v>
      </c>
      <c r="D7036" s="150">
        <v>34</v>
      </c>
      <c r="E7036" s="69" t="s">
        <v>129</v>
      </c>
      <c r="F7036" s="127">
        <v>42502</v>
      </c>
      <c r="G7036" s="128">
        <v>6.3194444444444442E-2</v>
      </c>
      <c r="H7036" s="129">
        <v>27.224</v>
      </c>
      <c r="I7036" s="129">
        <v>34.823</v>
      </c>
      <c r="J7036" s="129">
        <v>1.5695279080375404</v>
      </c>
      <c r="K7036" s="129">
        <v>0.21489669460554134</v>
      </c>
      <c r="L7036" s="130">
        <v>0</v>
      </c>
      <c r="M7036" s="130">
        <v>0.12</v>
      </c>
      <c r="N7036" s="130">
        <v>0.01</v>
      </c>
      <c r="O7036" s="130">
        <v>0.01</v>
      </c>
      <c r="P7036" s="130">
        <v>0</v>
      </c>
      <c r="Q7036" s="130">
        <v>15.1</v>
      </c>
      <c r="R7036" s="130"/>
      <c r="S7036" s="130"/>
      <c r="T7036" s="130"/>
      <c r="U7036" s="130"/>
      <c r="V7036" s="130"/>
      <c r="W7036" s="130"/>
    </row>
    <row r="7037" spans="1:23" ht="14" customHeight="1">
      <c r="A7037" s="67">
        <v>7036</v>
      </c>
      <c r="B7037" s="131">
        <v>-81.799972499999996</v>
      </c>
      <c r="C7037" s="131">
        <v>25.911205833333334</v>
      </c>
      <c r="D7037" s="150">
        <v>33</v>
      </c>
      <c r="E7037" s="69" t="s">
        <v>129</v>
      </c>
      <c r="F7037" s="127">
        <v>42502</v>
      </c>
      <c r="G7037" s="128">
        <v>8.3333333333333329E-2</v>
      </c>
      <c r="H7037" s="129">
        <v>26.394200000000001</v>
      </c>
      <c r="I7037" s="129">
        <v>34.583399999999997</v>
      </c>
      <c r="J7037" s="129">
        <v>2.8210844974623921</v>
      </c>
      <c r="K7037" s="129">
        <v>0.74259152542799545</v>
      </c>
      <c r="L7037" s="130">
        <v>0.03</v>
      </c>
      <c r="M7037" s="130">
        <v>0.05</v>
      </c>
      <c r="N7037" s="130">
        <v>0.02</v>
      </c>
      <c r="O7037" s="130">
        <v>0</v>
      </c>
      <c r="P7037" s="130">
        <v>0.02</v>
      </c>
      <c r="Q7037" s="130">
        <v>0</v>
      </c>
      <c r="R7037" s="130"/>
      <c r="S7037" s="130"/>
      <c r="T7037" s="130"/>
      <c r="U7037" s="130"/>
      <c r="V7037" s="130"/>
      <c r="W7037" s="130"/>
    </row>
    <row r="7038" spans="1:23" ht="14" customHeight="1">
      <c r="A7038" s="67">
        <v>7037</v>
      </c>
      <c r="B7038" s="131">
        <v>-81.833440499999995</v>
      </c>
      <c r="C7038" s="131">
        <v>25.873433333333335</v>
      </c>
      <c r="D7038" s="150">
        <v>32</v>
      </c>
      <c r="E7038" s="69" t="s">
        <v>129</v>
      </c>
      <c r="F7038" s="127">
        <v>42502</v>
      </c>
      <c r="G7038" s="128">
        <v>0.1013888888888889</v>
      </c>
      <c r="H7038" s="129">
        <v>26.463000000000001</v>
      </c>
      <c r="I7038" s="129">
        <v>34.7485</v>
      </c>
      <c r="J7038" s="129">
        <v>1.40843266820964</v>
      </c>
      <c r="K7038" s="129">
        <v>1.3262408757575981</v>
      </c>
      <c r="L7038" s="130">
        <v>0.19</v>
      </c>
      <c r="M7038" s="130">
        <v>0.01</v>
      </c>
      <c r="N7038" s="130">
        <v>0</v>
      </c>
      <c r="O7038" s="130">
        <v>0</v>
      </c>
      <c r="P7038" s="130">
        <v>0.01</v>
      </c>
      <c r="Q7038" s="130">
        <v>0</v>
      </c>
      <c r="R7038" s="130"/>
      <c r="S7038" s="130"/>
      <c r="T7038" s="130"/>
      <c r="U7038" s="130"/>
      <c r="V7038" s="130"/>
      <c r="W7038" s="130"/>
    </row>
    <row r="7039" spans="1:23" ht="14" customHeight="1">
      <c r="A7039" s="67">
        <v>7038</v>
      </c>
      <c r="B7039" s="131">
        <v>-81.943278833333338</v>
      </c>
      <c r="C7039" s="131">
        <v>25.740966666666665</v>
      </c>
      <c r="D7039" s="150">
        <v>31</v>
      </c>
      <c r="E7039" s="69" t="s">
        <v>129</v>
      </c>
      <c r="F7039" s="127">
        <v>42502</v>
      </c>
      <c r="G7039" s="128">
        <v>0.15208333333333332</v>
      </c>
      <c r="H7039" s="129">
        <v>26.0715</v>
      </c>
      <c r="I7039" s="129">
        <v>35.668999999999997</v>
      </c>
      <c r="J7039" s="129">
        <v>0.97731112162259348</v>
      </c>
      <c r="K7039" s="129">
        <v>0.15432252745346864</v>
      </c>
      <c r="L7039" s="130">
        <v>0.04</v>
      </c>
      <c r="M7039" s="130">
        <v>0</v>
      </c>
      <c r="N7039" s="130">
        <v>0.02</v>
      </c>
      <c r="O7039" s="130">
        <v>0.01</v>
      </c>
      <c r="P7039" s="130">
        <v>0</v>
      </c>
      <c r="Q7039" s="130">
        <v>0</v>
      </c>
      <c r="R7039" s="130"/>
      <c r="S7039" s="130"/>
      <c r="T7039" s="130"/>
      <c r="U7039" s="130"/>
      <c r="V7039" s="130"/>
      <c r="W7039" s="130"/>
    </row>
    <row r="7040" spans="1:23" ht="14" customHeight="1">
      <c r="A7040" s="67">
        <v>7039</v>
      </c>
      <c r="B7040" s="131">
        <v>-82.074768166666672</v>
      </c>
      <c r="C7040" s="131">
        <v>25.572081666666666</v>
      </c>
      <c r="D7040" s="150">
        <v>30.5</v>
      </c>
      <c r="E7040" s="69" t="s">
        <v>129</v>
      </c>
      <c r="F7040" s="127">
        <v>42502</v>
      </c>
      <c r="G7040" s="128">
        <v>0.21736111111111112</v>
      </c>
      <c r="H7040" s="129">
        <v>25.548999999999999</v>
      </c>
      <c r="I7040" s="129">
        <v>34.323999999999998</v>
      </c>
      <c r="J7040" s="129">
        <v>0.24739626116427499</v>
      </c>
      <c r="K7040" s="129">
        <v>3.6805446703684533E-2</v>
      </c>
      <c r="L7040" s="130">
        <v>0.17</v>
      </c>
      <c r="M7040" s="130">
        <v>0.01</v>
      </c>
      <c r="N7040" s="130">
        <v>0</v>
      </c>
      <c r="O7040" s="130">
        <v>0</v>
      </c>
      <c r="P7040" s="130">
        <v>0</v>
      </c>
      <c r="Q7040" s="130">
        <v>0.2</v>
      </c>
      <c r="R7040" s="130"/>
      <c r="S7040" s="130"/>
      <c r="T7040" s="130"/>
      <c r="U7040" s="130"/>
      <c r="V7040" s="130"/>
      <c r="W7040" s="130"/>
    </row>
    <row r="7041" spans="1:23" ht="14" customHeight="1">
      <c r="A7041" s="67">
        <v>7040</v>
      </c>
      <c r="B7041" s="131">
        <v>-82.209834499999999</v>
      </c>
      <c r="C7041" s="131">
        <v>25.402147166666666</v>
      </c>
      <c r="D7041" s="150">
        <v>30</v>
      </c>
      <c r="E7041" s="69" t="s">
        <v>129</v>
      </c>
      <c r="F7041" s="127">
        <v>42502</v>
      </c>
      <c r="G7041" s="128">
        <v>0.28402777777777777</v>
      </c>
      <c r="H7041" s="129">
        <v>25.138999999999999</v>
      </c>
      <c r="I7041" s="129">
        <v>35.989899999999999</v>
      </c>
      <c r="J7041" s="129">
        <v>0.29083444190358376</v>
      </c>
      <c r="K7041" s="129">
        <v>3.2893612707103968E-2</v>
      </c>
      <c r="L7041" s="130">
        <v>0.08</v>
      </c>
      <c r="M7041" s="130">
        <v>0.01</v>
      </c>
      <c r="N7041" s="130">
        <v>0.01</v>
      </c>
      <c r="O7041" s="130">
        <v>0</v>
      </c>
      <c r="P7041" s="130">
        <v>0.01</v>
      </c>
      <c r="Q7041" s="130">
        <v>0</v>
      </c>
      <c r="R7041" s="130"/>
      <c r="S7041" s="130"/>
      <c r="T7041" s="130"/>
      <c r="U7041" s="130"/>
      <c r="V7041" s="130"/>
      <c r="W7041" s="130"/>
    </row>
    <row r="7042" spans="1:23" ht="14" customHeight="1">
      <c r="A7042" s="67">
        <v>7041</v>
      </c>
      <c r="B7042" s="131">
        <v>-81.654255000000006</v>
      </c>
      <c r="C7042" s="131">
        <v>25.351500000000001</v>
      </c>
      <c r="D7042" s="150" t="s">
        <v>140</v>
      </c>
      <c r="E7042" s="69" t="s">
        <v>129</v>
      </c>
      <c r="F7042" s="127">
        <v>42502</v>
      </c>
      <c r="G7042" s="128">
        <v>0.45694444444444443</v>
      </c>
      <c r="H7042" s="129">
        <v>26.039000000000001</v>
      </c>
      <c r="I7042" s="129">
        <v>35.515999999999998</v>
      </c>
      <c r="J7042" s="129"/>
      <c r="K7042" s="129"/>
      <c r="L7042" s="130"/>
      <c r="M7042" s="130"/>
      <c r="N7042" s="130"/>
      <c r="O7042" s="130"/>
      <c r="P7042" s="130"/>
      <c r="Q7042" s="130"/>
      <c r="R7042" s="130"/>
      <c r="S7042" s="130"/>
      <c r="T7042" s="130"/>
      <c r="U7042" s="130"/>
      <c r="V7042" s="130"/>
      <c r="W7042" s="130"/>
    </row>
    <row r="7043" spans="1:23" ht="14" customHeight="1">
      <c r="A7043" s="67">
        <v>7042</v>
      </c>
      <c r="B7043" s="131">
        <v>-81.489683333333332</v>
      </c>
      <c r="C7043" s="131">
        <v>25.351583333333334</v>
      </c>
      <c r="D7043" s="150" t="s">
        <v>141</v>
      </c>
      <c r="E7043" s="69" t="s">
        <v>129</v>
      </c>
      <c r="F7043" s="127">
        <v>42502</v>
      </c>
      <c r="G7043" s="128">
        <v>0.51527777777777783</v>
      </c>
      <c r="H7043" s="129">
        <v>26.006</v>
      </c>
      <c r="I7043" s="129">
        <v>35.378999999999998</v>
      </c>
      <c r="J7043" s="129">
        <v>0.62251803390638494</v>
      </c>
      <c r="K7043" s="129">
        <v>0.34454375020404404</v>
      </c>
      <c r="L7043" s="130">
        <v>0.09</v>
      </c>
      <c r="M7043" s="130">
        <v>7.0000000000000007E-2</v>
      </c>
      <c r="N7043" s="130">
        <v>0.03</v>
      </c>
      <c r="O7043" s="130">
        <v>0</v>
      </c>
      <c r="P7043" s="130">
        <v>0.03</v>
      </c>
      <c r="Q7043" s="130">
        <v>0.7</v>
      </c>
      <c r="R7043" s="130"/>
      <c r="S7043" s="130"/>
      <c r="T7043" s="130"/>
      <c r="U7043" s="130"/>
      <c r="V7043" s="130"/>
      <c r="W7043" s="130"/>
    </row>
    <row r="7044" spans="1:23" ht="14" customHeight="1">
      <c r="A7044" s="67">
        <v>7043</v>
      </c>
      <c r="B7044" s="131">
        <v>-81.337618333333339</v>
      </c>
      <c r="C7044" s="131">
        <v>25.351603000000001</v>
      </c>
      <c r="D7044" s="150" t="s">
        <v>142</v>
      </c>
      <c r="E7044" s="69" t="s">
        <v>129</v>
      </c>
      <c r="F7044" s="127">
        <v>42502</v>
      </c>
      <c r="G7044" s="128">
        <v>0.5708333333333333</v>
      </c>
      <c r="H7044" s="129">
        <v>25.975000000000001</v>
      </c>
      <c r="I7044" s="129">
        <v>34.497999999999998</v>
      </c>
      <c r="J7044" s="129">
        <v>1.2477209884765683</v>
      </c>
      <c r="K7044" s="129">
        <v>0.27739784657822719</v>
      </c>
      <c r="L7044" s="130">
        <v>7.0000000000000007E-2</v>
      </c>
      <c r="M7044" s="130">
        <v>0.03</v>
      </c>
      <c r="N7044" s="130">
        <v>0.01</v>
      </c>
      <c r="O7044" s="130">
        <v>0</v>
      </c>
      <c r="P7044" s="130">
        <v>0.01</v>
      </c>
      <c r="Q7044" s="130">
        <v>0</v>
      </c>
      <c r="R7044" s="130"/>
      <c r="S7044" s="130"/>
      <c r="T7044" s="130"/>
      <c r="U7044" s="130"/>
      <c r="V7044" s="130"/>
      <c r="W7044" s="130"/>
    </row>
    <row r="7045" spans="1:23" ht="14" customHeight="1">
      <c r="A7045" s="67">
        <v>7044</v>
      </c>
      <c r="B7045" s="131">
        <v>-81.266079000000005</v>
      </c>
      <c r="C7045" s="131">
        <v>25.351797000000001</v>
      </c>
      <c r="D7045" s="150" t="s">
        <v>143</v>
      </c>
      <c r="E7045" s="69" t="s">
        <v>129</v>
      </c>
      <c r="F7045" s="127">
        <v>42502</v>
      </c>
      <c r="G7045" s="128">
        <v>0.60277777777777775</v>
      </c>
      <c r="H7045" s="129">
        <v>25.934000000000001</v>
      </c>
      <c r="I7045" s="129">
        <v>33.183540000000001</v>
      </c>
      <c r="J7045" s="129">
        <v>1.3390082910457117</v>
      </c>
      <c r="K7045" s="129">
        <v>0.32998967939161161</v>
      </c>
      <c r="L7045" s="130">
        <v>0.16</v>
      </c>
      <c r="M7045" s="130">
        <v>0.01</v>
      </c>
      <c r="N7045" s="130">
        <v>0.02</v>
      </c>
      <c r="O7045" s="130">
        <v>0.01</v>
      </c>
      <c r="P7045" s="130">
        <v>0.01</v>
      </c>
      <c r="Q7045" s="130">
        <v>1.5</v>
      </c>
      <c r="R7045" s="130"/>
      <c r="S7045" s="130"/>
      <c r="T7045" s="130"/>
      <c r="U7045" s="130"/>
      <c r="V7045" s="130"/>
      <c r="W7045" s="130"/>
    </row>
    <row r="7046" spans="1:23" ht="14" customHeight="1">
      <c r="A7046" s="67">
        <v>7045</v>
      </c>
      <c r="B7046" s="131">
        <v>-81.22595166666666</v>
      </c>
      <c r="C7046" s="131">
        <v>25.349633333333333</v>
      </c>
      <c r="D7046" s="150" t="s">
        <v>144</v>
      </c>
      <c r="E7046" s="69" t="s">
        <v>129</v>
      </c>
      <c r="F7046" s="127">
        <v>42502</v>
      </c>
      <c r="G7046" s="128">
        <v>0.62361111111111112</v>
      </c>
      <c r="H7046" s="129">
        <v>25.951000000000001</v>
      </c>
      <c r="I7046" s="129">
        <v>32.521999999999998</v>
      </c>
      <c r="J7046" s="129">
        <v>1.3067892430801318</v>
      </c>
      <c r="K7046" s="129">
        <v>0.26488823353665031</v>
      </c>
      <c r="L7046" s="130">
        <v>0.43</v>
      </c>
      <c r="M7046" s="130">
        <v>0.02</v>
      </c>
      <c r="N7046" s="130">
        <v>0.06</v>
      </c>
      <c r="O7046" s="130">
        <v>0.05</v>
      </c>
      <c r="P7046" s="130">
        <v>0</v>
      </c>
      <c r="Q7046" s="130">
        <v>4.8</v>
      </c>
      <c r="R7046" s="130"/>
      <c r="S7046" s="130"/>
      <c r="T7046" s="130"/>
      <c r="U7046" s="130"/>
      <c r="V7046" s="130"/>
      <c r="W7046" s="130"/>
    </row>
    <row r="7047" spans="1:23" ht="14" customHeight="1">
      <c r="A7047" s="67">
        <v>7046</v>
      </c>
      <c r="B7047" s="131">
        <v>-81.19441333333333</v>
      </c>
      <c r="C7047" s="131">
        <v>25.350316166666666</v>
      </c>
      <c r="D7047" s="150" t="s">
        <v>145</v>
      </c>
      <c r="E7047" s="69" t="s">
        <v>129</v>
      </c>
      <c r="F7047" s="127">
        <v>42502</v>
      </c>
      <c r="G7047" s="128">
        <v>0.67847222222222225</v>
      </c>
      <c r="H7047" s="129">
        <v>26.068999999999999</v>
      </c>
      <c r="I7047" s="129">
        <v>31.216999999999999</v>
      </c>
      <c r="J7047" s="129">
        <v>1.8276638518570083</v>
      </c>
      <c r="K7047" s="129">
        <v>0.412647449413858</v>
      </c>
      <c r="L7047" s="130">
        <v>0.22</v>
      </c>
      <c r="M7047" s="130">
        <v>0.01</v>
      </c>
      <c r="N7047" s="130">
        <v>0.08</v>
      </c>
      <c r="O7047" s="130">
        <v>0.03</v>
      </c>
      <c r="P7047" s="130">
        <v>0.05</v>
      </c>
      <c r="Q7047" s="130">
        <v>27.4</v>
      </c>
      <c r="R7047" s="130"/>
      <c r="S7047" s="130"/>
      <c r="T7047" s="130"/>
      <c r="U7047" s="130"/>
      <c r="V7047" s="130"/>
      <c r="W7047" s="130"/>
    </row>
    <row r="7048" spans="1:23" ht="14" customHeight="1">
      <c r="A7048" s="67">
        <v>7047</v>
      </c>
      <c r="B7048" s="131">
        <v>-81.153283333333334</v>
      </c>
      <c r="C7048" s="131">
        <v>25.3398</v>
      </c>
      <c r="D7048" s="150" t="s">
        <v>146</v>
      </c>
      <c r="E7048" s="69" t="s">
        <v>129</v>
      </c>
      <c r="F7048" s="127">
        <v>42502</v>
      </c>
      <c r="G7048" s="128">
        <v>0.68263888888888891</v>
      </c>
      <c r="H7048" s="129">
        <v>26.411000000000001</v>
      </c>
      <c r="I7048" s="129">
        <v>30.385200000000001</v>
      </c>
      <c r="J7048" s="129">
        <v>2.6837699835138489</v>
      </c>
      <c r="K7048" s="129">
        <v>0.5872979101154423</v>
      </c>
      <c r="L7048" s="130">
        <v>0.87</v>
      </c>
      <c r="M7048" s="130">
        <v>0.04</v>
      </c>
      <c r="N7048" s="130">
        <v>0.18</v>
      </c>
      <c r="O7048" s="130">
        <v>0.11</v>
      </c>
      <c r="P7048" s="130">
        <v>7.0000000000000007E-2</v>
      </c>
      <c r="Q7048" s="130">
        <v>22.9</v>
      </c>
      <c r="R7048" s="130"/>
      <c r="S7048" s="130"/>
      <c r="T7048" s="130"/>
      <c r="U7048" s="130"/>
      <c r="V7048" s="130"/>
      <c r="W7048" s="130"/>
    </row>
    <row r="7049" spans="1:23" ht="14" customHeight="1">
      <c r="A7049" s="67">
        <v>7048</v>
      </c>
      <c r="B7049" s="131">
        <v>-81.199616666666671</v>
      </c>
      <c r="C7049" s="131">
        <v>25.167091666666668</v>
      </c>
      <c r="D7049" s="150">
        <v>63</v>
      </c>
      <c r="E7049" s="69" t="s">
        <v>129</v>
      </c>
      <c r="F7049" s="127">
        <v>42502</v>
      </c>
      <c r="G7049" s="128">
        <v>0.75555555555555554</v>
      </c>
      <c r="H7049" s="129">
        <v>26.774999999999999</v>
      </c>
      <c r="I7049" s="129">
        <v>32.408000000000001</v>
      </c>
      <c r="J7049" s="129">
        <v>2.2614703191078536</v>
      </c>
      <c r="K7049" s="129">
        <v>0.37329613984095444</v>
      </c>
      <c r="L7049" s="130">
        <v>0.4</v>
      </c>
      <c r="M7049" s="130">
        <v>0.01</v>
      </c>
      <c r="N7049" s="130">
        <v>0.02</v>
      </c>
      <c r="O7049" s="130">
        <v>0</v>
      </c>
      <c r="P7049" s="130">
        <v>0.02</v>
      </c>
      <c r="Q7049" s="130">
        <v>23.1</v>
      </c>
      <c r="R7049" s="130"/>
      <c r="S7049" s="130"/>
      <c r="T7049" s="130"/>
      <c r="U7049" s="130"/>
      <c r="V7049" s="130"/>
      <c r="W7049" s="130"/>
    </row>
    <row r="7050" spans="1:23" ht="14" customHeight="1">
      <c r="A7050" s="67">
        <v>7049</v>
      </c>
      <c r="B7050" s="131">
        <v>-81.164133333333339</v>
      </c>
      <c r="C7050" s="131">
        <v>25.167066666666667</v>
      </c>
      <c r="D7050" s="150">
        <v>64</v>
      </c>
      <c r="E7050" s="69" t="s">
        <v>129</v>
      </c>
      <c r="F7050" s="127">
        <v>42502</v>
      </c>
      <c r="G7050" s="128">
        <v>0.76874999999999993</v>
      </c>
      <c r="H7050" s="129">
        <v>26.498999999999999</v>
      </c>
      <c r="I7050" s="129">
        <v>33.128999999999998</v>
      </c>
      <c r="J7050" s="129">
        <v>2.3312782563666103</v>
      </c>
      <c r="K7050" s="129">
        <v>0.43896091657158953</v>
      </c>
      <c r="L7050" s="130">
        <v>0.26</v>
      </c>
      <c r="M7050" s="130">
        <v>0.04</v>
      </c>
      <c r="N7050" s="130">
        <v>0.03</v>
      </c>
      <c r="O7050" s="130">
        <v>0.02</v>
      </c>
      <c r="P7050" s="130">
        <v>0.01</v>
      </c>
      <c r="Q7050" s="130">
        <v>33.6</v>
      </c>
      <c r="R7050" s="130"/>
      <c r="S7050" s="130"/>
      <c r="T7050" s="130"/>
      <c r="U7050" s="130"/>
      <c r="V7050" s="130"/>
      <c r="W7050" s="130"/>
    </row>
    <row r="7051" spans="1:23" ht="14" customHeight="1">
      <c r="A7051" s="67">
        <v>7050</v>
      </c>
      <c r="B7051" s="131">
        <v>-81.092195000000004</v>
      </c>
      <c r="C7051" s="131">
        <v>25.100626666666667</v>
      </c>
      <c r="D7051" s="150">
        <v>65</v>
      </c>
      <c r="E7051" s="69" t="s">
        <v>129</v>
      </c>
      <c r="F7051" s="127">
        <v>42502</v>
      </c>
      <c r="G7051" s="128">
        <v>0.81458333333333333</v>
      </c>
      <c r="H7051" s="126">
        <v>26.571000000000002</v>
      </c>
      <c r="I7051" s="129">
        <v>34.677</v>
      </c>
      <c r="J7051" s="129">
        <v>2.5080994600824722</v>
      </c>
      <c r="K7051" s="129">
        <v>0.27604264054437699</v>
      </c>
      <c r="L7051" s="130">
        <v>0.21</v>
      </c>
      <c r="M7051" s="130">
        <v>0.01</v>
      </c>
      <c r="N7051" s="130">
        <v>0.04</v>
      </c>
      <c r="O7051" s="130">
        <v>0.01</v>
      </c>
      <c r="P7051" s="130">
        <v>0.04</v>
      </c>
      <c r="Q7051" s="130">
        <v>19.3</v>
      </c>
      <c r="R7051" s="130"/>
      <c r="S7051" s="130"/>
      <c r="T7051" s="130"/>
      <c r="U7051" s="130"/>
      <c r="V7051" s="130"/>
      <c r="W7051" s="130"/>
    </row>
    <row r="7052" spans="1:23" ht="14" customHeight="1">
      <c r="A7052" s="67">
        <v>7051</v>
      </c>
      <c r="B7052" s="131">
        <v>-81.107929999999996</v>
      </c>
      <c r="C7052" s="131">
        <v>25.068284999999999</v>
      </c>
      <c r="D7052" s="150">
        <v>66</v>
      </c>
      <c r="E7052" s="69" t="s">
        <v>129</v>
      </c>
      <c r="F7052" s="127">
        <v>42502</v>
      </c>
      <c r="G7052" s="128">
        <v>0.83472222222222225</v>
      </c>
      <c r="H7052" s="129">
        <v>26.797999999999998</v>
      </c>
      <c r="I7052" s="129">
        <v>34.463000000000001</v>
      </c>
      <c r="J7052" s="129">
        <v>2.332045376556267</v>
      </c>
      <c r="K7052" s="129">
        <v>0.57140324307317236</v>
      </c>
      <c r="L7052" s="130">
        <v>0.15</v>
      </c>
      <c r="M7052" s="130">
        <v>0.02</v>
      </c>
      <c r="N7052" s="130">
        <v>0.03</v>
      </c>
      <c r="O7052" s="130">
        <v>0.02</v>
      </c>
      <c r="P7052" s="130">
        <v>0.01</v>
      </c>
      <c r="Q7052" s="130">
        <v>24.3</v>
      </c>
      <c r="R7052" s="130"/>
      <c r="S7052" s="130"/>
      <c r="T7052" s="130"/>
      <c r="U7052" s="130"/>
      <c r="V7052" s="130"/>
      <c r="W7052" s="130"/>
    </row>
    <row r="7053" spans="1:23" ht="14" customHeight="1">
      <c r="A7053" s="67">
        <v>7052</v>
      </c>
      <c r="B7053" s="93">
        <v>-80.124600000000001</v>
      </c>
      <c r="C7053" s="93">
        <v>25.644766666666666</v>
      </c>
      <c r="D7053" s="124">
        <v>1</v>
      </c>
      <c r="E7053" s="69" t="s">
        <v>129</v>
      </c>
      <c r="F7053" s="145">
        <v>42576</v>
      </c>
      <c r="G7053" s="147">
        <v>0.67083333333333339</v>
      </c>
      <c r="H7053" s="146">
        <v>29.928999999999998</v>
      </c>
      <c r="I7053" s="146">
        <v>36.337000000000003</v>
      </c>
      <c r="J7053" s="1">
        <v>0.341701441371</v>
      </c>
      <c r="K7053" s="1">
        <v>0.11321131162306196</v>
      </c>
      <c r="L7053" s="143">
        <v>0.55200000000000005</v>
      </c>
      <c r="M7053" s="143">
        <v>8.5999999999999993E-2</v>
      </c>
      <c r="N7053" s="143">
        <v>0.23599999999999999</v>
      </c>
      <c r="O7053" s="143">
        <v>0.23599999999999999</v>
      </c>
      <c r="P7053" s="143">
        <v>0</v>
      </c>
      <c r="Q7053" s="143">
        <v>0.57099999999999995</v>
      </c>
    </row>
    <row r="7054" spans="1:23" ht="14" customHeight="1">
      <c r="A7054" s="67">
        <v>7053</v>
      </c>
      <c r="B7054" s="93">
        <v>-80.104650000000007</v>
      </c>
      <c r="C7054" s="93">
        <v>25.641616666666668</v>
      </c>
      <c r="D7054" s="124">
        <v>2</v>
      </c>
      <c r="E7054" s="69" t="s">
        <v>129</v>
      </c>
      <c r="F7054" s="145">
        <v>42576</v>
      </c>
      <c r="G7054" s="147">
        <v>0.67847222222222225</v>
      </c>
      <c r="H7054" s="146">
        <v>29.51</v>
      </c>
      <c r="I7054" s="146">
        <v>36.28</v>
      </c>
      <c r="J7054" s="1">
        <v>0.38668648234500003</v>
      </c>
      <c r="K7054" s="1">
        <v>0.12685428846818753</v>
      </c>
      <c r="L7054" s="143">
        <v>0.628</v>
      </c>
      <c r="M7054" s="143">
        <v>9.6000000000000002E-2</v>
      </c>
      <c r="N7054" s="143">
        <v>0.16200000000000001</v>
      </c>
      <c r="O7054" s="143">
        <v>0.16200000000000001</v>
      </c>
      <c r="P7054" s="143">
        <v>0</v>
      </c>
      <c r="Q7054" s="143">
        <v>0</v>
      </c>
    </row>
    <row r="7055" spans="1:23" ht="14" customHeight="1">
      <c r="A7055" s="67">
        <v>7054</v>
      </c>
      <c r="B7055" s="93">
        <v>-80.083433333333332</v>
      </c>
      <c r="C7055" s="93">
        <v>25.646266666666666</v>
      </c>
      <c r="D7055" s="124">
        <v>3</v>
      </c>
      <c r="E7055" s="69" t="s">
        <v>129</v>
      </c>
      <c r="F7055" s="145">
        <v>42576</v>
      </c>
      <c r="G7055" s="147">
        <v>0.69444444444444453</v>
      </c>
      <c r="H7055" s="146">
        <v>29.161999999999999</v>
      </c>
      <c r="I7055" s="146">
        <v>36.226999999999997</v>
      </c>
      <c r="J7055" s="1">
        <v>0.48097019835900007</v>
      </c>
      <c r="K7055" s="1">
        <v>0.15129764849290067</v>
      </c>
      <c r="L7055" s="143">
        <v>0.58299999999999996</v>
      </c>
      <c r="M7055" s="143">
        <v>9.6000000000000002E-2</v>
      </c>
      <c r="N7055" s="143">
        <v>0.23400000000000001</v>
      </c>
      <c r="O7055" s="143">
        <v>0.22600000000000001</v>
      </c>
      <c r="P7055" s="143">
        <v>8.0000000000000002E-3</v>
      </c>
      <c r="Q7055" s="143">
        <v>0</v>
      </c>
    </row>
    <row r="7056" spans="1:23" ht="14" customHeight="1">
      <c r="A7056" s="67">
        <v>7055</v>
      </c>
      <c r="B7056" s="93">
        <v>-80.224149999999995</v>
      </c>
      <c r="C7056" s="93">
        <v>25.335316666666667</v>
      </c>
      <c r="D7056" s="124" t="s">
        <v>130</v>
      </c>
      <c r="E7056" s="69" t="s">
        <v>129</v>
      </c>
      <c r="F7056" s="145">
        <v>42576</v>
      </c>
      <c r="G7056" s="147">
        <v>0.8027777777777777</v>
      </c>
      <c r="H7056" s="146">
        <v>30.518000000000001</v>
      </c>
      <c r="I7056" s="146">
        <v>36.546999999999997</v>
      </c>
      <c r="J7056" s="1">
        <v>0.43043905644299996</v>
      </c>
      <c r="K7056" s="1">
        <v>3.5249334659865669E-2</v>
      </c>
      <c r="L7056" s="143">
        <v>0.434</v>
      </c>
      <c r="M7056" s="143">
        <v>0.01</v>
      </c>
      <c r="N7056" s="143">
        <v>0.113</v>
      </c>
      <c r="O7056" s="143">
        <v>0.109</v>
      </c>
      <c r="P7056" s="143">
        <v>4.0000000000000001E-3</v>
      </c>
      <c r="Q7056" s="143">
        <v>0</v>
      </c>
    </row>
    <row r="7057" spans="1:17" ht="14" customHeight="1">
      <c r="A7057" s="67">
        <v>7056</v>
      </c>
      <c r="B7057" s="93">
        <v>-80.194516666666672</v>
      </c>
      <c r="C7057" s="93">
        <v>25.313600000000001</v>
      </c>
      <c r="D7057" s="124" t="s">
        <v>131</v>
      </c>
      <c r="E7057" s="69" t="s">
        <v>129</v>
      </c>
      <c r="F7057" s="145">
        <v>42576</v>
      </c>
      <c r="G7057" s="147">
        <v>0.81527777777777777</v>
      </c>
      <c r="H7057" s="146">
        <v>29.591000000000001</v>
      </c>
      <c r="I7057" s="146">
        <v>36.277000000000001</v>
      </c>
      <c r="J7057" s="1">
        <v>0.60113571876900007</v>
      </c>
      <c r="K7057" s="1">
        <v>0.1162701248783423</v>
      </c>
      <c r="L7057" s="143">
        <v>0.442</v>
      </c>
      <c r="M7057" s="143">
        <v>1.2E-2</v>
      </c>
      <c r="N7057" s="143">
        <v>5.8999999999999997E-2</v>
      </c>
      <c r="O7057" s="143">
        <v>5.8999999999999997E-2</v>
      </c>
      <c r="P7057" s="143">
        <v>0</v>
      </c>
      <c r="Q7057" s="143">
        <v>0</v>
      </c>
    </row>
    <row r="7058" spans="1:17" ht="14" customHeight="1">
      <c r="A7058" s="67">
        <v>7057</v>
      </c>
      <c r="B7058" s="93">
        <v>-80.16128333333333</v>
      </c>
      <c r="C7058" s="93">
        <v>25.293916666666668</v>
      </c>
      <c r="D7058" s="124" t="s">
        <v>136</v>
      </c>
      <c r="E7058" s="69" t="s">
        <v>129</v>
      </c>
      <c r="F7058" s="145">
        <v>42576</v>
      </c>
      <c r="G7058" s="147">
        <v>0.82500000000000007</v>
      </c>
      <c r="H7058" s="146">
        <v>29.271000000000001</v>
      </c>
      <c r="I7058" s="146">
        <v>36.225000000000001</v>
      </c>
      <c r="J7058" s="1">
        <v>0.51794420463899993</v>
      </c>
      <c r="K7058" s="1">
        <v>0.12300925165967272</v>
      </c>
      <c r="L7058" s="143">
        <v>0.54400000000000004</v>
      </c>
      <c r="M7058" s="143">
        <v>1.4E-2</v>
      </c>
      <c r="N7058" s="143">
        <v>0.224</v>
      </c>
      <c r="O7058" s="143">
        <v>0.224</v>
      </c>
      <c r="P7058" s="143">
        <v>0</v>
      </c>
      <c r="Q7058" s="143">
        <v>0</v>
      </c>
    </row>
    <row r="7059" spans="1:17" ht="14" customHeight="1">
      <c r="A7059" s="67">
        <v>7058</v>
      </c>
      <c r="B7059" s="93">
        <v>-80.380140499999996</v>
      </c>
      <c r="C7059" s="93">
        <v>25.108106500000002</v>
      </c>
      <c r="D7059" s="124">
        <v>4</v>
      </c>
      <c r="E7059" s="69" t="s">
        <v>129</v>
      </c>
      <c r="F7059" s="145">
        <v>42576</v>
      </c>
      <c r="G7059" s="147">
        <v>0.91875000000000007</v>
      </c>
      <c r="H7059" s="146">
        <v>30.774000000000001</v>
      </c>
      <c r="I7059" s="146">
        <v>36.621000000000002</v>
      </c>
      <c r="J7059" s="1">
        <v>0.41595757065</v>
      </c>
      <c r="K7059" s="1">
        <v>0.12955758250078203</v>
      </c>
      <c r="L7059" s="143">
        <v>0.57599999999999996</v>
      </c>
      <c r="M7059" s="143">
        <v>5.3999999999999999E-2</v>
      </c>
      <c r="N7059" s="143">
        <v>0.11799999999999999</v>
      </c>
      <c r="O7059" s="143">
        <v>0.10999999999999999</v>
      </c>
      <c r="P7059" s="143">
        <v>8.0000000000000002E-3</v>
      </c>
      <c r="Q7059" s="143">
        <v>7.2999999999999995E-2</v>
      </c>
    </row>
    <row r="7060" spans="1:17" ht="14" customHeight="1">
      <c r="A7060" s="67">
        <v>7059</v>
      </c>
      <c r="B7060" s="93">
        <v>-80.354943000000006</v>
      </c>
      <c r="C7060" s="93">
        <v>25.093518</v>
      </c>
      <c r="D7060" s="124">
        <v>5</v>
      </c>
      <c r="E7060" s="69" t="s">
        <v>129</v>
      </c>
      <c r="F7060" s="145">
        <v>42576</v>
      </c>
      <c r="G7060" s="147">
        <v>0.93680555555555556</v>
      </c>
      <c r="H7060" s="146">
        <v>30.218</v>
      </c>
      <c r="I7060" s="146">
        <v>36.299999999999997</v>
      </c>
      <c r="J7060" s="1">
        <v>0.41195205330300005</v>
      </c>
      <c r="K7060" s="1">
        <v>0.1262903751973643</v>
      </c>
      <c r="L7060" s="143">
        <v>0.89500000000000002</v>
      </c>
      <c r="M7060" s="143">
        <v>8.8999999999999996E-2</v>
      </c>
      <c r="N7060" s="143">
        <v>2.9000000000000001E-2</v>
      </c>
      <c r="O7060" s="143">
        <v>2.9000000000000001E-2</v>
      </c>
      <c r="P7060" s="143">
        <v>0</v>
      </c>
      <c r="Q7060" s="143">
        <v>0</v>
      </c>
    </row>
    <row r="7061" spans="1:17" ht="14" customHeight="1">
      <c r="A7061" s="67">
        <v>7060</v>
      </c>
      <c r="B7061" s="93">
        <v>-80.333965000000006</v>
      </c>
      <c r="C7061" s="93">
        <v>25.079663333333333</v>
      </c>
      <c r="D7061" s="124">
        <v>5.5</v>
      </c>
      <c r="E7061" s="69" t="s">
        <v>129</v>
      </c>
      <c r="F7061" s="145">
        <v>42576</v>
      </c>
      <c r="G7061" s="147">
        <v>0.94652777777777775</v>
      </c>
      <c r="H7061" s="146">
        <v>29.677</v>
      </c>
      <c r="I7061" s="146">
        <v>36.25</v>
      </c>
      <c r="J7061" s="1">
        <v>0.54136107528300004</v>
      </c>
      <c r="K7061" s="1">
        <v>0.25064800387030306</v>
      </c>
      <c r="L7061" s="143">
        <v>0.42499999999999999</v>
      </c>
      <c r="M7061" s="143">
        <v>4.9000000000000002E-2</v>
      </c>
      <c r="N7061" s="143">
        <v>0.39600000000000002</v>
      </c>
      <c r="O7061" s="143">
        <v>0.39600000000000002</v>
      </c>
      <c r="P7061" s="143">
        <v>0</v>
      </c>
      <c r="Q7061" s="143">
        <v>0</v>
      </c>
    </row>
    <row r="7062" spans="1:17" ht="14" customHeight="1">
      <c r="A7062" s="67">
        <v>7061</v>
      </c>
      <c r="B7062" s="93">
        <v>-80.314358499999997</v>
      </c>
      <c r="C7062" s="93">
        <v>25.0650455</v>
      </c>
      <c r="D7062" s="124">
        <v>6</v>
      </c>
      <c r="E7062" s="69" t="s">
        <v>129</v>
      </c>
      <c r="F7062" s="145">
        <v>42576</v>
      </c>
      <c r="G7062" s="147">
        <v>0.95347222222222217</v>
      </c>
      <c r="H7062" s="146">
        <v>29.547000000000001</v>
      </c>
      <c r="I7062" s="146">
        <v>36.204000000000001</v>
      </c>
      <c r="J7062" s="1">
        <v>0.27083459600100002</v>
      </c>
      <c r="K7062" s="1">
        <v>7.8480621909614398E-2</v>
      </c>
      <c r="L7062" s="143">
        <v>0.59499999999999997</v>
      </c>
      <c r="M7062" s="143">
        <v>1.0999999999999999E-2</v>
      </c>
      <c r="N7062" s="143">
        <v>0.01</v>
      </c>
      <c r="O7062" s="143">
        <v>8.0000000000000002E-3</v>
      </c>
      <c r="P7062" s="143">
        <v>2E-3</v>
      </c>
      <c r="Q7062" s="143">
        <v>0</v>
      </c>
    </row>
    <row r="7063" spans="1:17" ht="14" customHeight="1">
      <c r="A7063" s="67">
        <v>7062</v>
      </c>
      <c r="B7063" s="93">
        <v>-80.286567000000005</v>
      </c>
      <c r="C7063" s="93">
        <v>25.047933499999999</v>
      </c>
      <c r="D7063" s="124">
        <v>6.5</v>
      </c>
      <c r="E7063" s="69" t="s">
        <v>129</v>
      </c>
      <c r="F7063" s="145">
        <v>42576</v>
      </c>
      <c r="G7063" s="147">
        <v>0.96319444444444446</v>
      </c>
      <c r="H7063" s="146">
        <v>29.725999999999999</v>
      </c>
      <c r="I7063" s="146">
        <v>36.353000000000002</v>
      </c>
      <c r="J7063" s="1">
        <v>0.186718731714</v>
      </c>
      <c r="K7063" s="1">
        <v>4.0994180824869594E-2</v>
      </c>
      <c r="L7063" s="143">
        <v>0.39300000000000002</v>
      </c>
      <c r="M7063" s="143">
        <v>1.4E-2</v>
      </c>
      <c r="N7063" s="143">
        <v>7.0999999999999994E-2</v>
      </c>
      <c r="O7063" s="143">
        <v>7.0999999999999994E-2</v>
      </c>
      <c r="P7063" s="143">
        <v>0</v>
      </c>
      <c r="Q7063" s="143">
        <v>0</v>
      </c>
    </row>
    <row r="7064" spans="1:17" ht="14" customHeight="1">
      <c r="A7064" s="67">
        <v>7063</v>
      </c>
      <c r="B7064" s="93">
        <v>-80.380577166666669</v>
      </c>
      <c r="C7064" s="93">
        <v>25.009730000000001</v>
      </c>
      <c r="D7064" s="124" t="s">
        <v>137</v>
      </c>
      <c r="E7064" s="69" t="s">
        <v>129</v>
      </c>
      <c r="F7064" s="145">
        <v>42576</v>
      </c>
      <c r="G7064" s="147">
        <v>0.98958333333333337</v>
      </c>
      <c r="H7064" s="146">
        <v>29.56</v>
      </c>
      <c r="I7064" s="146">
        <v>36.21</v>
      </c>
      <c r="J7064" s="1">
        <v>0.260358627555</v>
      </c>
      <c r="K7064" s="1">
        <v>9.2140872358538406E-2</v>
      </c>
      <c r="L7064" s="143">
        <v>0.51100000000000001</v>
      </c>
      <c r="M7064" s="143">
        <v>3.2000000000000001E-2</v>
      </c>
      <c r="N7064" s="143">
        <v>1.1040000000000001</v>
      </c>
      <c r="O7064" s="143">
        <v>1.0900000000000001</v>
      </c>
      <c r="P7064" s="143">
        <v>1.4E-2</v>
      </c>
      <c r="Q7064" s="143">
        <v>0</v>
      </c>
    </row>
    <row r="7065" spans="1:17" ht="14" customHeight="1">
      <c r="A7065" s="67">
        <v>7064</v>
      </c>
      <c r="B7065" s="93">
        <v>-80.530625666666666</v>
      </c>
      <c r="C7065" s="93">
        <v>24.897739333333334</v>
      </c>
      <c r="D7065" s="124" t="s">
        <v>134</v>
      </c>
      <c r="E7065" s="69" t="s">
        <v>129</v>
      </c>
      <c r="F7065" s="145">
        <v>42577</v>
      </c>
      <c r="G7065" s="147">
        <v>6.9444444444444434E-2</v>
      </c>
      <c r="H7065" s="146">
        <v>30.193999999999999</v>
      </c>
      <c r="I7065" s="146">
        <v>36.345999999999997</v>
      </c>
      <c r="J7065" s="1">
        <v>0.30626801868599995</v>
      </c>
      <c r="K7065" s="1">
        <v>0.11918965098160683</v>
      </c>
      <c r="L7065" s="143">
        <v>0.59499999999999997</v>
      </c>
      <c r="M7065" s="143">
        <v>6.4000000000000001E-2</v>
      </c>
      <c r="N7065" s="143">
        <v>0.84</v>
      </c>
      <c r="O7065" s="143">
        <v>0.82499999999999996</v>
      </c>
      <c r="P7065" s="143">
        <v>1.4999999999999999E-2</v>
      </c>
      <c r="Q7065" s="143">
        <v>0</v>
      </c>
    </row>
    <row r="7066" spans="1:17" ht="14" customHeight="1">
      <c r="A7066" s="67">
        <v>7065</v>
      </c>
      <c r="B7066" s="93">
        <v>-80.547155000000004</v>
      </c>
      <c r="C7066" s="93">
        <v>24.920111500000001</v>
      </c>
      <c r="D7066" s="124" t="s">
        <v>133</v>
      </c>
      <c r="E7066" s="69" t="s">
        <v>129</v>
      </c>
      <c r="F7066" s="145">
        <v>42577</v>
      </c>
      <c r="G7066" s="147">
        <v>7.7777777777777779E-2</v>
      </c>
      <c r="H7066" s="146">
        <v>30.199000000000002</v>
      </c>
      <c r="I7066" s="146">
        <v>36.292999999999999</v>
      </c>
      <c r="J7066" s="1">
        <v>0.24618525848099998</v>
      </c>
      <c r="K7066" s="1">
        <v>8.5743997573855202E-2</v>
      </c>
      <c r="L7066" s="143">
        <v>0.40300000000000002</v>
      </c>
      <c r="M7066" s="143">
        <v>7.4999999999999997E-2</v>
      </c>
      <c r="N7066" s="143">
        <v>9.5000000000000001E-2</v>
      </c>
      <c r="O7066" s="143">
        <v>8.5000000000000006E-2</v>
      </c>
      <c r="P7066" s="143">
        <v>0.01</v>
      </c>
      <c r="Q7066" s="143">
        <v>0</v>
      </c>
    </row>
    <row r="7067" spans="1:17" ht="14" customHeight="1">
      <c r="A7067" s="67">
        <v>7066</v>
      </c>
      <c r="B7067" s="93">
        <v>-80.565325999999999</v>
      </c>
      <c r="C7067" s="93">
        <v>24.934775166666668</v>
      </c>
      <c r="D7067" s="124" t="s">
        <v>132</v>
      </c>
      <c r="E7067" s="69" t="s">
        <v>129</v>
      </c>
      <c r="F7067" s="145">
        <v>42577</v>
      </c>
      <c r="G7067" s="147">
        <v>8.4027777777777771E-2</v>
      </c>
      <c r="H7067" s="146">
        <v>30.593</v>
      </c>
      <c r="I7067" s="146">
        <v>36.43</v>
      </c>
      <c r="J7067" s="1">
        <v>0.27422387990999997</v>
      </c>
      <c r="K7067" s="1">
        <v>0.11075047209002523</v>
      </c>
      <c r="L7067" s="143"/>
      <c r="M7067" s="143"/>
      <c r="N7067" s="143"/>
      <c r="O7067" s="143"/>
      <c r="P7067" s="143"/>
      <c r="Q7067" s="143"/>
    </row>
    <row r="7068" spans="1:17" ht="14" customHeight="1">
      <c r="A7068" s="67">
        <v>7067</v>
      </c>
      <c r="B7068" s="93">
        <v>-80.753767166666663</v>
      </c>
      <c r="C7068" s="93">
        <v>24.816336166666666</v>
      </c>
      <c r="D7068" s="124">
        <v>7</v>
      </c>
      <c r="E7068" s="69" t="s">
        <v>129</v>
      </c>
      <c r="F7068" s="145">
        <v>42577</v>
      </c>
      <c r="G7068" s="147">
        <v>0.15069444444444444</v>
      </c>
      <c r="H7068" s="146">
        <v>30.75</v>
      </c>
      <c r="I7068" s="146">
        <v>36.741</v>
      </c>
      <c r="J7068" s="1">
        <v>0.30688425212399995</v>
      </c>
      <c r="K7068" s="1">
        <v>0.20644770988261801</v>
      </c>
      <c r="L7068" s="143">
        <v>0.90300000000000002</v>
      </c>
      <c r="M7068" s="143">
        <v>5.6000000000000001E-2</v>
      </c>
      <c r="N7068" s="143">
        <v>1.73</v>
      </c>
      <c r="O7068" s="143">
        <v>1.581</v>
      </c>
      <c r="P7068" s="143">
        <v>0.14899999999999999</v>
      </c>
      <c r="Q7068" s="143">
        <v>1.591</v>
      </c>
    </row>
    <row r="7069" spans="1:17" ht="14" customHeight="1">
      <c r="A7069" s="67">
        <v>7068</v>
      </c>
      <c r="B7069" s="93">
        <v>-80.759240000000005</v>
      </c>
      <c r="C7069" s="93">
        <v>24.793736666666668</v>
      </c>
      <c r="D7069" s="124">
        <v>8</v>
      </c>
      <c r="E7069" s="69" t="s">
        <v>129</v>
      </c>
      <c r="F7069" s="145">
        <v>42577</v>
      </c>
      <c r="G7069" s="147">
        <v>0.16527777777777777</v>
      </c>
      <c r="H7069" s="146">
        <v>30.146000000000001</v>
      </c>
      <c r="I7069" s="146">
        <v>36.374000000000002</v>
      </c>
      <c r="J7069" s="1">
        <v>0.35649104388300001</v>
      </c>
      <c r="K7069" s="1">
        <v>0.12508706400559316</v>
      </c>
      <c r="L7069" s="143">
        <v>0.45300000000000001</v>
      </c>
      <c r="M7069" s="143">
        <v>5.7000000000000002E-2</v>
      </c>
      <c r="N7069" s="143">
        <v>1.123</v>
      </c>
      <c r="O7069" s="143">
        <v>1.1060000000000001</v>
      </c>
      <c r="P7069" s="143">
        <v>1.7000000000000001E-2</v>
      </c>
      <c r="Q7069" s="143">
        <v>0</v>
      </c>
    </row>
    <row r="7070" spans="1:17" ht="14" customHeight="1">
      <c r="A7070" s="67">
        <v>7069</v>
      </c>
      <c r="B7070" s="93">
        <v>-80.723228833333337</v>
      </c>
      <c r="C7070" s="93">
        <v>24.763032333333335</v>
      </c>
      <c r="D7070" s="124">
        <v>9</v>
      </c>
      <c r="E7070" s="69" t="s">
        <v>129</v>
      </c>
      <c r="F7070" s="145">
        <v>42577</v>
      </c>
      <c r="G7070" s="147">
        <v>0.17569444444444446</v>
      </c>
      <c r="H7070" s="146">
        <v>28.9</v>
      </c>
      <c r="I7070" s="146">
        <v>36.32</v>
      </c>
      <c r="J7070" s="1">
        <v>0.33153358964400004</v>
      </c>
      <c r="K7070" s="1">
        <v>0.11374339852850521</v>
      </c>
      <c r="L7070" s="143">
        <v>0.44600000000000001</v>
      </c>
      <c r="M7070" s="143">
        <v>0.05</v>
      </c>
      <c r="N7070" s="143">
        <v>0.78200000000000003</v>
      </c>
      <c r="O7070" s="143">
        <v>0.76400000000000001</v>
      </c>
      <c r="P7070" s="143">
        <v>1.7999999999999999E-2</v>
      </c>
      <c r="Q7070" s="143">
        <v>0</v>
      </c>
    </row>
    <row r="7071" spans="1:17" ht="14" customHeight="1">
      <c r="A7071" s="67">
        <v>7070</v>
      </c>
      <c r="B7071" s="93">
        <v>-80.691085999999999</v>
      </c>
      <c r="C7071" s="93">
        <v>24.715450833333332</v>
      </c>
      <c r="D7071" s="124">
        <v>9.5</v>
      </c>
      <c r="E7071" s="69" t="s">
        <v>129</v>
      </c>
      <c r="F7071" s="145">
        <v>42577</v>
      </c>
      <c r="G7071" s="147">
        <v>0.2076388888888889</v>
      </c>
      <c r="H7071" s="146">
        <v>29.7</v>
      </c>
      <c r="I7071" s="146">
        <v>36.31</v>
      </c>
      <c r="J7071" s="1">
        <v>9.7981116642000002E-2</v>
      </c>
      <c r="K7071" s="1">
        <v>3.1379198705947187E-2</v>
      </c>
      <c r="L7071" s="143">
        <v>0.38200000000000001</v>
      </c>
      <c r="M7071" s="143">
        <v>6.8000000000000005E-2</v>
      </c>
      <c r="N7071" s="143">
        <v>0.89900000000000002</v>
      </c>
      <c r="O7071" s="143">
        <v>0.88400000000000001</v>
      </c>
      <c r="P7071" s="143">
        <v>1.4999999999999999E-2</v>
      </c>
      <c r="Q7071" s="143">
        <v>0</v>
      </c>
    </row>
    <row r="7072" spans="1:17" ht="14" customHeight="1">
      <c r="A7072" s="67">
        <v>7071</v>
      </c>
      <c r="B7072" s="93">
        <v>-80.831583333333327</v>
      </c>
      <c r="C7072" s="93">
        <v>24.713316666666667</v>
      </c>
      <c r="D7072" s="124">
        <v>12</v>
      </c>
      <c r="E7072" s="69" t="s">
        <v>129</v>
      </c>
      <c r="F7072" s="145">
        <v>42577</v>
      </c>
      <c r="G7072" s="147">
        <v>0.29375000000000001</v>
      </c>
      <c r="H7072" s="146">
        <v>29.818000000000001</v>
      </c>
      <c r="I7072" s="146">
        <v>36.488999999999997</v>
      </c>
      <c r="J7072" s="1">
        <v>0.55707502795200003</v>
      </c>
      <c r="K7072" s="1">
        <v>0.18713201415308889</v>
      </c>
      <c r="L7072" s="143">
        <v>0.45500000000000002</v>
      </c>
      <c r="M7072" s="143">
        <v>3.2000000000000001E-2</v>
      </c>
      <c r="N7072" s="143">
        <v>0.154</v>
      </c>
      <c r="O7072" s="143">
        <v>0.14499999999999999</v>
      </c>
      <c r="P7072" s="143">
        <v>8.9999999999999993E-3</v>
      </c>
      <c r="Q7072" s="143">
        <v>1.7110000000000001</v>
      </c>
    </row>
    <row r="7073" spans="1:17" ht="14" customHeight="1">
      <c r="A7073" s="67">
        <v>7072</v>
      </c>
      <c r="B7073" s="93">
        <v>-80.849766666666667</v>
      </c>
      <c r="C7073" s="93">
        <v>24.757466666666666</v>
      </c>
      <c r="D7073" s="124">
        <v>11</v>
      </c>
      <c r="E7073" s="69" t="s">
        <v>129</v>
      </c>
      <c r="F7073" s="145">
        <v>42577</v>
      </c>
      <c r="G7073" s="147">
        <v>0.31527777777777777</v>
      </c>
      <c r="H7073" s="146">
        <v>30.08</v>
      </c>
      <c r="I7073" s="146">
        <v>36.338000000000001</v>
      </c>
      <c r="J7073" s="1">
        <v>0.63533667457800003</v>
      </c>
      <c r="K7073" s="1">
        <v>0.30469742217868667</v>
      </c>
      <c r="L7073" s="143">
        <v>0.38400000000000001</v>
      </c>
      <c r="M7073" s="143">
        <v>2.9000000000000001E-2</v>
      </c>
      <c r="N7073" s="143">
        <v>0.155</v>
      </c>
      <c r="O7073" s="143">
        <v>0.13800000000000001</v>
      </c>
      <c r="P7073" s="143">
        <v>1.7000000000000001E-2</v>
      </c>
      <c r="Q7073" s="143">
        <v>0.98899999999999999</v>
      </c>
    </row>
    <row r="7074" spans="1:17" ht="14" customHeight="1">
      <c r="A7074" s="67">
        <v>7073</v>
      </c>
      <c r="B7074" s="93">
        <v>-80.860699999999994</v>
      </c>
      <c r="C7074" s="93">
        <v>24.782616666666666</v>
      </c>
      <c r="D7074" s="124">
        <v>10</v>
      </c>
      <c r="E7074" s="69" t="s">
        <v>129</v>
      </c>
      <c r="F7074" s="145">
        <v>42577</v>
      </c>
      <c r="G7074" s="147">
        <v>0.32569444444444445</v>
      </c>
      <c r="H7074" s="146">
        <v>30.298999999999999</v>
      </c>
      <c r="I7074" s="146">
        <v>36.738</v>
      </c>
      <c r="J7074" s="1">
        <v>0.66522399632099982</v>
      </c>
      <c r="K7074" s="1">
        <v>0.33240895053824304</v>
      </c>
      <c r="L7074" s="143">
        <v>9.5000000000000001E-2</v>
      </c>
      <c r="M7074" s="143">
        <v>0</v>
      </c>
      <c r="N7074" s="143">
        <v>8.1000000000000003E-2</v>
      </c>
      <c r="O7074" s="143">
        <v>5.7000000000000002E-2</v>
      </c>
      <c r="P7074" s="143">
        <v>2.4E-2</v>
      </c>
      <c r="Q7074" s="143">
        <v>1.343</v>
      </c>
    </row>
    <row r="7075" spans="1:17" ht="14" customHeight="1">
      <c r="A7075" s="67">
        <v>7074</v>
      </c>
      <c r="B7075" s="93">
        <v>-81.030389999999997</v>
      </c>
      <c r="C7075" s="93">
        <v>24.701401666666666</v>
      </c>
      <c r="D7075" s="124">
        <v>13</v>
      </c>
      <c r="E7075" s="69" t="s">
        <v>129</v>
      </c>
      <c r="F7075" s="145">
        <v>42577</v>
      </c>
      <c r="G7075" s="147">
        <v>0.38611111111111113</v>
      </c>
      <c r="H7075" s="146">
        <v>30.414000000000001</v>
      </c>
      <c r="I7075" s="146">
        <v>36.822000000000003</v>
      </c>
      <c r="J7075" s="1">
        <v>0.101986633989</v>
      </c>
      <c r="K7075" s="1">
        <v>4.3495645777244393E-2</v>
      </c>
      <c r="L7075" s="143">
        <v>0.14099999999999999</v>
      </c>
      <c r="M7075" s="143">
        <v>3.3000000000000002E-2</v>
      </c>
      <c r="N7075" s="143">
        <v>0.23799999999999999</v>
      </c>
      <c r="O7075" s="143">
        <v>0.20299999999999999</v>
      </c>
      <c r="P7075" s="143">
        <v>3.5000000000000003E-2</v>
      </c>
      <c r="Q7075" s="143">
        <v>2.371</v>
      </c>
    </row>
    <row r="7076" spans="1:17" ht="14" customHeight="1">
      <c r="A7076" s="67">
        <v>7075</v>
      </c>
      <c r="B7076" s="93">
        <v>-81.024516666666671</v>
      </c>
      <c r="C7076" s="93">
        <v>24.677299999999999</v>
      </c>
      <c r="D7076" s="124">
        <v>14</v>
      </c>
      <c r="E7076" s="69" t="s">
        <v>129</v>
      </c>
      <c r="F7076" s="145">
        <v>42577</v>
      </c>
      <c r="G7076" s="147">
        <v>0.39444444444444443</v>
      </c>
      <c r="H7076" s="146">
        <v>30.184999999999999</v>
      </c>
      <c r="I7076" s="146">
        <v>36.729999999999997</v>
      </c>
      <c r="J7076" s="1">
        <v>0.53673932449799999</v>
      </c>
      <c r="K7076" s="1">
        <v>0.23885045698011365</v>
      </c>
      <c r="L7076" s="143">
        <v>0.48199999999999998</v>
      </c>
      <c r="M7076" s="143">
        <v>1.9E-2</v>
      </c>
      <c r="N7076" s="143">
        <v>0.45300000000000001</v>
      </c>
      <c r="O7076" s="143">
        <v>0.374</v>
      </c>
      <c r="P7076" s="143">
        <v>7.9000000000000001E-2</v>
      </c>
      <c r="Q7076" s="143">
        <v>5.048</v>
      </c>
    </row>
    <row r="7077" spans="1:17" ht="14" customHeight="1">
      <c r="A7077" s="67">
        <v>7076</v>
      </c>
      <c r="B7077" s="93">
        <v>-81.016663333333327</v>
      </c>
      <c r="C7077" s="93">
        <v>24.6435</v>
      </c>
      <c r="D7077" s="124">
        <v>15</v>
      </c>
      <c r="E7077" s="69" t="s">
        <v>129</v>
      </c>
      <c r="F7077" s="145">
        <v>42577</v>
      </c>
      <c r="G7077" s="147">
        <v>0.40486111111111112</v>
      </c>
      <c r="H7077" s="146">
        <v>29.477</v>
      </c>
      <c r="I7077" s="146">
        <v>36.380000000000003</v>
      </c>
      <c r="J7077" s="1">
        <v>0.20643820172999999</v>
      </c>
      <c r="K7077" s="1">
        <v>4.5131246377369191E-2</v>
      </c>
      <c r="L7077" s="143">
        <v>0.33500000000000002</v>
      </c>
      <c r="M7077" s="143">
        <v>1.7000000000000001E-2</v>
      </c>
      <c r="N7077" s="143">
        <v>4.0000000000000001E-3</v>
      </c>
      <c r="O7077" s="143">
        <v>4.0000000000000001E-3</v>
      </c>
      <c r="P7077" s="143">
        <v>0</v>
      </c>
      <c r="Q7077" s="143">
        <v>0</v>
      </c>
    </row>
    <row r="7078" spans="1:17" ht="14" customHeight="1">
      <c r="A7078" s="67">
        <v>7077</v>
      </c>
      <c r="B7078" s="93">
        <v>-80.992266666666666</v>
      </c>
      <c r="C7078" s="93">
        <v>24.593316666666666</v>
      </c>
      <c r="D7078" s="124">
        <v>15.5</v>
      </c>
      <c r="E7078" s="69" t="s">
        <v>129</v>
      </c>
      <c r="F7078" s="145">
        <v>42577</v>
      </c>
      <c r="G7078" s="147">
        <v>0.42291666666666666</v>
      </c>
      <c r="H7078" s="146">
        <v>29.687999999999999</v>
      </c>
      <c r="I7078" s="146">
        <v>36.433</v>
      </c>
      <c r="J7078" s="1">
        <v>0.69942495213000011</v>
      </c>
      <c r="K7078" s="1">
        <v>0.15496595536659943</v>
      </c>
      <c r="L7078" s="143">
        <v>0.215</v>
      </c>
      <c r="M7078" s="143">
        <v>1.2999999999999999E-2</v>
      </c>
      <c r="N7078" s="143">
        <v>3.5000000000000003E-2</v>
      </c>
      <c r="O7078" s="143">
        <v>2.8000000000000004E-2</v>
      </c>
      <c r="P7078" s="143">
        <v>7.0000000000000001E-3</v>
      </c>
      <c r="Q7078" s="143">
        <v>0</v>
      </c>
    </row>
    <row r="7079" spans="1:17" ht="14" customHeight="1">
      <c r="A7079" s="67">
        <v>7078</v>
      </c>
      <c r="B7079" s="93">
        <v>-81.18313333333333</v>
      </c>
      <c r="C7079" s="93">
        <v>24.597583833333335</v>
      </c>
      <c r="D7079" s="124">
        <v>18</v>
      </c>
      <c r="E7079" s="69" t="s">
        <v>129</v>
      </c>
      <c r="F7079" s="145">
        <v>42577</v>
      </c>
      <c r="G7079" s="147">
        <v>0.48749999999999999</v>
      </c>
      <c r="H7079" s="146">
        <v>29.498000000000001</v>
      </c>
      <c r="I7079" s="146">
        <v>36.392000000000003</v>
      </c>
      <c r="J7079" s="1">
        <v>0.11030578540199999</v>
      </c>
      <c r="K7079" s="1">
        <v>5.856727696195918E-2</v>
      </c>
      <c r="L7079" s="143">
        <v>0.16500000000000001</v>
      </c>
      <c r="M7079" s="143">
        <v>8.9999999999999993E-3</v>
      </c>
      <c r="N7079" s="143">
        <v>9.6000000000000002E-2</v>
      </c>
      <c r="O7079" s="143">
        <v>9.5000000000000001E-2</v>
      </c>
      <c r="P7079" s="143">
        <v>1E-3</v>
      </c>
      <c r="Q7079" s="143">
        <v>0</v>
      </c>
    </row>
    <row r="7080" spans="1:17" ht="14" customHeight="1">
      <c r="A7080" s="67">
        <v>7079</v>
      </c>
      <c r="B7080" s="93">
        <v>-81.194495000000003</v>
      </c>
      <c r="C7080" s="93">
        <v>24.636331666666667</v>
      </c>
      <c r="D7080" s="124">
        <v>17</v>
      </c>
      <c r="E7080" s="69" t="s">
        <v>129</v>
      </c>
      <c r="F7080" s="145">
        <v>42577</v>
      </c>
      <c r="G7080" s="147">
        <v>0.50763888888888886</v>
      </c>
      <c r="H7080" s="146">
        <v>29.55</v>
      </c>
      <c r="I7080" s="146">
        <v>36.317</v>
      </c>
      <c r="J7080" s="1">
        <v>0.50870070306899995</v>
      </c>
      <c r="K7080" s="1">
        <v>0.17936246198910252</v>
      </c>
      <c r="L7080" s="143">
        <v>0.314</v>
      </c>
      <c r="M7080" s="143">
        <v>1.6E-2</v>
      </c>
      <c r="N7080" s="143">
        <v>0.17</v>
      </c>
      <c r="O7080" s="143">
        <v>0.15300000000000002</v>
      </c>
      <c r="P7080" s="143">
        <v>1.7000000000000001E-2</v>
      </c>
      <c r="Q7080" s="143">
        <v>1.3380000000000001</v>
      </c>
    </row>
    <row r="7081" spans="1:17" ht="14" customHeight="1">
      <c r="A7081" s="67">
        <v>7080</v>
      </c>
      <c r="B7081" s="93">
        <v>-81.205600000000004</v>
      </c>
      <c r="C7081" s="93">
        <v>24.671233333333333</v>
      </c>
      <c r="D7081" s="124">
        <v>16</v>
      </c>
      <c r="E7081" s="69" t="s">
        <v>129</v>
      </c>
      <c r="F7081" s="145">
        <v>42577</v>
      </c>
      <c r="G7081" s="147">
        <v>0.52638888888888891</v>
      </c>
      <c r="H7081" s="146">
        <v>30.172000000000001</v>
      </c>
      <c r="I7081" s="146">
        <v>36.21</v>
      </c>
      <c r="J7081" s="1">
        <v>0.478197147888</v>
      </c>
      <c r="K7081" s="1">
        <v>0.55415252395083725</v>
      </c>
      <c r="L7081" s="143">
        <v>0.47299999999999998</v>
      </c>
      <c r="M7081" s="143">
        <v>2.7E-2</v>
      </c>
      <c r="N7081" s="143">
        <v>0.79300000000000004</v>
      </c>
      <c r="O7081" s="143">
        <v>0.70100000000000007</v>
      </c>
      <c r="P7081" s="143">
        <v>9.1999999999999998E-2</v>
      </c>
      <c r="Q7081" s="143">
        <v>5.36</v>
      </c>
    </row>
    <row r="7082" spans="1:17" ht="14" customHeight="1">
      <c r="A7082" s="67">
        <v>7081</v>
      </c>
      <c r="B7082" s="93">
        <v>-81.421933333333328</v>
      </c>
      <c r="C7082" s="93">
        <v>24.60905</v>
      </c>
      <c r="D7082" s="124">
        <v>19</v>
      </c>
      <c r="E7082" s="69" t="s">
        <v>129</v>
      </c>
      <c r="F7082" s="145">
        <v>42577</v>
      </c>
      <c r="G7082" s="147">
        <v>0.62013888888888891</v>
      </c>
      <c r="H7082" s="146">
        <v>30.216999999999999</v>
      </c>
      <c r="I7082" s="146">
        <v>36.203000000000003</v>
      </c>
      <c r="J7082" s="1">
        <v>0.38360531515500002</v>
      </c>
      <c r="K7082" s="1">
        <v>0.35608785374745611</v>
      </c>
      <c r="L7082" s="143">
        <v>1.0549999999999999</v>
      </c>
      <c r="M7082" s="143">
        <v>1.4999999999999999E-2</v>
      </c>
      <c r="N7082" s="143">
        <v>0.96899999999999997</v>
      </c>
      <c r="O7082" s="143">
        <v>0.82899999999999996</v>
      </c>
      <c r="P7082" s="143">
        <v>0.14000000000000001</v>
      </c>
      <c r="Q7082" s="143">
        <v>2.8170000000000002</v>
      </c>
    </row>
    <row r="7083" spans="1:17" ht="14" customHeight="1">
      <c r="A7083" s="67">
        <v>7082</v>
      </c>
      <c r="B7083" s="93">
        <v>-81.418372166666671</v>
      </c>
      <c r="C7083" s="93">
        <v>24.5721995</v>
      </c>
      <c r="D7083" s="124">
        <v>20</v>
      </c>
      <c r="E7083" s="69" t="s">
        <v>129</v>
      </c>
      <c r="F7083" s="145">
        <v>42577</v>
      </c>
      <c r="G7083" s="147">
        <v>0.63263888888888886</v>
      </c>
      <c r="H7083" s="146">
        <v>29.466000000000001</v>
      </c>
      <c r="I7083" s="146">
        <v>36.284999999999997</v>
      </c>
      <c r="J7083" s="1">
        <v>0.29394334992599996</v>
      </c>
      <c r="K7083" s="1">
        <v>0.14692788852622685</v>
      </c>
      <c r="L7083" s="143">
        <v>0.34799999999999998</v>
      </c>
      <c r="M7083" s="143">
        <v>2.1000000000000001E-2</v>
      </c>
      <c r="N7083" s="143">
        <v>0</v>
      </c>
      <c r="O7083" s="143">
        <v>0</v>
      </c>
      <c r="P7083" s="143">
        <v>0</v>
      </c>
      <c r="Q7083" s="143">
        <v>0.14199999999999999</v>
      </c>
    </row>
    <row r="7084" spans="1:17" ht="14" customHeight="1">
      <c r="A7084" s="67">
        <v>7083</v>
      </c>
      <c r="B7084" s="93">
        <v>-81.413238333333339</v>
      </c>
      <c r="C7084" s="93">
        <v>24.537990000000001</v>
      </c>
      <c r="D7084" s="124" t="s">
        <v>138</v>
      </c>
      <c r="E7084" s="69" t="s">
        <v>129</v>
      </c>
      <c r="F7084" s="145">
        <v>42577</v>
      </c>
      <c r="G7084" s="147">
        <v>0.64374999999999993</v>
      </c>
      <c r="H7084" s="146">
        <v>29.704000000000001</v>
      </c>
      <c r="I7084" s="146">
        <v>36.460999999999999</v>
      </c>
      <c r="J7084" s="1">
        <v>0.10691650149300001</v>
      </c>
      <c r="K7084" s="1">
        <v>3.5146666549427975E-2</v>
      </c>
      <c r="L7084" s="143">
        <v>0.34399999999999997</v>
      </c>
      <c r="M7084" s="143">
        <v>0</v>
      </c>
      <c r="N7084" s="143">
        <v>0</v>
      </c>
      <c r="O7084" s="143">
        <v>0</v>
      </c>
      <c r="P7084" s="143">
        <v>3.4000000000000002E-2</v>
      </c>
      <c r="Q7084" s="143">
        <v>0</v>
      </c>
    </row>
    <row r="7085" spans="1:17" ht="14" customHeight="1">
      <c r="A7085" s="67">
        <v>7084</v>
      </c>
      <c r="B7085" s="93">
        <v>-81.39233333333334</v>
      </c>
      <c r="C7085" s="93">
        <v>24.481466666666666</v>
      </c>
      <c r="D7085" s="124">
        <v>21.5</v>
      </c>
      <c r="E7085" s="69" t="s">
        <v>129</v>
      </c>
      <c r="F7085" s="145">
        <v>42577</v>
      </c>
      <c r="G7085" s="147">
        <v>0.70138888888888884</v>
      </c>
      <c r="H7085" s="146">
        <v>29.577999999999999</v>
      </c>
      <c r="I7085" s="146">
        <v>36.276000000000003</v>
      </c>
      <c r="J7085" s="1">
        <v>0.16083692731799998</v>
      </c>
      <c r="K7085" s="1">
        <v>6.2016643403698793E-2</v>
      </c>
      <c r="L7085" s="143">
        <v>0.24099999999999999</v>
      </c>
      <c r="M7085" s="143">
        <v>2.8000000000000001E-2</v>
      </c>
      <c r="N7085" s="143">
        <v>0</v>
      </c>
      <c r="O7085" s="143">
        <v>0</v>
      </c>
      <c r="P7085" s="143">
        <v>0</v>
      </c>
      <c r="Q7085" s="143">
        <v>0</v>
      </c>
    </row>
    <row r="7086" spans="1:17" ht="14" customHeight="1">
      <c r="A7086" s="67">
        <v>7085</v>
      </c>
      <c r="B7086" s="93">
        <v>-81.718725000000006</v>
      </c>
      <c r="C7086" s="93">
        <v>24.47505</v>
      </c>
      <c r="D7086" s="124" t="s">
        <v>139</v>
      </c>
      <c r="E7086" s="69" t="s">
        <v>129</v>
      </c>
      <c r="F7086" s="145">
        <v>42577</v>
      </c>
      <c r="G7086" s="147">
        <v>0.78749999999999998</v>
      </c>
      <c r="H7086" s="146">
        <v>29.634</v>
      </c>
      <c r="I7086" s="146">
        <v>36.414999999999999</v>
      </c>
      <c r="J7086" s="1">
        <v>0.17377782951600002</v>
      </c>
      <c r="K7086" s="1">
        <v>4.7691084628129217E-2</v>
      </c>
      <c r="L7086" s="143">
        <v>0.156</v>
      </c>
      <c r="M7086" s="143">
        <v>6.2E-2</v>
      </c>
      <c r="N7086" s="143">
        <v>6.0999999999999999E-2</v>
      </c>
      <c r="O7086" s="143">
        <v>5.8999999999999997E-2</v>
      </c>
      <c r="P7086" s="143">
        <v>2E-3</v>
      </c>
      <c r="Q7086" s="143">
        <v>0</v>
      </c>
    </row>
    <row r="7087" spans="1:17" ht="14" customHeight="1">
      <c r="A7087" s="67">
        <v>7086</v>
      </c>
      <c r="B7087" s="93">
        <v>-81.832133333333331</v>
      </c>
      <c r="C7087" s="93">
        <v>24.396783333333332</v>
      </c>
      <c r="D7087" s="124">
        <v>22.5</v>
      </c>
      <c r="E7087" s="69" t="s">
        <v>129</v>
      </c>
      <c r="F7087" s="145">
        <v>42577</v>
      </c>
      <c r="G7087" s="147">
        <v>0.85138888888888886</v>
      </c>
      <c r="H7087" s="146">
        <v>29.686</v>
      </c>
      <c r="I7087" s="146">
        <v>36.326999999999998</v>
      </c>
      <c r="J7087" s="1">
        <v>0.17593464654899998</v>
      </c>
      <c r="K7087" s="1">
        <v>3.9403998320281214E-2</v>
      </c>
      <c r="L7087" s="143">
        <v>0.755</v>
      </c>
      <c r="M7087" s="143">
        <v>6.3E-2</v>
      </c>
      <c r="N7087" s="143">
        <v>0.224</v>
      </c>
      <c r="O7087" s="143">
        <v>0.224</v>
      </c>
      <c r="P7087" s="143">
        <v>0</v>
      </c>
      <c r="Q7087" s="143">
        <v>0</v>
      </c>
    </row>
    <row r="7088" spans="1:17" ht="14" customHeight="1">
      <c r="A7088" s="67">
        <v>7087</v>
      </c>
      <c r="B7088" s="93">
        <v>-81.828247500000003</v>
      </c>
      <c r="C7088" s="93">
        <v>24.454893333333334</v>
      </c>
      <c r="D7088" s="124">
        <v>22</v>
      </c>
      <c r="E7088" s="69" t="s">
        <v>129</v>
      </c>
      <c r="F7088" s="145">
        <v>42577</v>
      </c>
      <c r="G7088" s="147">
        <v>0.86944444444444446</v>
      </c>
      <c r="H7088" s="146">
        <v>29.515000000000001</v>
      </c>
      <c r="I7088" s="146">
        <v>36.378</v>
      </c>
      <c r="J7088" s="1">
        <v>0.32044138775999997</v>
      </c>
      <c r="K7088" s="1">
        <v>8.9579274296986838E-2</v>
      </c>
      <c r="L7088" s="143">
        <v>0.39900000000000002</v>
      </c>
      <c r="M7088" s="143">
        <v>7.8E-2</v>
      </c>
      <c r="N7088" s="143">
        <v>0.61899999999999999</v>
      </c>
      <c r="O7088" s="143">
        <v>0.59099999999999997</v>
      </c>
      <c r="P7088" s="143">
        <v>2.8000000000000001E-2</v>
      </c>
      <c r="Q7088" s="143">
        <v>0</v>
      </c>
    </row>
    <row r="7089" spans="1:17" ht="14" customHeight="1">
      <c r="A7089" s="67">
        <v>7088</v>
      </c>
      <c r="B7089" s="93">
        <v>-81.828346833333327</v>
      </c>
      <c r="C7089" s="93">
        <v>24.486816666666666</v>
      </c>
      <c r="D7089" s="124">
        <v>23</v>
      </c>
      <c r="E7089" s="69" t="s">
        <v>129</v>
      </c>
      <c r="F7089" s="145">
        <v>42577</v>
      </c>
      <c r="G7089" s="147">
        <v>0.87916666666666676</v>
      </c>
      <c r="H7089" s="146">
        <v>29.75</v>
      </c>
      <c r="I7089" s="146">
        <v>36.276000000000003</v>
      </c>
      <c r="J7089" s="1">
        <v>0.41195205330300005</v>
      </c>
      <c r="K7089" s="1">
        <v>0.13819107695416788</v>
      </c>
      <c r="L7089" s="143">
        <v>0.127</v>
      </c>
      <c r="M7089" s="143">
        <v>8.6999999999999994E-2</v>
      </c>
      <c r="N7089" s="143">
        <v>0.70399999999999996</v>
      </c>
      <c r="O7089" s="143">
        <v>0.67699999999999994</v>
      </c>
      <c r="P7089" s="143">
        <v>2.7E-2</v>
      </c>
      <c r="Q7089" s="143">
        <v>0.27800000000000002</v>
      </c>
    </row>
    <row r="7090" spans="1:17" ht="14" customHeight="1">
      <c r="A7090" s="67">
        <v>7089</v>
      </c>
      <c r="B7090" s="93">
        <v>-81.828299999999999</v>
      </c>
      <c r="C7090" s="93">
        <v>24.536715000000001</v>
      </c>
      <c r="D7090" s="124">
        <v>24</v>
      </c>
      <c r="E7090" s="69" t="s">
        <v>129</v>
      </c>
      <c r="F7090" s="145">
        <v>42577</v>
      </c>
      <c r="G7090" s="147">
        <v>0.89444444444444438</v>
      </c>
      <c r="H7090" s="146">
        <v>29.893000000000001</v>
      </c>
      <c r="I7090" s="146">
        <v>36.281999999999996</v>
      </c>
      <c r="J7090" s="1">
        <v>0.66019142324400004</v>
      </c>
      <c r="K7090" s="1">
        <v>0.15777421816061923</v>
      </c>
      <c r="L7090" s="143">
        <v>0.27300000000000002</v>
      </c>
      <c r="M7090" s="143">
        <v>2.9000000000000001E-2</v>
      </c>
      <c r="N7090" s="143">
        <v>0</v>
      </c>
      <c r="O7090" s="143">
        <v>0</v>
      </c>
      <c r="P7090" s="143">
        <v>0</v>
      </c>
      <c r="Q7090" s="143">
        <v>1.091</v>
      </c>
    </row>
    <row r="7091" spans="1:17" ht="14" customHeight="1">
      <c r="A7091" s="67">
        <v>7090</v>
      </c>
      <c r="B7091" s="93">
        <v>-81.046492999999998</v>
      </c>
      <c r="C7091" s="93">
        <v>24.929210999999999</v>
      </c>
      <c r="D7091" s="124">
        <v>70</v>
      </c>
      <c r="E7091" s="69" t="s">
        <v>129</v>
      </c>
      <c r="F7091" s="145">
        <v>42578</v>
      </c>
      <c r="G7091" s="147">
        <v>0.21319444444444444</v>
      </c>
      <c r="H7091" s="146">
        <v>30.748000000000001</v>
      </c>
      <c r="I7091" s="146">
        <v>36.645000000000003</v>
      </c>
      <c r="J7091" s="1">
        <v>0.86067270173999999</v>
      </c>
      <c r="K7091" s="1">
        <v>0.4417644626328896</v>
      </c>
      <c r="L7091" s="143">
        <v>0.85899999999999999</v>
      </c>
      <c r="M7091" s="143">
        <v>8.6999999999999994E-2</v>
      </c>
      <c r="N7091" s="143">
        <v>0</v>
      </c>
      <c r="O7091" s="143">
        <v>0</v>
      </c>
      <c r="P7091" s="143">
        <v>2.5999999999999999E-2</v>
      </c>
      <c r="Q7091" s="143">
        <v>8.9039999999999999</v>
      </c>
    </row>
    <row r="7092" spans="1:17" ht="14" customHeight="1">
      <c r="A7092" s="67">
        <v>7091</v>
      </c>
      <c r="B7092" s="93">
        <v>-81.095441500000007</v>
      </c>
      <c r="C7092" s="93">
        <v>24.929872499999998</v>
      </c>
      <c r="D7092" s="124">
        <v>69</v>
      </c>
      <c r="E7092" s="69" t="s">
        <v>129</v>
      </c>
      <c r="F7092" s="145">
        <v>42578</v>
      </c>
      <c r="G7092" s="147">
        <v>0.23055555555555554</v>
      </c>
      <c r="H7092" s="146">
        <v>30.564</v>
      </c>
      <c r="I7092" s="146">
        <v>36.729999999999997</v>
      </c>
      <c r="J7092" s="1">
        <v>1.3733789221559998</v>
      </c>
      <c r="K7092" s="1">
        <v>1.1203584205251906</v>
      </c>
      <c r="L7092" s="143">
        <v>0.42899999999999999</v>
      </c>
      <c r="M7092" s="143">
        <v>0.217</v>
      </c>
      <c r="N7092" s="143">
        <v>0.71799999999999997</v>
      </c>
      <c r="O7092" s="143">
        <v>0.65100000000000002</v>
      </c>
      <c r="P7092" s="143">
        <v>6.7000000000000004E-2</v>
      </c>
      <c r="Q7092" s="143">
        <v>2.54</v>
      </c>
    </row>
    <row r="7093" spans="1:17" ht="14" customHeight="1">
      <c r="A7093" s="67">
        <v>7092</v>
      </c>
      <c r="B7093" s="93">
        <v>-81.166680166666666</v>
      </c>
      <c r="C7093" s="93">
        <v>24.929691833333333</v>
      </c>
      <c r="D7093" s="124">
        <v>68</v>
      </c>
      <c r="E7093" s="69" t="s">
        <v>129</v>
      </c>
      <c r="F7093" s="145">
        <v>42578</v>
      </c>
      <c r="G7093" s="147">
        <v>0.25138888888888888</v>
      </c>
      <c r="H7093" s="146">
        <v>30.516999999999999</v>
      </c>
      <c r="I7093" s="146">
        <v>36.536000000000001</v>
      </c>
      <c r="J7093" s="1">
        <v>0.18774578744400003</v>
      </c>
      <c r="K7093" s="1">
        <v>7.5554493395649597E-2</v>
      </c>
      <c r="L7093" s="143">
        <v>1.232</v>
      </c>
      <c r="M7093" s="143">
        <v>7.8E-2</v>
      </c>
      <c r="N7093" s="143">
        <v>0.376</v>
      </c>
      <c r="O7093" s="143">
        <v>0.32600000000000001</v>
      </c>
      <c r="P7093" s="143">
        <v>0.05</v>
      </c>
      <c r="Q7093" s="143">
        <v>1.607</v>
      </c>
    </row>
    <row r="7094" spans="1:17" ht="14" customHeight="1">
      <c r="A7094" s="67">
        <v>7093</v>
      </c>
      <c r="B7094" s="93">
        <v>-81.126170500000001</v>
      </c>
      <c r="C7094" s="93">
        <v>25.030224166666667</v>
      </c>
      <c r="D7094" s="124">
        <v>67</v>
      </c>
      <c r="E7094" s="69" t="s">
        <v>129</v>
      </c>
      <c r="F7094" s="145">
        <v>42578</v>
      </c>
      <c r="G7094" s="147">
        <v>0.29583333333333334</v>
      </c>
      <c r="H7094" s="146">
        <v>30.509</v>
      </c>
      <c r="I7094" s="146">
        <v>36.61</v>
      </c>
      <c r="J7094" s="1">
        <v>0.48107290393200008</v>
      </c>
      <c r="K7094" s="1">
        <v>0.32370295853673758</v>
      </c>
      <c r="L7094" s="143">
        <v>0.34100000000000003</v>
      </c>
      <c r="M7094" s="143">
        <v>0.105</v>
      </c>
      <c r="N7094" s="143">
        <v>0.66800000000000004</v>
      </c>
      <c r="O7094" s="143">
        <v>0.63600000000000001</v>
      </c>
      <c r="P7094" s="143">
        <v>3.2000000000000001E-2</v>
      </c>
      <c r="Q7094" s="143">
        <v>9.56</v>
      </c>
    </row>
    <row r="7095" spans="1:17" ht="14" customHeight="1">
      <c r="A7095" s="67">
        <v>7094</v>
      </c>
      <c r="B7095" s="93">
        <v>-81.10821966666667</v>
      </c>
      <c r="C7095" s="93">
        <v>25.068492166666665</v>
      </c>
      <c r="D7095" s="124">
        <v>66</v>
      </c>
      <c r="E7095" s="69" t="s">
        <v>129</v>
      </c>
      <c r="F7095" s="145">
        <v>42578</v>
      </c>
      <c r="G7095" s="147">
        <v>0.30902777777777779</v>
      </c>
      <c r="H7095" s="146">
        <v>30.39</v>
      </c>
      <c r="I7095" s="146">
        <v>36.643999999999998</v>
      </c>
      <c r="J7095" s="1">
        <v>0.87422983737600002</v>
      </c>
      <c r="K7095" s="1">
        <v>0.36171700171360788</v>
      </c>
      <c r="L7095" s="143">
        <v>0.39</v>
      </c>
      <c r="M7095" s="143">
        <v>3.6999999999999998E-2</v>
      </c>
      <c r="N7095" s="143">
        <v>0.63600000000000001</v>
      </c>
      <c r="O7095" s="143">
        <v>0.60899999999999999</v>
      </c>
      <c r="P7095" s="143">
        <v>2.7E-2</v>
      </c>
      <c r="Q7095" s="143">
        <v>8.4570000000000007</v>
      </c>
    </row>
    <row r="7096" spans="1:17" ht="14" customHeight="1">
      <c r="A7096" s="67">
        <v>7095</v>
      </c>
      <c r="B7096" s="93">
        <v>-81.09644333333334</v>
      </c>
      <c r="C7096" s="93">
        <v>25.098162500000001</v>
      </c>
      <c r="D7096" s="124">
        <v>65</v>
      </c>
      <c r="E7096" s="69" t="s">
        <v>129</v>
      </c>
      <c r="F7096" s="145">
        <v>42578</v>
      </c>
      <c r="G7096" s="147">
        <v>0.32777777777777778</v>
      </c>
      <c r="H7096" s="146">
        <v>30.445799999999998</v>
      </c>
      <c r="I7096" s="146">
        <v>36.735900000000001</v>
      </c>
      <c r="J7096" s="1">
        <v>3.2319389711639999</v>
      </c>
      <c r="K7096" s="1">
        <v>1.3632726675318638</v>
      </c>
      <c r="L7096" s="143">
        <v>0.17799999999999999</v>
      </c>
      <c r="M7096" s="143">
        <v>1.6E-2</v>
      </c>
      <c r="N7096" s="143">
        <v>0.627</v>
      </c>
      <c r="O7096" s="143">
        <v>0.60599999999999998</v>
      </c>
      <c r="P7096" s="143">
        <v>2.1000000000000001E-2</v>
      </c>
      <c r="Q7096" s="143">
        <v>0</v>
      </c>
    </row>
    <row r="7097" spans="1:17" ht="14" customHeight="1">
      <c r="A7097" s="67">
        <v>7096</v>
      </c>
      <c r="B7097" s="93">
        <v>-81.336296166666671</v>
      </c>
      <c r="C7097" s="93">
        <v>25.166399999999999</v>
      </c>
      <c r="D7097" s="124">
        <v>60</v>
      </c>
      <c r="E7097" s="69" t="s">
        <v>129</v>
      </c>
      <c r="F7097" s="145">
        <v>42578</v>
      </c>
      <c r="G7097" s="147">
        <v>0.41041666666666665</v>
      </c>
      <c r="H7097" s="146">
        <v>30.407</v>
      </c>
      <c r="I7097" s="146">
        <v>35.558999999999997</v>
      </c>
      <c r="J7097" s="1">
        <v>1.2682084154040001</v>
      </c>
      <c r="K7097" s="1">
        <v>0.84359871023633604</v>
      </c>
      <c r="L7097" s="143">
        <v>0.42</v>
      </c>
      <c r="M7097" s="143">
        <v>3.2000000000000001E-2</v>
      </c>
      <c r="N7097" s="143">
        <v>0</v>
      </c>
      <c r="O7097" s="143">
        <v>0</v>
      </c>
      <c r="P7097" s="143">
        <v>1.7000000000000001E-2</v>
      </c>
      <c r="Q7097" s="143">
        <v>5.8920000000000003</v>
      </c>
    </row>
    <row r="7098" spans="1:17" ht="14" customHeight="1">
      <c r="A7098" s="67">
        <v>7097</v>
      </c>
      <c r="B7098" s="93">
        <v>-81.490133333333333</v>
      </c>
      <c r="C7098" s="93">
        <v>25.1663</v>
      </c>
      <c r="D7098" s="124">
        <v>59</v>
      </c>
      <c r="E7098" s="69" t="s">
        <v>129</v>
      </c>
      <c r="F7098" s="145">
        <v>42578</v>
      </c>
      <c r="G7098" s="134">
        <v>0.46111111111111108</v>
      </c>
      <c r="H7098" s="1">
        <v>30.545999999999999</v>
      </c>
      <c r="I7098" s="1">
        <v>36.087000000000003</v>
      </c>
      <c r="J7098" s="1">
        <v>0.8425965208920001</v>
      </c>
      <c r="K7098" s="1">
        <v>0.30302124608293435</v>
      </c>
      <c r="L7098" s="143">
        <v>0.20200000000000001</v>
      </c>
      <c r="M7098" s="143">
        <v>2.9000000000000001E-2</v>
      </c>
      <c r="N7098" s="143">
        <v>0.65200000000000002</v>
      </c>
      <c r="O7098" s="143">
        <v>0.60899999999999999</v>
      </c>
      <c r="P7098" s="143">
        <v>4.2999999999999997E-2</v>
      </c>
      <c r="Q7098" s="143">
        <v>4.0110000000000001</v>
      </c>
    </row>
    <row r="7099" spans="1:17" ht="14" customHeight="1">
      <c r="A7099" s="67">
        <v>7098</v>
      </c>
      <c r="B7099" s="93">
        <v>-81.653433333333339</v>
      </c>
      <c r="C7099" s="93">
        <v>25.167333333333332</v>
      </c>
      <c r="D7099" s="124">
        <v>58</v>
      </c>
      <c r="E7099" s="69" t="s">
        <v>129</v>
      </c>
      <c r="F7099" s="145">
        <v>42578</v>
      </c>
      <c r="G7099" s="147">
        <v>0.52569444444444446</v>
      </c>
      <c r="H7099" s="146">
        <v>30.414999999999999</v>
      </c>
      <c r="I7099" s="146">
        <v>36.174999999999997</v>
      </c>
      <c r="J7099" s="1">
        <v>0.33112276735199997</v>
      </c>
      <c r="K7099" s="1">
        <v>9.7579819308684868E-2</v>
      </c>
      <c r="L7099" s="143">
        <v>0.69</v>
      </c>
      <c r="M7099" s="143">
        <v>8.8999999999999996E-2</v>
      </c>
      <c r="N7099" s="143">
        <v>0</v>
      </c>
      <c r="O7099" s="143">
        <v>0</v>
      </c>
      <c r="P7099" s="143">
        <v>0</v>
      </c>
      <c r="Q7099" s="143">
        <v>0</v>
      </c>
    </row>
    <row r="7100" spans="1:17" ht="14" customHeight="1">
      <c r="A7100" s="67">
        <v>7099</v>
      </c>
      <c r="B7100" s="93">
        <v>-81.660333333333327</v>
      </c>
      <c r="C7100" s="93">
        <v>25.354164999999998</v>
      </c>
      <c r="D7100" s="124">
        <v>57.3</v>
      </c>
      <c r="E7100" s="69" t="s">
        <v>129</v>
      </c>
      <c r="F7100" s="145">
        <v>42578</v>
      </c>
      <c r="G7100" s="147">
        <v>0.60347222222222219</v>
      </c>
      <c r="H7100" s="146">
        <v>30.513999999999999</v>
      </c>
      <c r="I7100" s="146">
        <v>36.061</v>
      </c>
      <c r="J7100" s="1">
        <v>0.93256660284000015</v>
      </c>
      <c r="K7100" s="1">
        <v>0.36489043564765733</v>
      </c>
      <c r="L7100" s="143">
        <v>0.42</v>
      </c>
      <c r="M7100" s="143">
        <v>9.5000000000000001E-2</v>
      </c>
      <c r="N7100" s="143">
        <v>0</v>
      </c>
      <c r="O7100" s="143">
        <v>0</v>
      </c>
      <c r="P7100" s="143">
        <v>0</v>
      </c>
      <c r="Q7100" s="143">
        <v>0.58699999999999997</v>
      </c>
    </row>
    <row r="7101" spans="1:17" ht="14" customHeight="1">
      <c r="A7101" s="67">
        <v>7100</v>
      </c>
      <c r="B7101" s="93">
        <v>-81.490669999999994</v>
      </c>
      <c r="C7101" s="93">
        <v>25.352401</v>
      </c>
      <c r="D7101" s="124">
        <v>57.2</v>
      </c>
      <c r="E7101" s="69" t="s">
        <v>129</v>
      </c>
      <c r="F7101" s="145">
        <v>42578</v>
      </c>
      <c r="G7101" s="147">
        <v>0.66319444444444442</v>
      </c>
      <c r="H7101" s="146">
        <v>30.478000000000002</v>
      </c>
      <c r="I7101" s="146">
        <v>36.273000000000003</v>
      </c>
      <c r="J7101" s="1">
        <v>0.93996140409600004</v>
      </c>
      <c r="K7101" s="1">
        <v>0.57751400388870899</v>
      </c>
      <c r="L7101" s="143">
        <v>0.29099999999999998</v>
      </c>
      <c r="M7101" s="143">
        <v>2E-3</v>
      </c>
      <c r="N7101" s="143">
        <v>0</v>
      </c>
      <c r="O7101" s="143">
        <v>0</v>
      </c>
      <c r="P7101" s="143">
        <v>0</v>
      </c>
      <c r="Q7101" s="143">
        <v>0</v>
      </c>
    </row>
    <row r="7102" spans="1:17" ht="14" customHeight="1">
      <c r="A7102" s="67">
        <v>7101</v>
      </c>
      <c r="B7102" s="93">
        <v>-81.335466666666662</v>
      </c>
      <c r="C7102" s="93">
        <v>25.351600000000001</v>
      </c>
      <c r="D7102" s="124">
        <v>57.1</v>
      </c>
      <c r="E7102" s="69" t="s">
        <v>129</v>
      </c>
      <c r="F7102" s="145">
        <v>42578</v>
      </c>
      <c r="G7102" s="147">
        <v>0.7284722222222223</v>
      </c>
      <c r="H7102" s="146">
        <v>30.292999999999999</v>
      </c>
      <c r="I7102" s="146">
        <v>35.814</v>
      </c>
      <c r="J7102" s="1">
        <v>1.1605729749</v>
      </c>
      <c r="K7102" s="1">
        <v>0.52376668643288327</v>
      </c>
      <c r="L7102" s="143">
        <v>0.495</v>
      </c>
      <c r="M7102" s="143">
        <v>0.04</v>
      </c>
      <c r="N7102" s="143">
        <v>0</v>
      </c>
      <c r="O7102" s="143">
        <v>0</v>
      </c>
      <c r="P7102" s="143">
        <v>0</v>
      </c>
      <c r="Q7102" s="143">
        <v>5.7560000000000002</v>
      </c>
    </row>
    <row r="7103" spans="1:17" ht="14" customHeight="1">
      <c r="A7103" s="67">
        <v>7102</v>
      </c>
      <c r="B7103" s="93">
        <v>-81.348676666666663</v>
      </c>
      <c r="C7103" s="93">
        <v>25.453533</v>
      </c>
      <c r="D7103" s="124">
        <v>50</v>
      </c>
      <c r="E7103" s="69" t="s">
        <v>129</v>
      </c>
      <c r="F7103" s="145">
        <v>42578</v>
      </c>
      <c r="G7103" s="147">
        <v>0.78333333333333333</v>
      </c>
      <c r="H7103" s="146">
        <v>30.599</v>
      </c>
      <c r="I7103" s="146">
        <v>34.573</v>
      </c>
      <c r="J7103" s="1">
        <v>1.5915255592080002</v>
      </c>
      <c r="K7103" s="1">
        <v>0.63742713255624972</v>
      </c>
      <c r="L7103" s="143">
        <v>0.45800000000000002</v>
      </c>
      <c r="M7103" s="143">
        <v>5.1999999999999998E-2</v>
      </c>
      <c r="N7103" s="143">
        <v>0</v>
      </c>
      <c r="O7103" s="143">
        <v>0</v>
      </c>
      <c r="P7103" s="143">
        <v>0</v>
      </c>
      <c r="Q7103" s="143">
        <v>28.193999999999999</v>
      </c>
    </row>
    <row r="7104" spans="1:17" ht="14" customHeight="1">
      <c r="A7104" s="67">
        <v>7103</v>
      </c>
      <c r="B7104" s="93">
        <v>-81.30883133333333</v>
      </c>
      <c r="C7104" s="93">
        <v>25.453713666666665</v>
      </c>
      <c r="D7104" s="124">
        <v>51</v>
      </c>
      <c r="E7104" s="69" t="s">
        <v>129</v>
      </c>
      <c r="F7104" s="145">
        <v>42578</v>
      </c>
      <c r="G7104" s="147">
        <v>0.79513888888888884</v>
      </c>
      <c r="H7104" s="146">
        <v>30.73</v>
      </c>
      <c r="I7104" s="146">
        <v>32.679000000000002</v>
      </c>
      <c r="J7104" s="1">
        <v>1.4337697990800002</v>
      </c>
      <c r="K7104" s="1">
        <v>0.42042916560376642</v>
      </c>
      <c r="L7104" s="143">
        <v>0.88900000000000001</v>
      </c>
      <c r="M7104" s="143">
        <v>9.4E-2</v>
      </c>
      <c r="N7104" s="143">
        <v>0</v>
      </c>
      <c r="O7104" s="143">
        <v>0</v>
      </c>
      <c r="P7104" s="143">
        <v>0</v>
      </c>
      <c r="Q7104" s="143">
        <v>51.048000000000002</v>
      </c>
    </row>
    <row r="7105" spans="1:17" ht="14" customHeight="1">
      <c r="A7105" s="67">
        <v>7104</v>
      </c>
      <c r="B7105" s="93">
        <v>-81.25803333333333</v>
      </c>
      <c r="C7105" s="93">
        <v>25.453191666666665</v>
      </c>
      <c r="D7105" s="124">
        <v>52</v>
      </c>
      <c r="E7105" s="69" t="s">
        <v>129</v>
      </c>
      <c r="F7105" s="145">
        <v>42578</v>
      </c>
      <c r="G7105" s="147">
        <v>0.81736111111111109</v>
      </c>
      <c r="H7105" s="146">
        <v>30.452000000000002</v>
      </c>
      <c r="I7105" s="146">
        <v>31.73</v>
      </c>
      <c r="J7105" s="1">
        <v>2.4033104082000003</v>
      </c>
      <c r="K7105" s="1">
        <v>0.84511674049846897</v>
      </c>
      <c r="L7105" s="143">
        <v>1.069</v>
      </c>
      <c r="M7105" s="143">
        <v>4.9000000000000002E-2</v>
      </c>
      <c r="N7105" s="143">
        <v>0</v>
      </c>
      <c r="O7105" s="143">
        <v>0</v>
      </c>
      <c r="P7105" s="143">
        <v>1.4E-2</v>
      </c>
      <c r="Q7105" s="143">
        <v>65.385999999999996</v>
      </c>
    </row>
    <row r="7106" spans="1:17" ht="14" customHeight="1">
      <c r="A7106" s="67">
        <v>7105</v>
      </c>
      <c r="B7106" s="93">
        <v>-81.244995000000003</v>
      </c>
      <c r="C7106" s="93">
        <v>25.453733333333332</v>
      </c>
      <c r="D7106" s="124">
        <v>53</v>
      </c>
      <c r="E7106" s="69" t="s">
        <v>129</v>
      </c>
      <c r="F7106" s="145">
        <v>42578</v>
      </c>
      <c r="G7106" s="147">
        <v>0.8222222222222223</v>
      </c>
      <c r="H7106" s="146">
        <v>30.460999999999999</v>
      </c>
      <c r="I7106" s="146">
        <v>31.1</v>
      </c>
      <c r="J7106" s="1">
        <v>0.72592298996400006</v>
      </c>
      <c r="K7106" s="1">
        <v>0.43541418331124654</v>
      </c>
      <c r="L7106" s="143">
        <v>0.81</v>
      </c>
      <c r="M7106" s="143">
        <v>0.16300000000000001</v>
      </c>
      <c r="N7106" s="143">
        <v>0</v>
      </c>
      <c r="O7106" s="143">
        <v>0</v>
      </c>
      <c r="P7106" s="143">
        <v>5.0000000000000001E-3</v>
      </c>
      <c r="Q7106" s="143">
        <v>73.326999999999998</v>
      </c>
    </row>
    <row r="7107" spans="1:17" ht="14" customHeight="1">
      <c r="A7107" s="67">
        <v>7106</v>
      </c>
      <c r="B7107" s="93">
        <v>-81.26495216666666</v>
      </c>
      <c r="C7107" s="93">
        <v>25.351453333333332</v>
      </c>
      <c r="D7107" s="124">
        <v>57</v>
      </c>
      <c r="E7107" s="69" t="s">
        <v>129</v>
      </c>
      <c r="F7107" s="145">
        <v>42578</v>
      </c>
      <c r="G7107" s="147">
        <v>0.86736111111111114</v>
      </c>
      <c r="H7107" s="146">
        <v>30.542000000000002</v>
      </c>
      <c r="I7107" s="146">
        <v>34.396299999999997</v>
      </c>
      <c r="J7107" s="1">
        <v>2.3145727931280002</v>
      </c>
      <c r="K7107" s="1">
        <v>0.51876000392923505</v>
      </c>
      <c r="L7107" s="143">
        <v>0.47799999999999998</v>
      </c>
      <c r="M7107" s="143">
        <v>1.7999999999999999E-2</v>
      </c>
      <c r="N7107" s="143">
        <v>0.65100000000000002</v>
      </c>
      <c r="O7107" s="143">
        <v>0.626</v>
      </c>
      <c r="P7107" s="143">
        <v>2.5000000000000001E-2</v>
      </c>
      <c r="Q7107" s="143">
        <v>1.788</v>
      </c>
    </row>
    <row r="7108" spans="1:17" ht="14" customHeight="1">
      <c r="A7108" s="67">
        <v>7107</v>
      </c>
      <c r="B7108" s="93">
        <v>-81.22734783333334</v>
      </c>
      <c r="C7108" s="93">
        <v>25.350299833333334</v>
      </c>
      <c r="D7108" s="124">
        <v>56</v>
      </c>
      <c r="E7108" s="69" t="s">
        <v>129</v>
      </c>
      <c r="F7108" s="145">
        <v>42578</v>
      </c>
      <c r="G7108" s="147">
        <v>0.89097222222222217</v>
      </c>
      <c r="H7108" s="146">
        <v>30.606000000000002</v>
      </c>
      <c r="I7108" s="146">
        <v>34.08</v>
      </c>
      <c r="J7108" s="1">
        <v>2.3240217058440003</v>
      </c>
      <c r="K7108" s="1">
        <v>0.66135753061691194</v>
      </c>
      <c r="L7108" s="143">
        <v>0.504</v>
      </c>
      <c r="M7108" s="143">
        <v>0.189</v>
      </c>
      <c r="N7108" s="143">
        <v>0.87</v>
      </c>
      <c r="O7108" s="143">
        <v>0.84499999999999997</v>
      </c>
      <c r="P7108" s="143">
        <v>2.5000000000000001E-2</v>
      </c>
      <c r="Q7108" s="143">
        <v>9.2530000000000001</v>
      </c>
    </row>
    <row r="7109" spans="1:17" ht="14" customHeight="1">
      <c r="A7109" s="67">
        <v>7108</v>
      </c>
      <c r="B7109" s="93">
        <v>-81.197124166666669</v>
      </c>
      <c r="C7109" s="93">
        <v>25.350601333333334</v>
      </c>
      <c r="D7109" s="124">
        <v>55</v>
      </c>
      <c r="E7109" s="69" t="s">
        <v>129</v>
      </c>
      <c r="F7109" s="145">
        <v>42578</v>
      </c>
      <c r="G7109" s="147">
        <v>0.91736111111111107</v>
      </c>
      <c r="H7109" s="146">
        <v>30.713090000000001</v>
      </c>
      <c r="I7109" s="146">
        <v>33.255000000000003</v>
      </c>
      <c r="J7109" s="1">
        <v>3.07500485562</v>
      </c>
      <c r="K7109" s="1">
        <v>0.84192388624107362</v>
      </c>
      <c r="L7109" s="143">
        <v>0.54100000000000004</v>
      </c>
      <c r="M7109" s="143">
        <v>4.1000000000000002E-2</v>
      </c>
      <c r="N7109" s="143">
        <v>0.66600000000000004</v>
      </c>
      <c r="O7109" s="143">
        <v>0.629</v>
      </c>
      <c r="P7109" s="143">
        <v>3.6999999999999998E-2</v>
      </c>
      <c r="Q7109" s="143">
        <v>22.193999999999999</v>
      </c>
    </row>
    <row r="7110" spans="1:17" ht="14" customHeight="1">
      <c r="A7110" s="67">
        <v>7109</v>
      </c>
      <c r="B7110" s="93">
        <v>-81.153960499999997</v>
      </c>
      <c r="C7110" s="93">
        <v>25.341839333333333</v>
      </c>
      <c r="D7110" s="124">
        <v>54</v>
      </c>
      <c r="E7110" s="69" t="s">
        <v>129</v>
      </c>
      <c r="F7110" s="145">
        <v>42578</v>
      </c>
      <c r="G7110" s="147">
        <v>0.95624999999999993</v>
      </c>
      <c r="H7110" s="146">
        <v>30.94</v>
      </c>
      <c r="I7110" s="146">
        <v>32.686999999999998</v>
      </c>
      <c r="J7110" s="1">
        <v>4.4492054223599995</v>
      </c>
      <c r="K7110" s="1">
        <v>0.6635617456372559</v>
      </c>
      <c r="L7110" s="143">
        <v>0.621</v>
      </c>
      <c r="M7110" s="143">
        <v>5.8999999999999997E-2</v>
      </c>
      <c r="N7110" s="143">
        <v>0.66700000000000004</v>
      </c>
      <c r="O7110" s="143">
        <v>0.63</v>
      </c>
      <c r="P7110" s="143">
        <v>3.6999999999999998E-2</v>
      </c>
      <c r="Q7110" s="143">
        <v>18.297000000000001</v>
      </c>
    </row>
    <row r="7111" spans="1:17" ht="14" customHeight="1">
      <c r="A7111" s="67">
        <v>7110</v>
      </c>
      <c r="B7111" s="93">
        <v>-81.293701166666665</v>
      </c>
      <c r="C7111" s="93">
        <v>25.583430333333332</v>
      </c>
      <c r="D7111" s="124">
        <v>19</v>
      </c>
      <c r="E7111" s="69" t="s">
        <v>129</v>
      </c>
      <c r="F7111" s="145">
        <v>42579</v>
      </c>
      <c r="G7111" s="147">
        <v>6.6666666666666666E-2</v>
      </c>
      <c r="H7111" s="146">
        <v>30.788</v>
      </c>
      <c r="I7111" s="146">
        <v>31.728999999999999</v>
      </c>
      <c r="J7111" s="1">
        <v>0.45724521099600002</v>
      </c>
      <c r="K7111" s="1">
        <v>0.18549497408598076</v>
      </c>
      <c r="L7111" s="143">
        <v>0.79900000000000004</v>
      </c>
      <c r="M7111" s="143">
        <v>0.01</v>
      </c>
      <c r="N7111" s="143">
        <v>0.58599999999999997</v>
      </c>
      <c r="O7111" s="143">
        <v>0.55999999999999994</v>
      </c>
      <c r="P7111" s="143">
        <v>2.5999999999999999E-2</v>
      </c>
      <c r="Q7111" s="143">
        <v>44.935000000000002</v>
      </c>
    </row>
    <row r="7112" spans="1:17" ht="14" customHeight="1">
      <c r="A7112" s="67">
        <v>7111</v>
      </c>
      <c r="B7112" s="93">
        <v>-81.333986333333328</v>
      </c>
      <c r="C7112" s="93">
        <v>25.583418666666667</v>
      </c>
      <c r="D7112" s="124">
        <v>48</v>
      </c>
      <c r="E7112" s="69" t="s">
        <v>129</v>
      </c>
      <c r="F7112" s="145">
        <v>42579</v>
      </c>
      <c r="G7112" s="147">
        <v>8.2638888888888887E-2</v>
      </c>
      <c r="H7112" s="146">
        <v>30.536999999999999</v>
      </c>
      <c r="I7112" s="146">
        <v>32.540999999999997</v>
      </c>
      <c r="J7112" s="1">
        <v>1.0007631033120001</v>
      </c>
      <c r="K7112" s="1">
        <v>0.58225986828799003</v>
      </c>
      <c r="L7112" s="143">
        <v>0.87</v>
      </c>
      <c r="M7112" s="143">
        <v>8.4000000000000005E-2</v>
      </c>
      <c r="N7112" s="143">
        <v>0</v>
      </c>
      <c r="O7112" s="143">
        <v>0</v>
      </c>
      <c r="P7112" s="143">
        <v>3.0000000000000001E-3</v>
      </c>
      <c r="Q7112" s="143">
        <v>32.731999999999999</v>
      </c>
    </row>
    <row r="7113" spans="1:17" ht="14" customHeight="1">
      <c r="A7113" s="67">
        <v>7112</v>
      </c>
      <c r="B7113" s="93">
        <v>-81.367028333333337</v>
      </c>
      <c r="C7113" s="93">
        <v>25.582841833333333</v>
      </c>
      <c r="D7113" s="124">
        <v>47</v>
      </c>
      <c r="E7113" s="69" t="s">
        <v>129</v>
      </c>
      <c r="F7113" s="145">
        <v>42579</v>
      </c>
      <c r="G7113" s="147">
        <v>9.1666666666666674E-2</v>
      </c>
      <c r="H7113" s="146">
        <v>30.568000000000001</v>
      </c>
      <c r="I7113" s="146">
        <v>33.780999999999999</v>
      </c>
      <c r="J7113" s="1">
        <v>1.1880980684640001</v>
      </c>
      <c r="K7113" s="1">
        <v>0.65090688383022255</v>
      </c>
      <c r="L7113" s="143">
        <v>0.71199999999999997</v>
      </c>
      <c r="M7113" s="143">
        <v>9.8000000000000004E-2</v>
      </c>
      <c r="N7113" s="143">
        <v>0.65200000000000002</v>
      </c>
      <c r="O7113" s="143">
        <v>0.625</v>
      </c>
      <c r="P7113" s="143">
        <v>2.7E-2</v>
      </c>
      <c r="Q7113" s="143">
        <v>18.358000000000001</v>
      </c>
    </row>
    <row r="7114" spans="1:17" ht="14" customHeight="1">
      <c r="A7114" s="67">
        <v>7113</v>
      </c>
      <c r="B7114" s="93">
        <v>-81.410182333333339</v>
      </c>
      <c r="C7114" s="93">
        <v>25.583027333333334</v>
      </c>
      <c r="D7114" s="124">
        <v>46</v>
      </c>
      <c r="E7114" s="69" t="s">
        <v>129</v>
      </c>
      <c r="F7114" s="145">
        <v>42579</v>
      </c>
      <c r="G7114" s="147">
        <v>0.10277777777777779</v>
      </c>
      <c r="H7114" s="146">
        <v>30.603000000000002</v>
      </c>
      <c r="I7114" s="146">
        <v>34.991</v>
      </c>
      <c r="J7114" s="1">
        <v>1.4789602512000002</v>
      </c>
      <c r="K7114" s="1">
        <v>1.142820462415568</v>
      </c>
      <c r="L7114" s="143">
        <v>0.50600000000000001</v>
      </c>
      <c r="M7114" s="143">
        <v>0.13400000000000001</v>
      </c>
      <c r="N7114" s="143">
        <v>0.72799999999999998</v>
      </c>
      <c r="O7114" s="143">
        <v>0.70399999999999996</v>
      </c>
      <c r="P7114" s="143">
        <v>2.4E-2</v>
      </c>
      <c r="Q7114" s="143">
        <v>15.817</v>
      </c>
    </row>
    <row r="7115" spans="1:17" ht="14" customHeight="1">
      <c r="A7115" s="67">
        <v>7114</v>
      </c>
      <c r="B7115" s="93">
        <v>-81.471845666666667</v>
      </c>
      <c r="C7115" s="93">
        <v>25.583487333333334</v>
      </c>
      <c r="D7115" s="124">
        <v>45</v>
      </c>
      <c r="E7115" s="69" t="s">
        <v>129</v>
      </c>
      <c r="F7115" s="145">
        <v>42579</v>
      </c>
      <c r="G7115" s="147">
        <v>0.12152777777777778</v>
      </c>
      <c r="H7115" s="146">
        <v>30.861000000000001</v>
      </c>
      <c r="I7115" s="146">
        <v>35.832000000000001</v>
      </c>
      <c r="J7115" s="1">
        <v>0.93831811492800021</v>
      </c>
      <c r="K7115" s="1">
        <v>0.33017882927250997</v>
      </c>
      <c r="L7115" s="143">
        <v>0.98599999999999999</v>
      </c>
      <c r="M7115" s="143">
        <v>7.8E-2</v>
      </c>
      <c r="N7115" s="143">
        <v>0.63</v>
      </c>
      <c r="O7115" s="143">
        <v>0.62</v>
      </c>
      <c r="P7115" s="143">
        <v>0.01</v>
      </c>
      <c r="Q7115" s="143">
        <v>9.5640000000000001</v>
      </c>
    </row>
    <row r="7116" spans="1:17" ht="14" customHeight="1">
      <c r="A7116" s="67">
        <v>7115</v>
      </c>
      <c r="B7116" s="93">
        <v>-81.481918666666672</v>
      </c>
      <c r="C7116" s="93">
        <v>25.781160333333332</v>
      </c>
      <c r="D7116" s="124">
        <v>39</v>
      </c>
      <c r="E7116" s="69" t="s">
        <v>129</v>
      </c>
      <c r="F7116" s="145">
        <v>42579</v>
      </c>
      <c r="G7116" s="147">
        <v>0.18888888888888888</v>
      </c>
      <c r="H7116" s="146">
        <v>30.864999999999998</v>
      </c>
      <c r="I7116" s="146">
        <v>27.117000000000001</v>
      </c>
      <c r="J7116" s="1">
        <v>1.6367160113280002</v>
      </c>
      <c r="K7116" s="1">
        <v>1.29105881921763</v>
      </c>
      <c r="L7116" s="143">
        <v>1.194</v>
      </c>
      <c r="M7116" s="143">
        <v>0.19</v>
      </c>
      <c r="N7116" s="143">
        <v>0.57599999999999996</v>
      </c>
      <c r="O7116" s="143">
        <v>0.55999999999999994</v>
      </c>
      <c r="P7116" s="143">
        <v>1.6E-2</v>
      </c>
      <c r="Q7116" s="143">
        <v>61.683</v>
      </c>
    </row>
    <row r="7117" spans="1:17" ht="14" customHeight="1">
      <c r="A7117" s="67">
        <v>7116</v>
      </c>
      <c r="B7117" s="93">
        <v>-81.525762499999999</v>
      </c>
      <c r="C7117" s="93">
        <v>25.756775000000001</v>
      </c>
      <c r="D7117" s="124">
        <v>40</v>
      </c>
      <c r="E7117" s="69" t="s">
        <v>129</v>
      </c>
      <c r="F7117" s="145">
        <v>42579</v>
      </c>
      <c r="G7117" s="147">
        <v>0.20347222222222219</v>
      </c>
      <c r="H7117" s="146">
        <v>30.635999999999999</v>
      </c>
      <c r="I7117" s="146">
        <v>29.596</v>
      </c>
      <c r="J7117" s="1">
        <v>2.1309352286040002</v>
      </c>
      <c r="K7117" s="1">
        <v>1.4435864880873661</v>
      </c>
      <c r="L7117" s="143">
        <v>0.627</v>
      </c>
      <c r="M7117" s="143">
        <v>0.125</v>
      </c>
      <c r="N7117" s="143">
        <v>1.01</v>
      </c>
      <c r="O7117" s="143">
        <v>0.97599999999999998</v>
      </c>
      <c r="P7117" s="143">
        <v>3.4000000000000002E-2</v>
      </c>
      <c r="Q7117" s="143">
        <v>47.767000000000003</v>
      </c>
    </row>
    <row r="7118" spans="1:17" ht="14" customHeight="1">
      <c r="A7118" s="67">
        <v>7117</v>
      </c>
      <c r="B7118" s="93">
        <v>-81.573984166666662</v>
      </c>
      <c r="C7118" s="93">
        <v>25.734115833333334</v>
      </c>
      <c r="D7118" s="124">
        <v>41</v>
      </c>
      <c r="E7118" s="69" t="s">
        <v>129</v>
      </c>
      <c r="F7118" s="145">
        <v>42579</v>
      </c>
      <c r="G7118" s="147">
        <v>0.22152777777777777</v>
      </c>
      <c r="H7118" s="146">
        <v>30.638000000000002</v>
      </c>
      <c r="I7118" s="146">
        <v>31.864000000000001</v>
      </c>
      <c r="J7118" s="1">
        <v>2.9254655413320005</v>
      </c>
      <c r="K7118" s="1">
        <v>1.5092596480484906</v>
      </c>
      <c r="L7118" s="143">
        <v>0.872</v>
      </c>
      <c r="M7118" s="143">
        <v>0.182</v>
      </c>
      <c r="N7118" s="143">
        <v>0.89300000000000002</v>
      </c>
      <c r="O7118" s="143">
        <v>0.86899999999999999</v>
      </c>
      <c r="P7118" s="143">
        <v>2.4E-2</v>
      </c>
      <c r="Q7118" s="143">
        <v>47.018000000000001</v>
      </c>
    </row>
    <row r="7119" spans="1:17" ht="14" customHeight="1">
      <c r="A7119" s="67">
        <v>7118</v>
      </c>
      <c r="B7119" s="93">
        <v>-81.718349666666668</v>
      </c>
      <c r="C7119" s="93">
        <v>25.655115833333333</v>
      </c>
      <c r="D7119" s="124">
        <v>42</v>
      </c>
      <c r="E7119" s="69" t="s">
        <v>129</v>
      </c>
      <c r="F7119" s="145">
        <v>42579</v>
      </c>
      <c r="G7119" s="147">
        <v>0.27083333333333331</v>
      </c>
      <c r="H7119" s="146">
        <v>30.725999999999999</v>
      </c>
      <c r="I7119" s="146">
        <v>35.518000000000001</v>
      </c>
      <c r="J7119" s="1">
        <v>0.69634378494000004</v>
      </c>
      <c r="K7119" s="1">
        <v>0.35104030036622708</v>
      </c>
      <c r="L7119" s="143">
        <v>0.441</v>
      </c>
      <c r="M7119" s="143">
        <v>0.14299999999999999</v>
      </c>
      <c r="N7119" s="143">
        <v>0.58899999999999997</v>
      </c>
      <c r="O7119" s="143">
        <v>0.58399999999999996</v>
      </c>
      <c r="P7119" s="143">
        <v>5.0000000000000001E-3</v>
      </c>
      <c r="Q7119" s="143">
        <v>0.56699999999999995</v>
      </c>
    </row>
    <row r="7120" spans="1:17" ht="14" customHeight="1">
      <c r="A7120" s="67">
        <v>7119</v>
      </c>
      <c r="B7120" s="93">
        <v>-81.766771666666671</v>
      </c>
      <c r="C7120" s="93">
        <v>25.949770999999998</v>
      </c>
      <c r="D7120" s="124">
        <v>34</v>
      </c>
      <c r="E7120" s="69" t="s">
        <v>129</v>
      </c>
      <c r="F7120" s="145">
        <v>42579</v>
      </c>
      <c r="G7120" s="147">
        <v>0.35972222222222222</v>
      </c>
      <c r="H7120" s="146">
        <v>30.529</v>
      </c>
      <c r="I7120" s="146">
        <v>34.188000000000002</v>
      </c>
      <c r="J7120" s="1">
        <v>1.7533895422560002</v>
      </c>
      <c r="K7120" s="1">
        <v>0.83927952714860632</v>
      </c>
      <c r="L7120" s="143">
        <v>0.48199999999999998</v>
      </c>
      <c r="M7120" s="143">
        <v>0.40799999999999997</v>
      </c>
      <c r="N7120" s="143">
        <v>0.29899999999999999</v>
      </c>
      <c r="O7120" s="143">
        <v>0.28899999999999998</v>
      </c>
      <c r="P7120" s="143">
        <v>0.01</v>
      </c>
      <c r="Q7120" s="143">
        <v>23.283000000000001</v>
      </c>
    </row>
    <row r="7121" spans="1:17" ht="14" customHeight="1">
      <c r="A7121" s="67">
        <v>7120</v>
      </c>
      <c r="B7121" s="93">
        <v>-81.80027166666666</v>
      </c>
      <c r="C7121" s="93">
        <v>25.911283333333333</v>
      </c>
      <c r="D7121" s="124">
        <v>33</v>
      </c>
      <c r="E7121" s="69" t="s">
        <v>129</v>
      </c>
      <c r="F7121" s="145">
        <v>42579</v>
      </c>
      <c r="G7121" s="147">
        <v>0.375</v>
      </c>
      <c r="H7121" s="146">
        <v>30.645</v>
      </c>
      <c r="I7121" s="146">
        <v>34.549999999999997</v>
      </c>
      <c r="J7121" s="1">
        <v>1.627677920904</v>
      </c>
      <c r="K7121" s="1">
        <v>0.63662023226629105</v>
      </c>
      <c r="L7121" s="143">
        <v>0.84199999999999997</v>
      </c>
      <c r="M7121" s="143">
        <v>0.35</v>
      </c>
      <c r="N7121" s="143">
        <v>0.18099999999999999</v>
      </c>
      <c r="O7121" s="143">
        <v>0.17899999999999999</v>
      </c>
      <c r="P7121" s="143">
        <v>2E-3</v>
      </c>
      <c r="Q7121" s="143">
        <v>7.38</v>
      </c>
    </row>
    <row r="7122" spans="1:17" ht="14" customHeight="1">
      <c r="A7122" s="67">
        <v>7121</v>
      </c>
      <c r="B7122" s="93">
        <v>-81.833145000000002</v>
      </c>
      <c r="C7122" s="93">
        <v>25.874133333333333</v>
      </c>
      <c r="D7122" s="124">
        <v>32</v>
      </c>
      <c r="E7122" s="69" t="s">
        <v>129</v>
      </c>
      <c r="F7122" s="145">
        <v>42579</v>
      </c>
      <c r="G7122" s="147">
        <v>0.39374999999999999</v>
      </c>
      <c r="H7122" s="146">
        <v>30.425000000000001</v>
      </c>
      <c r="I7122" s="146">
        <v>34.789000000000001</v>
      </c>
      <c r="J7122" s="1">
        <v>1.0410236879280004</v>
      </c>
      <c r="K7122" s="1">
        <v>0.39013632347735983</v>
      </c>
      <c r="L7122" s="143">
        <v>0.46600000000000003</v>
      </c>
      <c r="M7122" s="143">
        <v>0.19500000000000001</v>
      </c>
      <c r="N7122" s="143">
        <v>0.16800000000000001</v>
      </c>
      <c r="O7122" s="143">
        <v>0.16800000000000001</v>
      </c>
      <c r="P7122" s="143">
        <v>0</v>
      </c>
      <c r="Q7122" s="143">
        <v>4.1929999999999996</v>
      </c>
    </row>
    <row r="7123" spans="1:17" ht="14" customHeight="1">
      <c r="A7123" s="67">
        <v>7122</v>
      </c>
      <c r="B7123" s="93">
        <v>-81.945509999999999</v>
      </c>
      <c r="C7123" s="93">
        <v>25.740387500000001</v>
      </c>
      <c r="D7123" s="124">
        <v>31</v>
      </c>
      <c r="E7123" s="69" t="s">
        <v>129</v>
      </c>
      <c r="F7123" s="145">
        <v>42579</v>
      </c>
      <c r="G7123" s="147">
        <v>0.44444444444444442</v>
      </c>
      <c r="H7123" s="146">
        <v>29.672000000000001</v>
      </c>
      <c r="I7123" s="146">
        <v>35.805999999999997</v>
      </c>
      <c r="J7123" s="1">
        <v>0.75673466186400007</v>
      </c>
      <c r="K7123" s="1">
        <v>0.28052593836019379</v>
      </c>
      <c r="L7123" s="143">
        <v>0.45900000000000002</v>
      </c>
      <c r="M7123" s="143">
        <v>7.4999999999999997E-2</v>
      </c>
      <c r="N7123" s="143">
        <v>0.16500000000000001</v>
      </c>
      <c r="O7123" s="143">
        <v>0.16500000000000001</v>
      </c>
      <c r="P7123" s="143">
        <v>0</v>
      </c>
      <c r="Q7123" s="143">
        <v>0</v>
      </c>
    </row>
    <row r="7124" spans="1:17" ht="14" customHeight="1">
      <c r="A7124" s="67">
        <v>7123</v>
      </c>
      <c r="B7124" s="93">
        <v>-82.074124999999995</v>
      </c>
      <c r="C7124" s="93">
        <v>25.574936666666666</v>
      </c>
      <c r="D7124" s="124">
        <v>30.5</v>
      </c>
      <c r="E7124" s="69" t="s">
        <v>129</v>
      </c>
      <c r="F7124" s="145">
        <v>42579</v>
      </c>
      <c r="G7124" s="147">
        <v>0.50347222222222221</v>
      </c>
      <c r="H7124" s="146">
        <v>29.763999999999999</v>
      </c>
      <c r="I7124" s="146">
        <v>35.795999999999999</v>
      </c>
      <c r="J7124" s="1">
        <v>0.33276605652000002</v>
      </c>
      <c r="K7124" s="1">
        <v>0.13416068588986554</v>
      </c>
      <c r="L7124" s="143">
        <v>0.32600000000000001</v>
      </c>
      <c r="M7124" s="143">
        <v>0.106</v>
      </c>
      <c r="N7124" s="143">
        <v>0.185</v>
      </c>
      <c r="O7124" s="143">
        <v>0.185</v>
      </c>
      <c r="P7124" s="143">
        <v>0</v>
      </c>
      <c r="Q7124" s="143">
        <v>0</v>
      </c>
    </row>
    <row r="7125" spans="1:17" ht="14" customHeight="1">
      <c r="A7125" s="67">
        <v>7124</v>
      </c>
      <c r="B7125" s="93">
        <v>-82.209728333333331</v>
      </c>
      <c r="C7125" s="93">
        <v>25.400616666666668</v>
      </c>
      <c r="D7125" s="124">
        <v>30</v>
      </c>
      <c r="E7125" s="69" t="s">
        <v>129</v>
      </c>
      <c r="F7125" s="145">
        <v>42579</v>
      </c>
      <c r="G7125" s="147">
        <v>0.56736111111111109</v>
      </c>
      <c r="H7125" s="146">
        <v>29.8</v>
      </c>
      <c r="I7125" s="146">
        <v>35.863</v>
      </c>
      <c r="J7125" s="1">
        <v>1.1346911705039999</v>
      </c>
      <c r="K7125" s="1">
        <v>0.34858014312389929</v>
      </c>
      <c r="L7125" s="143">
        <v>0.54500000000000004</v>
      </c>
      <c r="M7125" s="143">
        <v>0.13</v>
      </c>
      <c r="N7125" s="143">
        <v>9.6000000000000002E-2</v>
      </c>
      <c r="O7125" s="143">
        <v>9.6000000000000002E-2</v>
      </c>
      <c r="P7125" s="143">
        <v>0</v>
      </c>
      <c r="Q7125" s="143">
        <v>2.3239999999999998</v>
      </c>
    </row>
    <row r="7126" spans="1:17" ht="14" customHeight="1">
      <c r="A7126" s="67">
        <v>7125</v>
      </c>
      <c r="B7126" s="93">
        <v>-81.660333333333327</v>
      </c>
      <c r="C7126" s="93">
        <v>25.354164999999998</v>
      </c>
      <c r="D7126" s="124" t="s">
        <v>140</v>
      </c>
      <c r="E7126" s="69" t="s">
        <v>129</v>
      </c>
      <c r="F7126" s="145">
        <v>42579</v>
      </c>
      <c r="G7126" s="147">
        <v>0.74513888888888891</v>
      </c>
      <c r="H7126" s="146">
        <v>30.568999999999999</v>
      </c>
      <c r="I7126" s="146">
        <v>36.040999999999997</v>
      </c>
      <c r="J7126" s="1">
        <v>0.9605025186959999</v>
      </c>
      <c r="K7126" s="1">
        <v>0.37036984576508342</v>
      </c>
      <c r="L7126" s="143">
        <v>0.56799999999999995</v>
      </c>
      <c r="M7126" s="143">
        <v>0.122</v>
      </c>
      <c r="N7126" s="143">
        <v>0.13</v>
      </c>
      <c r="O7126" s="143">
        <v>0.13</v>
      </c>
      <c r="P7126" s="143">
        <v>0</v>
      </c>
      <c r="Q7126" s="143">
        <v>1.446</v>
      </c>
    </row>
    <row r="7127" spans="1:17" ht="14" customHeight="1">
      <c r="A7127" s="67">
        <v>7126</v>
      </c>
      <c r="B7127" s="93">
        <v>-81.486357666666663</v>
      </c>
      <c r="C7127" s="93">
        <v>25.349458333333335</v>
      </c>
      <c r="D7127" s="124" t="s">
        <v>141</v>
      </c>
      <c r="E7127" s="69" t="s">
        <v>129</v>
      </c>
      <c r="F7127" s="145">
        <v>42579</v>
      </c>
      <c r="G7127" s="147">
        <v>0.80208333333333337</v>
      </c>
      <c r="H7127" s="146">
        <v>30.6</v>
      </c>
      <c r="I7127" s="146">
        <v>36.33</v>
      </c>
      <c r="J7127" s="1">
        <v>0.90956055448800011</v>
      </c>
      <c r="K7127" s="1">
        <v>0.51024664672461739</v>
      </c>
      <c r="L7127" s="143">
        <v>0.69099999999999995</v>
      </c>
      <c r="M7127" s="143">
        <v>8.7999999999999995E-2</v>
      </c>
      <c r="N7127" s="143">
        <v>8.5999999999999993E-2</v>
      </c>
      <c r="O7127" s="143">
        <v>8.5999999999999993E-2</v>
      </c>
      <c r="P7127" s="143">
        <v>0</v>
      </c>
      <c r="Q7127" s="143">
        <v>0</v>
      </c>
    </row>
    <row r="7128" spans="1:17" ht="14" customHeight="1">
      <c r="A7128" s="67">
        <v>7127</v>
      </c>
      <c r="B7128" s="93">
        <v>-81.336280500000001</v>
      </c>
      <c r="C7128" s="93">
        <v>25.352043500000001</v>
      </c>
      <c r="D7128" s="124" t="s">
        <v>142</v>
      </c>
      <c r="E7128" s="69" t="s">
        <v>129</v>
      </c>
      <c r="F7128" s="145">
        <v>42579</v>
      </c>
      <c r="G7128" s="147">
        <v>0.8569444444444444</v>
      </c>
      <c r="H7128" s="146">
        <v>30.484000000000002</v>
      </c>
      <c r="I7128" s="146">
        <v>35.631</v>
      </c>
      <c r="J7128" s="1">
        <v>1.2829980179159999</v>
      </c>
      <c r="K7128" s="1">
        <v>0.35706900442794731</v>
      </c>
      <c r="L7128" s="143">
        <v>0.379</v>
      </c>
      <c r="M7128" s="143">
        <v>0.158</v>
      </c>
      <c r="N7128" s="143">
        <v>0.874</v>
      </c>
      <c r="O7128" s="143">
        <v>0.84399999999999997</v>
      </c>
      <c r="P7128" s="143">
        <v>0.03</v>
      </c>
      <c r="Q7128" s="143">
        <v>5.1760000000000002</v>
      </c>
    </row>
    <row r="7129" spans="1:17" ht="14" customHeight="1">
      <c r="A7129" s="67">
        <v>7128</v>
      </c>
      <c r="B7129" s="93">
        <v>-81.264865</v>
      </c>
      <c r="C7129" s="93">
        <v>25.351943833333333</v>
      </c>
      <c r="D7129" s="124" t="s">
        <v>143</v>
      </c>
      <c r="E7129" s="69" t="s">
        <v>129</v>
      </c>
      <c r="F7129" s="145">
        <v>42579</v>
      </c>
      <c r="G7129" s="147">
        <v>0.88680555555555562</v>
      </c>
      <c r="H7129" s="146">
        <v>30.507000000000001</v>
      </c>
      <c r="I7129" s="146">
        <v>34.423999999999999</v>
      </c>
      <c r="J7129" s="1">
        <v>1.0130877720720002</v>
      </c>
      <c r="K7129" s="1">
        <v>0.26422588019706733</v>
      </c>
      <c r="L7129" s="143">
        <v>0.48599999999999999</v>
      </c>
      <c r="M7129" s="143">
        <v>0.123</v>
      </c>
      <c r="N7129" s="143">
        <v>0.76300000000000001</v>
      </c>
      <c r="O7129" s="143">
        <v>0.74099999999999999</v>
      </c>
      <c r="P7129" s="143">
        <v>2.1999999999999999E-2</v>
      </c>
      <c r="Q7129" s="143">
        <v>1.3979999999999999</v>
      </c>
    </row>
    <row r="7130" spans="1:17" ht="14" customHeight="1">
      <c r="A7130" s="67">
        <v>7129</v>
      </c>
      <c r="B7130" s="93">
        <v>-81.227521499999995</v>
      </c>
      <c r="C7130" s="93">
        <v>25.349989999999998</v>
      </c>
      <c r="D7130" s="124" t="s">
        <v>144</v>
      </c>
      <c r="E7130" s="69" t="s">
        <v>129</v>
      </c>
      <c r="F7130" s="145">
        <v>42579</v>
      </c>
      <c r="G7130" s="147">
        <v>0.9145833333333333</v>
      </c>
      <c r="H7130" s="146">
        <v>30.625900000000001</v>
      </c>
      <c r="I7130" s="146">
        <v>33.96801</v>
      </c>
      <c r="J7130" s="1">
        <v>0.32167385463599996</v>
      </c>
      <c r="K7130" s="1">
        <v>0.13400139597121596</v>
      </c>
      <c r="L7130" s="143">
        <v>0.32200000000000001</v>
      </c>
      <c r="M7130" s="143">
        <v>0.16800000000000001</v>
      </c>
      <c r="N7130" s="143">
        <v>0.60399999999999998</v>
      </c>
      <c r="O7130" s="143">
        <v>0.59099999999999997</v>
      </c>
      <c r="P7130" s="143">
        <v>1.2999999999999999E-2</v>
      </c>
      <c r="Q7130" s="143">
        <v>14.554</v>
      </c>
    </row>
    <row r="7131" spans="1:17" ht="14" customHeight="1">
      <c r="A7131" s="67">
        <v>7130</v>
      </c>
      <c r="B7131" s="93">
        <v>-81.200356333333332</v>
      </c>
      <c r="C7131" s="93">
        <v>25.350135166666668</v>
      </c>
      <c r="D7131" s="124" t="s">
        <v>145</v>
      </c>
      <c r="E7131" s="69" t="s">
        <v>129</v>
      </c>
      <c r="F7131" s="145">
        <v>42579</v>
      </c>
      <c r="G7131" s="147">
        <v>0.93333333333333324</v>
      </c>
      <c r="H7131" s="146">
        <v>30.812080000000002</v>
      </c>
      <c r="I7131" s="146">
        <v>32.964500000000001</v>
      </c>
      <c r="J7131" s="1">
        <v>2.7155353501200006</v>
      </c>
      <c r="K7131" s="1">
        <v>1.029779869080528</v>
      </c>
      <c r="L7131" s="143">
        <v>0.435</v>
      </c>
      <c r="M7131" s="143">
        <v>7.8E-2</v>
      </c>
      <c r="N7131" s="143">
        <v>7.0000000000000007E-2</v>
      </c>
      <c r="O7131" s="143">
        <v>6.8000000000000005E-2</v>
      </c>
      <c r="P7131" s="143">
        <v>2E-3</v>
      </c>
      <c r="Q7131" s="143">
        <v>9.7970000000000006</v>
      </c>
    </row>
    <row r="7132" spans="1:17" ht="14" customHeight="1">
      <c r="A7132" s="67">
        <v>7131</v>
      </c>
      <c r="B7132" s="93">
        <v>-81.154196666666664</v>
      </c>
      <c r="C7132" s="93">
        <v>25.343110333333332</v>
      </c>
      <c r="D7132" s="124" t="s">
        <v>146</v>
      </c>
      <c r="E7132" s="69" t="s">
        <v>129</v>
      </c>
      <c r="F7132" s="145">
        <v>42579</v>
      </c>
      <c r="G7132" s="147">
        <v>0.97638888888888886</v>
      </c>
      <c r="H7132" s="146">
        <v>31.028099999999998</v>
      </c>
      <c r="I7132" s="146">
        <v>32.39705</v>
      </c>
      <c r="J7132" s="1">
        <v>3.37490512878</v>
      </c>
      <c r="K7132" s="1">
        <v>0.3823933224066885</v>
      </c>
      <c r="L7132" s="143">
        <v>0.49199999999999999</v>
      </c>
      <c r="M7132" s="143">
        <v>0.11700000000000001</v>
      </c>
      <c r="N7132" s="143">
        <v>0.878</v>
      </c>
      <c r="O7132" s="143">
        <v>0.81499999999999995</v>
      </c>
      <c r="P7132" s="143">
        <v>6.3E-2</v>
      </c>
      <c r="Q7132" s="143">
        <v>18.222999999999999</v>
      </c>
    </row>
    <row r="7133" spans="1:17" ht="14" customHeight="1">
      <c r="A7133" s="67">
        <v>7132</v>
      </c>
      <c r="B7133" s="93">
        <v>-81.274951666666666</v>
      </c>
      <c r="C7133" s="93">
        <v>25.167270500000001</v>
      </c>
      <c r="D7133" s="124">
        <v>61</v>
      </c>
      <c r="E7133" s="69" t="s">
        <v>129</v>
      </c>
      <c r="F7133" s="145">
        <v>42580</v>
      </c>
      <c r="G7133" s="147">
        <v>5.2777777777777778E-2</v>
      </c>
      <c r="H7133" s="146">
        <v>30.486999999999998</v>
      </c>
      <c r="I7133" s="146">
        <v>35.764000000000003</v>
      </c>
      <c r="J7133" s="1">
        <v>1.2217854964080002</v>
      </c>
      <c r="K7133" s="1">
        <v>0.74007141274275234</v>
      </c>
      <c r="L7133" s="143">
        <v>1.9430000000000001</v>
      </c>
      <c r="M7133" s="143">
        <v>0.2</v>
      </c>
      <c r="N7133" s="143">
        <v>0.63100000000000001</v>
      </c>
      <c r="O7133" s="143">
        <v>0.61199999999999999</v>
      </c>
      <c r="P7133" s="143">
        <v>1.9E-2</v>
      </c>
      <c r="Q7133" s="143">
        <v>9.09</v>
      </c>
    </row>
    <row r="7134" spans="1:17" ht="14" customHeight="1">
      <c r="A7134" s="67">
        <v>7133</v>
      </c>
      <c r="B7134" s="93">
        <v>-81.235060166666671</v>
      </c>
      <c r="C7134" s="93">
        <v>25.166712166666667</v>
      </c>
      <c r="D7134" s="124">
        <v>62</v>
      </c>
      <c r="E7134" s="69" t="s">
        <v>129</v>
      </c>
      <c r="F7134" s="145">
        <v>42580</v>
      </c>
      <c r="G7134" s="147">
        <v>6.458333333333334E-2</v>
      </c>
      <c r="H7134" s="146">
        <v>30.4038</v>
      </c>
      <c r="I7134" s="146">
        <v>36.121580000000002</v>
      </c>
      <c r="J7134" s="1">
        <v>1.5775576012800003</v>
      </c>
      <c r="K7134" s="1">
        <v>0.95183604354637064</v>
      </c>
      <c r="L7134" s="143">
        <v>0.70399999999999996</v>
      </c>
      <c r="M7134" s="143">
        <v>0</v>
      </c>
      <c r="N7134" s="143">
        <v>3.2000000000000001E-2</v>
      </c>
      <c r="O7134" s="143">
        <v>3.2000000000000001E-2</v>
      </c>
      <c r="P7134" s="143">
        <v>0</v>
      </c>
      <c r="Q7134" s="143">
        <v>4.5209999999999999</v>
      </c>
    </row>
    <row r="7135" spans="1:17" ht="14" customHeight="1">
      <c r="A7135" s="67">
        <v>7134</v>
      </c>
      <c r="B7135" s="93">
        <v>-81.199317666666673</v>
      </c>
      <c r="C7135" s="93">
        <v>25.166930000000001</v>
      </c>
      <c r="D7135" s="124">
        <v>63</v>
      </c>
      <c r="E7135" s="69" t="s">
        <v>129</v>
      </c>
      <c r="F7135" s="145">
        <v>42580</v>
      </c>
      <c r="G7135" s="147">
        <v>8.1944444444444445E-2</v>
      </c>
      <c r="H7135" s="146">
        <v>30.463000000000001</v>
      </c>
      <c r="I7135" s="146">
        <v>36.377000000000002</v>
      </c>
      <c r="J7135" s="1">
        <v>0.440401497024</v>
      </c>
      <c r="K7135" s="1">
        <v>0.16674842113593913</v>
      </c>
      <c r="L7135" s="143">
        <v>0.6</v>
      </c>
      <c r="M7135" s="143">
        <v>3.5000000000000003E-2</v>
      </c>
      <c r="N7135" s="143">
        <v>0.81100000000000005</v>
      </c>
      <c r="O7135" s="143">
        <v>0.78300000000000003</v>
      </c>
      <c r="P7135" s="143">
        <v>2.8000000000000001E-2</v>
      </c>
      <c r="Q7135" s="143">
        <v>7.3760000000000003</v>
      </c>
    </row>
    <row r="7136" spans="1:17" ht="14" customHeight="1">
      <c r="A7136" s="67">
        <v>7135</v>
      </c>
      <c r="B7136" s="93">
        <v>-81.158311666666663</v>
      </c>
      <c r="C7136" s="93">
        <v>25.166545500000002</v>
      </c>
      <c r="D7136" s="124">
        <v>64</v>
      </c>
      <c r="E7136" s="69" t="s">
        <v>129</v>
      </c>
      <c r="F7136" s="145">
        <v>42580</v>
      </c>
      <c r="G7136" s="147">
        <v>9.4444444444444442E-2</v>
      </c>
      <c r="H7136" s="146">
        <v>30.65352</v>
      </c>
      <c r="I7136" s="146">
        <v>36.035089999999997</v>
      </c>
      <c r="J7136" s="1">
        <v>2.2730797416360007</v>
      </c>
      <c r="K7136" s="1">
        <v>0.53148509175556446</v>
      </c>
      <c r="L7136" s="143">
        <v>0.27800000000000002</v>
      </c>
      <c r="M7136" s="143">
        <v>0</v>
      </c>
      <c r="N7136" s="143">
        <v>0.72399999999999998</v>
      </c>
      <c r="O7136" s="143">
        <v>0.71299999999999997</v>
      </c>
      <c r="P7136" s="143">
        <v>1.0999999999999999E-2</v>
      </c>
      <c r="Q7136" s="143">
        <v>2.331</v>
      </c>
    </row>
  </sheetData>
  <sortState ref="A2:AU7205">
    <sortCondition ref="A2:A7205"/>
  </sortState>
  <phoneticPr fontId="0" type="noConversion"/>
  <conditionalFormatting sqref="J6393:Q6478 L6228:Q6392 J7137:Q65466 J1:Q6227">
    <cfRule type="cellIs" dxfId="2" priority="3" operator="lessThan">
      <formula>0</formula>
    </cfRule>
  </conditionalFormatting>
  <conditionalFormatting sqref="Q7137:Q65466 Q2:Q6478">
    <cfRule type="cellIs" dxfId="1" priority="2" operator="greaterThan">
      <formula>200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375"/>
  <sheetViews>
    <sheetView workbookViewId="0">
      <selection activeCell="B42" sqref="B42"/>
    </sheetView>
  </sheetViews>
  <sheetFormatPr baseColWidth="10" defaultColWidth="8.83203125" defaultRowHeight="14" x14ac:dyDescent="0"/>
  <cols>
    <col min="1" max="1" width="18.83203125" style="17" customWidth="1"/>
    <col min="2" max="2" width="32.5" style="22" customWidth="1"/>
    <col min="3" max="3" width="12" style="1" customWidth="1"/>
    <col min="4" max="16384" width="8.83203125" style="5"/>
  </cols>
  <sheetData>
    <row r="1" spans="1:4">
      <c r="A1" s="4" t="s">
        <v>94</v>
      </c>
      <c r="B1" s="18" t="s">
        <v>95</v>
      </c>
      <c r="C1" s="4" t="s">
        <v>96</v>
      </c>
      <c r="D1" s="2"/>
    </row>
    <row r="2" spans="1:4">
      <c r="A2" s="6" t="s">
        <v>120</v>
      </c>
      <c r="B2" s="24" t="s">
        <v>109</v>
      </c>
      <c r="C2" s="23"/>
      <c r="D2" s="7"/>
    </row>
    <row r="3" spans="1:4">
      <c r="A3" s="8" t="s">
        <v>0</v>
      </c>
      <c r="B3" s="14" t="s">
        <v>99</v>
      </c>
      <c r="C3" s="23"/>
      <c r="D3" s="7"/>
    </row>
    <row r="4" spans="1:4">
      <c r="A4" s="8" t="s">
        <v>1</v>
      </c>
      <c r="B4" s="14" t="s">
        <v>100</v>
      </c>
      <c r="C4" s="23"/>
      <c r="D4" s="7"/>
    </row>
    <row r="5" spans="1:4">
      <c r="A5" s="9" t="s">
        <v>2</v>
      </c>
      <c r="B5" s="14" t="s">
        <v>98</v>
      </c>
      <c r="C5" s="23"/>
      <c r="D5" s="7"/>
    </row>
    <row r="6" spans="1:4">
      <c r="A6" s="9" t="s">
        <v>3</v>
      </c>
      <c r="B6" s="19" t="s">
        <v>110</v>
      </c>
      <c r="C6" s="23"/>
      <c r="D6" s="7"/>
    </row>
    <row r="7" spans="1:4">
      <c r="A7" s="10" t="s">
        <v>4</v>
      </c>
      <c r="B7" s="14" t="s">
        <v>97</v>
      </c>
      <c r="C7" s="23"/>
      <c r="D7" s="7"/>
    </row>
    <row r="8" spans="1:4">
      <c r="A8" s="11" t="s">
        <v>5</v>
      </c>
      <c r="B8" s="19" t="s">
        <v>111</v>
      </c>
      <c r="C8" s="23"/>
      <c r="D8" s="7"/>
    </row>
    <row r="9" spans="1:4">
      <c r="A9" s="12" t="s">
        <v>124</v>
      </c>
      <c r="B9" s="19" t="s">
        <v>126</v>
      </c>
      <c r="C9" s="23" t="s">
        <v>101</v>
      </c>
      <c r="D9" s="7"/>
    </row>
    <row r="10" spans="1:4">
      <c r="A10" s="12" t="s">
        <v>125</v>
      </c>
      <c r="B10" s="19" t="s">
        <v>127</v>
      </c>
      <c r="C10" s="3"/>
      <c r="D10" s="7"/>
    </row>
    <row r="11" spans="1:4">
      <c r="A11" s="12" t="s">
        <v>128</v>
      </c>
      <c r="B11" s="19" t="s">
        <v>118</v>
      </c>
      <c r="C11" s="3" t="s">
        <v>108</v>
      </c>
      <c r="D11" s="7"/>
    </row>
    <row r="12" spans="1:4">
      <c r="A12" s="12" t="s">
        <v>6</v>
      </c>
      <c r="B12" s="19" t="s">
        <v>119</v>
      </c>
      <c r="C12" s="3" t="s">
        <v>108</v>
      </c>
      <c r="D12" s="7"/>
    </row>
    <row r="13" spans="1:4" ht="16">
      <c r="A13" s="13" t="s">
        <v>112</v>
      </c>
      <c r="B13" s="14" t="s">
        <v>102</v>
      </c>
      <c r="C13" s="3" t="s">
        <v>103</v>
      </c>
      <c r="D13" s="7"/>
    </row>
    <row r="14" spans="1:4" ht="16">
      <c r="A14" s="13" t="s">
        <v>113</v>
      </c>
      <c r="B14" s="25" t="s">
        <v>104</v>
      </c>
      <c r="C14" s="3" t="s">
        <v>103</v>
      </c>
      <c r="D14" s="7"/>
    </row>
    <row r="15" spans="1:4" ht="16">
      <c r="A15" s="13" t="s">
        <v>114</v>
      </c>
      <c r="B15" s="25" t="s">
        <v>105</v>
      </c>
      <c r="C15" s="3" t="s">
        <v>103</v>
      </c>
      <c r="D15" s="7"/>
    </row>
    <row r="16" spans="1:4" ht="16">
      <c r="A16" s="13" t="s">
        <v>115</v>
      </c>
      <c r="B16" s="25" t="s">
        <v>106</v>
      </c>
      <c r="C16" s="3" t="s">
        <v>103</v>
      </c>
      <c r="D16" s="7"/>
    </row>
    <row r="17" spans="1:4" ht="16">
      <c r="A17" s="13" t="s">
        <v>116</v>
      </c>
      <c r="B17" s="14" t="s">
        <v>107</v>
      </c>
      <c r="C17" s="3" t="s">
        <v>103</v>
      </c>
      <c r="D17" s="7"/>
    </row>
    <row r="18" spans="1:4" ht="16">
      <c r="A18" s="13" t="s">
        <v>78</v>
      </c>
      <c r="B18" s="14" t="s">
        <v>117</v>
      </c>
      <c r="C18" s="3" t="s">
        <v>103</v>
      </c>
      <c r="D18" s="7"/>
    </row>
    <row r="19" spans="1:4">
      <c r="B19" s="19"/>
      <c r="C19" s="23"/>
      <c r="D19" s="7"/>
    </row>
    <row r="20" spans="1:4">
      <c r="A20" s="6"/>
      <c r="B20" s="19"/>
      <c r="C20" s="23"/>
      <c r="D20" s="7"/>
    </row>
    <row r="21" spans="1:4">
      <c r="A21" s="6"/>
      <c r="B21" s="19"/>
      <c r="C21" s="23"/>
      <c r="D21" s="7"/>
    </row>
    <row r="22" spans="1:4">
      <c r="A22" s="6"/>
      <c r="B22" s="19"/>
      <c r="C22" s="23"/>
      <c r="D22" s="7"/>
    </row>
    <row r="23" spans="1:4">
      <c r="A23" s="6"/>
      <c r="B23" s="19"/>
      <c r="C23" s="23"/>
      <c r="D23" s="7"/>
    </row>
    <row r="24" spans="1:4">
      <c r="A24" s="6"/>
      <c r="B24" s="19"/>
      <c r="C24" s="23"/>
      <c r="D24" s="7"/>
    </row>
    <row r="25" spans="1:4">
      <c r="A25" s="6"/>
      <c r="B25" s="19"/>
      <c r="C25" s="23"/>
      <c r="D25" s="7"/>
    </row>
    <row r="26" spans="1:4">
      <c r="A26" s="6"/>
      <c r="B26" s="19"/>
      <c r="C26" s="23"/>
      <c r="D26" s="7"/>
    </row>
    <row r="27" spans="1:4">
      <c r="A27" s="6"/>
      <c r="B27" s="19"/>
      <c r="C27" s="23"/>
      <c r="D27" s="7"/>
    </row>
    <row r="28" spans="1:4">
      <c r="A28" s="6"/>
      <c r="B28" s="19"/>
      <c r="C28" s="23"/>
      <c r="D28" s="7"/>
    </row>
    <row r="29" spans="1:4">
      <c r="A29" s="6"/>
      <c r="B29" s="19"/>
      <c r="C29" s="23"/>
      <c r="D29" s="7"/>
    </row>
    <row r="30" spans="1:4">
      <c r="A30" s="6"/>
      <c r="B30" s="19"/>
      <c r="C30" s="23"/>
      <c r="D30" s="7"/>
    </row>
    <row r="31" spans="1:4">
      <c r="A31" s="6"/>
      <c r="B31" s="19"/>
      <c r="C31" s="23"/>
      <c r="D31" s="7"/>
    </row>
    <row r="32" spans="1:4">
      <c r="A32" s="6"/>
      <c r="B32" s="19"/>
      <c r="C32" s="23"/>
      <c r="D32" s="7"/>
    </row>
    <row r="33" spans="1:4">
      <c r="A33" s="6"/>
      <c r="B33" s="19"/>
      <c r="C33" s="23"/>
      <c r="D33" s="7"/>
    </row>
    <row r="34" spans="1:4">
      <c r="A34" s="6"/>
      <c r="B34" s="19"/>
      <c r="C34" s="23"/>
      <c r="D34" s="7"/>
    </row>
    <row r="35" spans="1:4">
      <c r="A35" s="6"/>
      <c r="B35" s="19"/>
      <c r="C35" s="23"/>
      <c r="D35" s="7"/>
    </row>
    <row r="36" spans="1:4">
      <c r="A36" s="6"/>
      <c r="B36" s="19"/>
      <c r="C36" s="23"/>
      <c r="D36" s="7"/>
    </row>
    <row r="37" spans="1:4">
      <c r="A37" s="6"/>
      <c r="B37" s="19"/>
      <c r="C37" s="23"/>
      <c r="D37" s="7"/>
    </row>
    <row r="38" spans="1:4">
      <c r="A38" s="6"/>
      <c r="B38" s="19"/>
      <c r="C38" s="23"/>
      <c r="D38" s="7"/>
    </row>
    <row r="39" spans="1:4">
      <c r="A39" s="6"/>
      <c r="B39" s="19"/>
      <c r="C39" s="23"/>
      <c r="D39" s="7"/>
    </row>
    <row r="40" spans="1:4">
      <c r="A40" s="6"/>
      <c r="B40" s="19"/>
      <c r="C40" s="23"/>
      <c r="D40" s="7"/>
    </row>
    <row r="41" spans="1:4">
      <c r="A41" s="6"/>
      <c r="B41" s="19"/>
      <c r="C41" s="23"/>
      <c r="D41" s="7"/>
    </row>
    <row r="42" spans="1:4">
      <c r="A42" s="6"/>
      <c r="B42" s="19"/>
      <c r="C42" s="23"/>
      <c r="D42" s="7"/>
    </row>
    <row r="43" spans="1:4">
      <c r="A43" s="6"/>
      <c r="B43" s="19"/>
      <c r="C43" s="23"/>
      <c r="D43" s="7"/>
    </row>
    <row r="44" spans="1:4">
      <c r="A44" s="6"/>
      <c r="B44" s="19"/>
      <c r="C44" s="23"/>
      <c r="D44" s="7"/>
    </row>
    <row r="45" spans="1:4">
      <c r="A45" s="6"/>
      <c r="B45" s="19"/>
      <c r="C45" s="23"/>
      <c r="D45" s="7"/>
    </row>
    <row r="46" spans="1:4">
      <c r="A46" s="6"/>
      <c r="B46" s="19"/>
      <c r="C46" s="23"/>
      <c r="D46" s="7"/>
    </row>
    <row r="47" spans="1:4">
      <c r="A47" s="6"/>
      <c r="B47" s="19"/>
      <c r="C47" s="23"/>
      <c r="D47" s="7"/>
    </row>
    <row r="48" spans="1:4">
      <c r="A48" s="6"/>
      <c r="B48" s="19"/>
      <c r="C48" s="23"/>
      <c r="D48" s="7"/>
    </row>
    <row r="49" spans="1:4">
      <c r="A49" s="6"/>
      <c r="B49" s="19"/>
      <c r="C49" s="23"/>
      <c r="D49" s="7"/>
    </row>
    <row r="50" spans="1:4">
      <c r="A50" s="6"/>
      <c r="B50" s="19"/>
      <c r="C50" s="23"/>
      <c r="D50" s="7"/>
    </row>
    <row r="51" spans="1:4">
      <c r="A51" s="6"/>
      <c r="B51" s="19"/>
      <c r="C51" s="23"/>
      <c r="D51" s="7"/>
    </row>
    <row r="52" spans="1:4">
      <c r="A52" s="6"/>
      <c r="B52" s="19"/>
      <c r="C52" s="23"/>
      <c r="D52" s="7"/>
    </row>
    <row r="53" spans="1:4">
      <c r="A53" s="6"/>
      <c r="B53" s="19"/>
      <c r="C53" s="23"/>
      <c r="D53" s="7"/>
    </row>
    <row r="54" spans="1:4">
      <c r="A54" s="6"/>
      <c r="B54" s="19"/>
      <c r="C54" s="23"/>
      <c r="D54" s="7"/>
    </row>
    <row r="55" spans="1:4">
      <c r="A55" s="6"/>
      <c r="B55" s="19"/>
      <c r="C55" s="23"/>
      <c r="D55" s="7"/>
    </row>
    <row r="56" spans="1:4">
      <c r="A56" s="6"/>
      <c r="B56" s="19"/>
      <c r="C56" s="23"/>
      <c r="D56" s="7"/>
    </row>
    <row r="57" spans="1:4">
      <c r="A57" s="6"/>
      <c r="B57" s="19"/>
      <c r="C57" s="23"/>
      <c r="D57" s="7"/>
    </row>
    <row r="58" spans="1:4">
      <c r="A58" s="6"/>
      <c r="B58" s="19"/>
      <c r="C58" s="23"/>
      <c r="D58" s="7"/>
    </row>
    <row r="59" spans="1:4">
      <c r="A59" s="6"/>
      <c r="B59" s="19"/>
      <c r="C59" s="23"/>
      <c r="D59" s="7"/>
    </row>
    <row r="60" spans="1:4">
      <c r="A60" s="6"/>
      <c r="B60" s="19"/>
      <c r="C60" s="23"/>
      <c r="D60" s="7"/>
    </row>
    <row r="61" spans="1:4">
      <c r="A61" s="6"/>
      <c r="B61" s="19"/>
      <c r="C61" s="23"/>
      <c r="D61" s="7"/>
    </row>
    <row r="62" spans="1:4">
      <c r="A62" s="6"/>
      <c r="B62" s="19"/>
      <c r="C62" s="23"/>
      <c r="D62" s="7"/>
    </row>
    <row r="63" spans="1:4">
      <c r="A63" s="6"/>
      <c r="B63" s="19"/>
      <c r="C63" s="23"/>
      <c r="D63" s="7"/>
    </row>
    <row r="64" spans="1:4">
      <c r="A64" s="6"/>
      <c r="B64" s="19"/>
      <c r="C64" s="23"/>
      <c r="D64" s="7"/>
    </row>
    <row r="65" spans="1:4">
      <c r="A65" s="6"/>
      <c r="B65" s="19"/>
      <c r="C65" s="23"/>
      <c r="D65" s="7"/>
    </row>
    <row r="66" spans="1:4">
      <c r="A66" s="6"/>
      <c r="B66" s="19"/>
      <c r="C66" s="23"/>
      <c r="D66" s="7"/>
    </row>
    <row r="67" spans="1:4">
      <c r="A67" s="6"/>
      <c r="B67" s="19"/>
      <c r="C67" s="23"/>
      <c r="D67" s="7"/>
    </row>
    <row r="68" spans="1:4">
      <c r="A68" s="6"/>
      <c r="B68" s="19"/>
      <c r="C68" s="23"/>
      <c r="D68" s="7"/>
    </row>
    <row r="69" spans="1:4">
      <c r="A69" s="6"/>
      <c r="B69" s="19"/>
      <c r="C69" s="23"/>
      <c r="D69" s="7"/>
    </row>
    <row r="70" spans="1:4">
      <c r="A70" s="6"/>
      <c r="B70" s="19"/>
      <c r="C70" s="23"/>
      <c r="D70" s="7"/>
    </row>
    <row r="71" spans="1:4">
      <c r="A71" s="6"/>
      <c r="B71" s="19"/>
      <c r="C71" s="23"/>
      <c r="D71" s="7"/>
    </row>
    <row r="72" spans="1:4">
      <c r="A72" s="6"/>
      <c r="B72" s="19"/>
      <c r="C72" s="23"/>
      <c r="D72" s="7"/>
    </row>
    <row r="73" spans="1:4">
      <c r="A73" s="6"/>
      <c r="B73" s="20"/>
      <c r="C73" s="2"/>
      <c r="D73" s="15"/>
    </row>
    <row r="74" spans="1:4">
      <c r="A74" s="6"/>
      <c r="B74" s="21"/>
      <c r="C74" s="16"/>
      <c r="D74" s="15"/>
    </row>
    <row r="75" spans="1:4">
      <c r="A75" s="6"/>
      <c r="B75" s="20"/>
      <c r="C75" s="2"/>
      <c r="D75" s="15"/>
    </row>
    <row r="76" spans="1:4">
      <c r="A76" s="6"/>
      <c r="B76" s="20"/>
      <c r="C76" s="2"/>
      <c r="D76" s="15"/>
    </row>
    <row r="77" spans="1:4">
      <c r="A77" s="6"/>
      <c r="B77" s="20"/>
      <c r="C77" s="2"/>
      <c r="D77" s="15"/>
    </row>
    <row r="78" spans="1:4">
      <c r="A78" s="6"/>
      <c r="B78" s="20"/>
      <c r="C78" s="2"/>
      <c r="D78" s="15"/>
    </row>
    <row r="79" spans="1:4">
      <c r="A79" s="6"/>
      <c r="B79" s="20"/>
      <c r="C79" s="2"/>
      <c r="D79" s="15"/>
    </row>
    <row r="80" spans="1:4">
      <c r="A80" s="6"/>
      <c r="B80" s="20"/>
      <c r="C80" s="2"/>
      <c r="D80" s="15"/>
    </row>
    <row r="81" spans="1:4">
      <c r="A81" s="6"/>
      <c r="B81" s="20"/>
      <c r="C81" s="2"/>
      <c r="D81" s="15"/>
    </row>
    <row r="82" spans="1:4">
      <c r="A82" s="6"/>
      <c r="D82" s="15"/>
    </row>
    <row r="83" spans="1:4">
      <c r="A83" s="6"/>
      <c r="D83" s="15"/>
    </row>
    <row r="84" spans="1:4">
      <c r="A84" s="6"/>
      <c r="D84" s="1"/>
    </row>
    <row r="85" spans="1:4">
      <c r="A85" s="6"/>
      <c r="D85" s="1"/>
    </row>
    <row r="86" spans="1:4">
      <c r="A86" s="6"/>
      <c r="D86" s="1"/>
    </row>
    <row r="87" spans="1:4">
      <c r="A87" s="6"/>
    </row>
    <row r="88" spans="1:4">
      <c r="A88" s="6"/>
    </row>
    <row r="89" spans="1:4">
      <c r="A89" s="6"/>
    </row>
    <row r="90" spans="1:4">
      <c r="A90" s="6"/>
    </row>
    <row r="91" spans="1:4">
      <c r="A91" s="6"/>
    </row>
    <row r="92" spans="1:4">
      <c r="A92" s="6"/>
    </row>
    <row r="93" spans="1:4">
      <c r="A93" s="6"/>
    </row>
    <row r="94" spans="1:4">
      <c r="A94" s="6"/>
    </row>
    <row r="95" spans="1:4">
      <c r="A95" s="6"/>
    </row>
    <row r="96" spans="1:4">
      <c r="A96" s="6"/>
    </row>
    <row r="97" spans="1:1">
      <c r="A97" s="6"/>
    </row>
    <row r="98" spans="1:1">
      <c r="A98" s="6"/>
    </row>
    <row r="99" spans="1:1">
      <c r="A99" s="6"/>
    </row>
    <row r="100" spans="1:1">
      <c r="A100" s="6"/>
    </row>
    <row r="101" spans="1:1">
      <c r="A101" s="6"/>
    </row>
    <row r="102" spans="1:1">
      <c r="A102" s="6"/>
    </row>
    <row r="103" spans="1:1">
      <c r="A103" s="6"/>
    </row>
    <row r="104" spans="1:1">
      <c r="A104" s="6"/>
    </row>
    <row r="105" spans="1:1">
      <c r="A105" s="6"/>
    </row>
    <row r="106" spans="1:1">
      <c r="A106" s="6"/>
    </row>
    <row r="107" spans="1:1">
      <c r="A107" s="6"/>
    </row>
    <row r="108" spans="1:1">
      <c r="A108" s="6"/>
    </row>
    <row r="109" spans="1:1">
      <c r="A109" s="6"/>
    </row>
    <row r="110" spans="1:1">
      <c r="A110" s="6"/>
    </row>
    <row r="111" spans="1:1">
      <c r="A111" s="6"/>
    </row>
    <row r="112" spans="1:1">
      <c r="A112" s="6"/>
    </row>
    <row r="113" spans="1:1">
      <c r="A113" s="6"/>
    </row>
    <row r="114" spans="1:1">
      <c r="A114" s="6"/>
    </row>
    <row r="115" spans="1:1">
      <c r="A115" s="6"/>
    </row>
    <row r="116" spans="1:1">
      <c r="A116" s="6"/>
    </row>
    <row r="117" spans="1:1">
      <c r="A117" s="6"/>
    </row>
    <row r="118" spans="1:1">
      <c r="A118" s="6"/>
    </row>
    <row r="119" spans="1:1">
      <c r="A119" s="6"/>
    </row>
    <row r="120" spans="1:1">
      <c r="A120" s="6"/>
    </row>
    <row r="121" spans="1:1">
      <c r="A121" s="6"/>
    </row>
    <row r="122" spans="1:1">
      <c r="A122" s="6"/>
    </row>
    <row r="123" spans="1:1">
      <c r="A123" s="6"/>
    </row>
    <row r="124" spans="1:1">
      <c r="A124" s="6"/>
    </row>
    <row r="125" spans="1:1">
      <c r="A125" s="6"/>
    </row>
    <row r="126" spans="1:1">
      <c r="A126" s="6"/>
    </row>
    <row r="127" spans="1:1">
      <c r="A127" s="6"/>
    </row>
    <row r="128" spans="1:1">
      <c r="A128" s="6"/>
    </row>
    <row r="129" spans="1:1">
      <c r="A129" s="6"/>
    </row>
    <row r="130" spans="1:1">
      <c r="A130" s="6"/>
    </row>
    <row r="131" spans="1:1">
      <c r="A131" s="6"/>
    </row>
    <row r="132" spans="1:1">
      <c r="A132" s="6"/>
    </row>
    <row r="133" spans="1:1">
      <c r="A133" s="6"/>
    </row>
    <row r="134" spans="1:1">
      <c r="A134" s="6"/>
    </row>
    <row r="135" spans="1:1">
      <c r="A135" s="6"/>
    </row>
    <row r="136" spans="1:1">
      <c r="A136" s="6"/>
    </row>
    <row r="137" spans="1:1">
      <c r="A137" s="6"/>
    </row>
    <row r="138" spans="1:1">
      <c r="A138" s="6"/>
    </row>
    <row r="139" spans="1:1">
      <c r="A139" s="6"/>
    </row>
    <row r="140" spans="1:1">
      <c r="A140" s="6"/>
    </row>
    <row r="141" spans="1:1">
      <c r="A141" s="6"/>
    </row>
    <row r="142" spans="1:1">
      <c r="A142" s="6"/>
    </row>
    <row r="143" spans="1:1">
      <c r="A143" s="6"/>
    </row>
    <row r="144" spans="1:1">
      <c r="A144" s="6"/>
    </row>
    <row r="145" spans="1:1">
      <c r="A145" s="6"/>
    </row>
    <row r="146" spans="1:1">
      <c r="A146" s="6"/>
    </row>
    <row r="147" spans="1:1">
      <c r="A147" s="6"/>
    </row>
    <row r="148" spans="1:1">
      <c r="A148" s="6"/>
    </row>
    <row r="149" spans="1:1">
      <c r="A149" s="6"/>
    </row>
    <row r="150" spans="1:1">
      <c r="A150" s="6"/>
    </row>
    <row r="151" spans="1:1">
      <c r="A151" s="6"/>
    </row>
    <row r="152" spans="1:1">
      <c r="A152" s="6"/>
    </row>
    <row r="153" spans="1:1">
      <c r="A153" s="6"/>
    </row>
    <row r="154" spans="1:1">
      <c r="A154" s="6"/>
    </row>
    <row r="155" spans="1:1">
      <c r="A155" s="6"/>
    </row>
    <row r="156" spans="1:1">
      <c r="A156" s="6"/>
    </row>
    <row r="157" spans="1:1">
      <c r="A157" s="6"/>
    </row>
    <row r="158" spans="1:1">
      <c r="A158" s="6"/>
    </row>
    <row r="159" spans="1:1">
      <c r="A159" s="6"/>
    </row>
    <row r="160" spans="1:1">
      <c r="A160" s="6"/>
    </row>
    <row r="161" spans="1:1">
      <c r="A161" s="6"/>
    </row>
    <row r="162" spans="1:1">
      <c r="A162" s="6"/>
    </row>
    <row r="163" spans="1:1">
      <c r="A163" s="6"/>
    </row>
    <row r="164" spans="1:1">
      <c r="A164" s="6"/>
    </row>
    <row r="165" spans="1:1">
      <c r="A165" s="6"/>
    </row>
    <row r="166" spans="1:1">
      <c r="A166" s="6"/>
    </row>
    <row r="167" spans="1:1">
      <c r="A167" s="6"/>
    </row>
    <row r="168" spans="1:1">
      <c r="A168" s="6"/>
    </row>
    <row r="169" spans="1:1">
      <c r="A169" s="6"/>
    </row>
    <row r="170" spans="1:1">
      <c r="A170" s="6"/>
    </row>
    <row r="171" spans="1:1">
      <c r="A171" s="6"/>
    </row>
    <row r="172" spans="1:1">
      <c r="A172" s="6"/>
    </row>
    <row r="173" spans="1:1">
      <c r="A173" s="6"/>
    </row>
    <row r="174" spans="1:1">
      <c r="A174" s="6"/>
    </row>
    <row r="175" spans="1:1">
      <c r="A175" s="6"/>
    </row>
    <row r="176" spans="1:1">
      <c r="A176" s="6"/>
    </row>
    <row r="177" spans="1:1">
      <c r="A177" s="6"/>
    </row>
    <row r="178" spans="1:1">
      <c r="A178" s="6"/>
    </row>
    <row r="179" spans="1:1">
      <c r="A179" s="6"/>
    </row>
    <row r="180" spans="1:1">
      <c r="A180" s="6"/>
    </row>
    <row r="181" spans="1:1">
      <c r="A181" s="6"/>
    </row>
    <row r="182" spans="1:1">
      <c r="A182" s="6"/>
    </row>
    <row r="183" spans="1:1">
      <c r="A183" s="6"/>
    </row>
    <row r="184" spans="1:1">
      <c r="A184" s="6"/>
    </row>
    <row r="185" spans="1:1">
      <c r="A185" s="6"/>
    </row>
    <row r="186" spans="1:1">
      <c r="A186" s="6"/>
    </row>
    <row r="187" spans="1:1">
      <c r="A187" s="6"/>
    </row>
    <row r="188" spans="1:1">
      <c r="A188" s="6"/>
    </row>
    <row r="189" spans="1:1">
      <c r="A189" s="6"/>
    </row>
    <row r="190" spans="1:1">
      <c r="A190" s="6"/>
    </row>
    <row r="191" spans="1:1">
      <c r="A191" s="6"/>
    </row>
    <row r="192" spans="1:1">
      <c r="A192" s="6"/>
    </row>
    <row r="193" spans="1:1">
      <c r="A193" s="6"/>
    </row>
    <row r="194" spans="1:1">
      <c r="A194" s="6"/>
    </row>
    <row r="195" spans="1:1">
      <c r="A195" s="6"/>
    </row>
    <row r="196" spans="1:1">
      <c r="A196" s="6"/>
    </row>
    <row r="197" spans="1:1">
      <c r="A197" s="6"/>
    </row>
    <row r="198" spans="1:1">
      <c r="A198" s="6"/>
    </row>
    <row r="199" spans="1:1">
      <c r="A199" s="6"/>
    </row>
    <row r="200" spans="1:1">
      <c r="A200" s="6"/>
    </row>
    <row r="201" spans="1:1">
      <c r="A201" s="6"/>
    </row>
    <row r="202" spans="1:1">
      <c r="A202" s="6"/>
    </row>
    <row r="203" spans="1:1">
      <c r="A203" s="6"/>
    </row>
    <row r="204" spans="1:1">
      <c r="A204" s="6"/>
    </row>
    <row r="205" spans="1:1">
      <c r="A205" s="6"/>
    </row>
    <row r="206" spans="1:1">
      <c r="A206" s="6"/>
    </row>
    <row r="207" spans="1:1">
      <c r="A207" s="6"/>
    </row>
    <row r="208" spans="1:1">
      <c r="A208" s="6"/>
    </row>
    <row r="209" spans="1:1">
      <c r="A209" s="6"/>
    </row>
    <row r="210" spans="1:1">
      <c r="A210" s="6"/>
    </row>
    <row r="211" spans="1:1">
      <c r="A211" s="6"/>
    </row>
    <row r="212" spans="1:1">
      <c r="A212" s="6"/>
    </row>
    <row r="213" spans="1:1">
      <c r="A213" s="6"/>
    </row>
    <row r="214" spans="1:1">
      <c r="A214" s="6"/>
    </row>
    <row r="215" spans="1:1">
      <c r="A215" s="6"/>
    </row>
    <row r="216" spans="1:1">
      <c r="A216" s="6"/>
    </row>
    <row r="217" spans="1:1">
      <c r="A217" s="6"/>
    </row>
    <row r="218" spans="1:1">
      <c r="A218" s="6"/>
    </row>
    <row r="219" spans="1:1">
      <c r="A219" s="6"/>
    </row>
    <row r="220" spans="1:1">
      <c r="A220" s="6"/>
    </row>
    <row r="221" spans="1:1">
      <c r="A221" s="6"/>
    </row>
    <row r="222" spans="1:1">
      <c r="A222" s="6"/>
    </row>
    <row r="223" spans="1:1">
      <c r="A223" s="6"/>
    </row>
    <row r="224" spans="1:1">
      <c r="A224" s="6"/>
    </row>
    <row r="225" spans="1:1">
      <c r="A225" s="6"/>
    </row>
    <row r="226" spans="1:1">
      <c r="A226" s="6"/>
    </row>
    <row r="227" spans="1:1">
      <c r="A227" s="6"/>
    </row>
    <row r="228" spans="1:1">
      <c r="A228" s="6"/>
    </row>
    <row r="229" spans="1:1">
      <c r="A229" s="6"/>
    </row>
    <row r="230" spans="1:1">
      <c r="A230" s="6"/>
    </row>
    <row r="231" spans="1:1">
      <c r="A231" s="6"/>
    </row>
    <row r="232" spans="1:1">
      <c r="A232" s="6"/>
    </row>
    <row r="233" spans="1:1">
      <c r="A233" s="6"/>
    </row>
    <row r="234" spans="1:1">
      <c r="A234" s="6"/>
    </row>
    <row r="235" spans="1:1">
      <c r="A235" s="6"/>
    </row>
    <row r="236" spans="1:1">
      <c r="A236" s="6"/>
    </row>
    <row r="237" spans="1:1">
      <c r="A237" s="6"/>
    </row>
    <row r="238" spans="1:1">
      <c r="A238" s="6"/>
    </row>
    <row r="239" spans="1:1">
      <c r="A239" s="6"/>
    </row>
    <row r="240" spans="1:1">
      <c r="A240" s="6"/>
    </row>
    <row r="241" spans="1:1">
      <c r="A241" s="6"/>
    </row>
    <row r="242" spans="1:1">
      <c r="A242" s="6"/>
    </row>
    <row r="243" spans="1:1">
      <c r="A243" s="6"/>
    </row>
    <row r="244" spans="1:1">
      <c r="A244" s="6"/>
    </row>
    <row r="245" spans="1:1">
      <c r="A245" s="6"/>
    </row>
    <row r="246" spans="1:1">
      <c r="A246" s="6"/>
    </row>
    <row r="247" spans="1:1">
      <c r="A247" s="6"/>
    </row>
    <row r="248" spans="1:1">
      <c r="A248" s="6"/>
    </row>
    <row r="249" spans="1:1">
      <c r="A249" s="6"/>
    </row>
    <row r="250" spans="1:1">
      <c r="A250" s="6"/>
    </row>
    <row r="251" spans="1:1">
      <c r="A251" s="6"/>
    </row>
    <row r="252" spans="1:1">
      <c r="A252" s="6"/>
    </row>
    <row r="253" spans="1:1">
      <c r="A253" s="6"/>
    </row>
    <row r="254" spans="1:1">
      <c r="A254" s="6"/>
    </row>
    <row r="255" spans="1:1">
      <c r="A255" s="6"/>
    </row>
    <row r="256" spans="1:1">
      <c r="A256" s="6"/>
    </row>
    <row r="257" spans="1:1">
      <c r="A257" s="6"/>
    </row>
    <row r="258" spans="1:1">
      <c r="A258" s="6"/>
    </row>
    <row r="259" spans="1:1">
      <c r="A259" s="6"/>
    </row>
    <row r="260" spans="1:1">
      <c r="A260" s="6"/>
    </row>
    <row r="261" spans="1:1">
      <c r="A261" s="6"/>
    </row>
    <row r="262" spans="1:1">
      <c r="A262" s="6"/>
    </row>
    <row r="263" spans="1:1">
      <c r="A263" s="6"/>
    </row>
    <row r="264" spans="1:1">
      <c r="A264" s="6"/>
    </row>
    <row r="265" spans="1:1">
      <c r="A265" s="6"/>
    </row>
    <row r="266" spans="1:1">
      <c r="A266" s="6"/>
    </row>
    <row r="267" spans="1:1">
      <c r="A267" s="6"/>
    </row>
    <row r="268" spans="1:1">
      <c r="A268" s="6"/>
    </row>
    <row r="269" spans="1:1">
      <c r="A269" s="6"/>
    </row>
    <row r="270" spans="1:1">
      <c r="A270" s="6"/>
    </row>
    <row r="271" spans="1:1">
      <c r="A271" s="6"/>
    </row>
    <row r="272" spans="1:1">
      <c r="A272" s="6"/>
    </row>
    <row r="273" spans="1:1">
      <c r="A273" s="6"/>
    </row>
    <row r="274" spans="1:1">
      <c r="A274" s="6"/>
    </row>
    <row r="275" spans="1:1">
      <c r="A275" s="6"/>
    </row>
    <row r="276" spans="1:1">
      <c r="A276" s="6"/>
    </row>
    <row r="277" spans="1:1">
      <c r="A277" s="6"/>
    </row>
    <row r="278" spans="1:1">
      <c r="A278" s="6"/>
    </row>
    <row r="279" spans="1:1">
      <c r="A279" s="6"/>
    </row>
    <row r="280" spans="1:1">
      <c r="A280" s="6"/>
    </row>
    <row r="281" spans="1:1">
      <c r="A281" s="6"/>
    </row>
    <row r="282" spans="1:1">
      <c r="A282" s="6"/>
    </row>
    <row r="283" spans="1:1">
      <c r="A283" s="6"/>
    </row>
    <row r="284" spans="1:1">
      <c r="A284" s="6"/>
    </row>
    <row r="285" spans="1:1">
      <c r="A285" s="6"/>
    </row>
    <row r="286" spans="1:1">
      <c r="A286" s="6"/>
    </row>
    <row r="287" spans="1:1">
      <c r="A287" s="6"/>
    </row>
    <row r="288" spans="1:1">
      <c r="A288" s="6"/>
    </row>
    <row r="289" spans="1:1">
      <c r="A289" s="6"/>
    </row>
    <row r="290" spans="1:1">
      <c r="A290" s="6"/>
    </row>
    <row r="291" spans="1:1">
      <c r="A291" s="6"/>
    </row>
    <row r="292" spans="1:1">
      <c r="A292" s="6"/>
    </row>
    <row r="293" spans="1:1">
      <c r="A293" s="6"/>
    </row>
    <row r="294" spans="1:1">
      <c r="A294" s="6"/>
    </row>
    <row r="295" spans="1:1">
      <c r="A295" s="6"/>
    </row>
    <row r="296" spans="1:1">
      <c r="A296" s="6"/>
    </row>
    <row r="297" spans="1:1">
      <c r="A297" s="6"/>
    </row>
    <row r="298" spans="1:1">
      <c r="A298" s="6"/>
    </row>
    <row r="299" spans="1:1">
      <c r="A299" s="6"/>
    </row>
    <row r="300" spans="1:1">
      <c r="A300" s="6"/>
    </row>
    <row r="301" spans="1:1">
      <c r="A301" s="6"/>
    </row>
    <row r="302" spans="1:1">
      <c r="A302" s="6"/>
    </row>
    <row r="303" spans="1:1">
      <c r="A303" s="6"/>
    </row>
    <row r="304" spans="1:1">
      <c r="A304" s="6"/>
    </row>
    <row r="305" spans="1:1">
      <c r="A305" s="6"/>
    </row>
    <row r="306" spans="1:1">
      <c r="A306" s="6"/>
    </row>
    <row r="307" spans="1:1">
      <c r="A307" s="6"/>
    </row>
    <row r="308" spans="1:1">
      <c r="A308" s="6"/>
    </row>
    <row r="309" spans="1:1">
      <c r="A309" s="6"/>
    </row>
    <row r="310" spans="1:1">
      <c r="A310" s="6"/>
    </row>
    <row r="311" spans="1:1">
      <c r="A311" s="6"/>
    </row>
    <row r="312" spans="1:1">
      <c r="A312" s="6"/>
    </row>
    <row r="313" spans="1:1">
      <c r="A313" s="6"/>
    </row>
    <row r="314" spans="1:1">
      <c r="A314" s="6"/>
    </row>
    <row r="315" spans="1:1">
      <c r="A315" s="6"/>
    </row>
    <row r="316" spans="1:1">
      <c r="A316" s="6"/>
    </row>
    <row r="317" spans="1:1">
      <c r="A317" s="6"/>
    </row>
    <row r="318" spans="1:1">
      <c r="A318" s="6"/>
    </row>
    <row r="319" spans="1:1">
      <c r="A319" s="6"/>
    </row>
    <row r="320" spans="1:1">
      <c r="A320" s="6"/>
    </row>
    <row r="321" spans="1:1">
      <c r="A321" s="6"/>
    </row>
    <row r="322" spans="1:1">
      <c r="A322" s="6"/>
    </row>
    <row r="323" spans="1:1">
      <c r="A323" s="6"/>
    </row>
    <row r="324" spans="1:1">
      <c r="A324" s="6"/>
    </row>
    <row r="325" spans="1:1">
      <c r="A325" s="6"/>
    </row>
    <row r="326" spans="1:1">
      <c r="A326" s="6"/>
    </row>
    <row r="327" spans="1:1">
      <c r="A327" s="6"/>
    </row>
    <row r="328" spans="1:1">
      <c r="A328" s="6"/>
    </row>
    <row r="329" spans="1:1">
      <c r="A329" s="6"/>
    </row>
    <row r="330" spans="1:1">
      <c r="A330" s="6"/>
    </row>
    <row r="331" spans="1:1">
      <c r="A331" s="6"/>
    </row>
    <row r="332" spans="1:1">
      <c r="A332" s="6"/>
    </row>
    <row r="333" spans="1:1">
      <c r="A333" s="6"/>
    </row>
    <row r="334" spans="1:1">
      <c r="A334" s="6"/>
    </row>
    <row r="335" spans="1:1">
      <c r="A335" s="6"/>
    </row>
    <row r="336" spans="1:1">
      <c r="A336" s="6"/>
    </row>
    <row r="337" spans="1:1">
      <c r="A337" s="6"/>
    </row>
    <row r="338" spans="1:1">
      <c r="A338" s="6"/>
    </row>
    <row r="339" spans="1:1">
      <c r="A339" s="6"/>
    </row>
    <row r="340" spans="1:1">
      <c r="A340" s="6"/>
    </row>
    <row r="341" spans="1:1">
      <c r="A341" s="6"/>
    </row>
    <row r="342" spans="1:1">
      <c r="A342" s="6"/>
    </row>
    <row r="343" spans="1:1">
      <c r="A343" s="6"/>
    </row>
    <row r="344" spans="1:1">
      <c r="A344" s="6"/>
    </row>
    <row r="345" spans="1:1">
      <c r="A345" s="6"/>
    </row>
    <row r="346" spans="1:1">
      <c r="A346" s="6"/>
    </row>
    <row r="347" spans="1:1">
      <c r="A347" s="6"/>
    </row>
    <row r="348" spans="1:1">
      <c r="A348" s="6"/>
    </row>
    <row r="349" spans="1:1">
      <c r="A349" s="6"/>
    </row>
    <row r="350" spans="1:1">
      <c r="A350" s="6"/>
    </row>
    <row r="351" spans="1:1">
      <c r="A351" s="6"/>
    </row>
    <row r="352" spans="1:1">
      <c r="A352" s="6"/>
    </row>
    <row r="353" spans="1:1">
      <c r="A353" s="6"/>
    </row>
    <row r="354" spans="1:1">
      <c r="A354" s="6"/>
    </row>
    <row r="355" spans="1:1">
      <c r="A355" s="6"/>
    </row>
    <row r="356" spans="1:1">
      <c r="A356" s="6"/>
    </row>
    <row r="357" spans="1:1">
      <c r="A357" s="6"/>
    </row>
    <row r="358" spans="1:1">
      <c r="A358" s="6"/>
    </row>
    <row r="359" spans="1:1">
      <c r="A359" s="6"/>
    </row>
    <row r="360" spans="1:1">
      <c r="A360" s="6"/>
    </row>
    <row r="361" spans="1:1">
      <c r="A361" s="6"/>
    </row>
    <row r="362" spans="1:1">
      <c r="A362" s="6"/>
    </row>
    <row r="363" spans="1:1">
      <c r="A363" s="6"/>
    </row>
    <row r="364" spans="1:1">
      <c r="A364" s="6"/>
    </row>
    <row r="365" spans="1:1">
      <c r="A365" s="6"/>
    </row>
    <row r="366" spans="1:1">
      <c r="A366" s="6"/>
    </row>
    <row r="367" spans="1:1">
      <c r="A367" s="6"/>
    </row>
    <row r="368" spans="1:1">
      <c r="A368" s="6"/>
    </row>
    <row r="369" spans="1:1">
      <c r="A369" s="6"/>
    </row>
    <row r="370" spans="1:1">
      <c r="A370" s="6"/>
    </row>
    <row r="371" spans="1:1">
      <c r="A371" s="6"/>
    </row>
    <row r="372" spans="1:1">
      <c r="A372" s="6"/>
    </row>
    <row r="373" spans="1:1">
      <c r="A373" s="6"/>
    </row>
    <row r="374" spans="1:1">
      <c r="A374" s="6"/>
    </row>
    <row r="375" spans="1:1">
      <c r="A375" s="6"/>
    </row>
    <row r="376" spans="1:1">
      <c r="A376" s="6"/>
    </row>
    <row r="377" spans="1:1">
      <c r="A377" s="6"/>
    </row>
    <row r="378" spans="1:1">
      <c r="A378" s="6"/>
    </row>
    <row r="379" spans="1:1">
      <c r="A379" s="6"/>
    </row>
    <row r="380" spans="1:1">
      <c r="A380" s="6"/>
    </row>
    <row r="381" spans="1:1">
      <c r="A381" s="6"/>
    </row>
    <row r="382" spans="1:1">
      <c r="A382" s="6"/>
    </row>
    <row r="383" spans="1:1">
      <c r="A383" s="6"/>
    </row>
    <row r="384" spans="1:1">
      <c r="A384" s="6"/>
    </row>
    <row r="385" spans="1:1">
      <c r="A385" s="6"/>
    </row>
    <row r="386" spans="1:1">
      <c r="A386" s="6"/>
    </row>
    <row r="387" spans="1:1">
      <c r="A387" s="6"/>
    </row>
    <row r="388" spans="1:1">
      <c r="A388" s="6"/>
    </row>
    <row r="389" spans="1:1">
      <c r="A389" s="6"/>
    </row>
    <row r="390" spans="1:1">
      <c r="A390" s="6"/>
    </row>
    <row r="391" spans="1:1">
      <c r="A391" s="6"/>
    </row>
    <row r="392" spans="1:1">
      <c r="A392" s="6"/>
    </row>
    <row r="393" spans="1:1">
      <c r="A393" s="6"/>
    </row>
    <row r="394" spans="1:1">
      <c r="A394" s="6"/>
    </row>
    <row r="395" spans="1:1">
      <c r="A395" s="6"/>
    </row>
    <row r="396" spans="1:1">
      <c r="A396" s="6"/>
    </row>
    <row r="397" spans="1:1">
      <c r="A397" s="6"/>
    </row>
    <row r="398" spans="1:1">
      <c r="A398" s="6"/>
    </row>
    <row r="399" spans="1:1">
      <c r="A399" s="6"/>
    </row>
    <row r="400" spans="1:1">
      <c r="A400" s="6"/>
    </row>
    <row r="401" spans="1:1">
      <c r="A401" s="6"/>
    </row>
    <row r="402" spans="1:1">
      <c r="A402" s="6"/>
    </row>
    <row r="403" spans="1:1">
      <c r="A403" s="6"/>
    </row>
    <row r="404" spans="1:1">
      <c r="A404" s="6"/>
    </row>
    <row r="405" spans="1:1">
      <c r="A405" s="6"/>
    </row>
    <row r="406" spans="1:1">
      <c r="A406" s="6"/>
    </row>
    <row r="407" spans="1:1">
      <c r="A407" s="6"/>
    </row>
    <row r="408" spans="1:1">
      <c r="A408" s="6"/>
    </row>
    <row r="409" spans="1:1">
      <c r="A409" s="6"/>
    </row>
    <row r="410" spans="1:1">
      <c r="A410" s="6"/>
    </row>
    <row r="411" spans="1:1">
      <c r="A411" s="6"/>
    </row>
    <row r="412" spans="1:1">
      <c r="A412" s="6"/>
    </row>
    <row r="413" spans="1:1">
      <c r="A413" s="6"/>
    </row>
    <row r="414" spans="1:1">
      <c r="A414" s="6"/>
    </row>
    <row r="415" spans="1:1">
      <c r="A415" s="6"/>
    </row>
    <row r="416" spans="1:1">
      <c r="A416" s="6"/>
    </row>
    <row r="417" spans="1:1">
      <c r="A417" s="6"/>
    </row>
    <row r="418" spans="1:1">
      <c r="A418" s="6"/>
    </row>
    <row r="419" spans="1:1">
      <c r="A419" s="6"/>
    </row>
    <row r="420" spans="1:1">
      <c r="A420" s="6"/>
    </row>
    <row r="421" spans="1:1">
      <c r="A421" s="6"/>
    </row>
    <row r="422" spans="1:1">
      <c r="A422" s="6"/>
    </row>
    <row r="423" spans="1:1">
      <c r="A423" s="6"/>
    </row>
    <row r="424" spans="1:1">
      <c r="A424" s="6"/>
    </row>
    <row r="425" spans="1:1">
      <c r="A425" s="6"/>
    </row>
    <row r="426" spans="1:1">
      <c r="A426" s="6"/>
    </row>
    <row r="427" spans="1:1">
      <c r="A427" s="6"/>
    </row>
    <row r="428" spans="1:1">
      <c r="A428" s="6"/>
    </row>
    <row r="429" spans="1:1">
      <c r="A429" s="6"/>
    </row>
    <row r="430" spans="1:1">
      <c r="A430" s="6"/>
    </row>
    <row r="431" spans="1:1">
      <c r="A431" s="6"/>
    </row>
    <row r="432" spans="1:1">
      <c r="A432" s="6"/>
    </row>
    <row r="433" spans="1:1">
      <c r="A433" s="6"/>
    </row>
    <row r="434" spans="1:1">
      <c r="A434" s="6"/>
    </row>
    <row r="435" spans="1:1">
      <c r="A435" s="6"/>
    </row>
    <row r="436" spans="1:1">
      <c r="A436" s="6"/>
    </row>
    <row r="437" spans="1:1">
      <c r="A437" s="6"/>
    </row>
    <row r="438" spans="1:1">
      <c r="A438" s="6"/>
    </row>
    <row r="439" spans="1:1">
      <c r="A439" s="6"/>
    </row>
    <row r="440" spans="1:1">
      <c r="A440" s="6"/>
    </row>
    <row r="441" spans="1:1">
      <c r="A441" s="6"/>
    </row>
    <row r="442" spans="1:1">
      <c r="A442" s="6"/>
    </row>
    <row r="443" spans="1:1">
      <c r="A443" s="6"/>
    </row>
    <row r="444" spans="1:1">
      <c r="A444" s="6"/>
    </row>
    <row r="445" spans="1:1">
      <c r="A445" s="6"/>
    </row>
    <row r="446" spans="1:1">
      <c r="A446" s="6"/>
    </row>
    <row r="447" spans="1:1">
      <c r="A447" s="6"/>
    </row>
    <row r="448" spans="1:1">
      <c r="A448" s="6"/>
    </row>
    <row r="449" spans="1:1">
      <c r="A449" s="6"/>
    </row>
    <row r="450" spans="1:1">
      <c r="A450" s="6"/>
    </row>
    <row r="451" spans="1:1">
      <c r="A451" s="6"/>
    </row>
    <row r="452" spans="1:1">
      <c r="A452" s="6"/>
    </row>
    <row r="453" spans="1:1">
      <c r="A453" s="6"/>
    </row>
    <row r="454" spans="1:1">
      <c r="A454" s="6"/>
    </row>
    <row r="455" spans="1:1">
      <c r="A455" s="6"/>
    </row>
    <row r="456" spans="1:1">
      <c r="A456" s="6"/>
    </row>
    <row r="457" spans="1:1">
      <c r="A457" s="6"/>
    </row>
    <row r="458" spans="1:1">
      <c r="A458" s="6"/>
    </row>
    <row r="459" spans="1:1">
      <c r="A459" s="6"/>
    </row>
    <row r="460" spans="1:1">
      <c r="A460" s="6"/>
    </row>
    <row r="461" spans="1:1">
      <c r="A461" s="6"/>
    </row>
    <row r="462" spans="1:1">
      <c r="A462" s="6"/>
    </row>
    <row r="463" spans="1:1">
      <c r="A463" s="6"/>
    </row>
    <row r="464" spans="1:1">
      <c r="A464" s="6"/>
    </row>
    <row r="465" spans="1:1">
      <c r="A465" s="6"/>
    </row>
    <row r="466" spans="1:1">
      <c r="A466" s="6"/>
    </row>
    <row r="467" spans="1:1">
      <c r="A467" s="6"/>
    </row>
    <row r="468" spans="1:1">
      <c r="A468" s="6"/>
    </row>
    <row r="469" spans="1:1">
      <c r="A469" s="6"/>
    </row>
    <row r="470" spans="1:1">
      <c r="A470" s="6"/>
    </row>
    <row r="471" spans="1:1">
      <c r="A471" s="6"/>
    </row>
    <row r="472" spans="1:1">
      <c r="A472" s="6"/>
    </row>
    <row r="473" spans="1:1">
      <c r="A473" s="6"/>
    </row>
    <row r="474" spans="1:1">
      <c r="A474" s="6"/>
    </row>
    <row r="475" spans="1:1">
      <c r="A475" s="6"/>
    </row>
    <row r="476" spans="1:1">
      <c r="A476" s="6"/>
    </row>
    <row r="477" spans="1:1">
      <c r="A477" s="6"/>
    </row>
    <row r="478" spans="1:1">
      <c r="A478" s="6"/>
    </row>
    <row r="479" spans="1:1">
      <c r="A479" s="6"/>
    </row>
    <row r="480" spans="1:1">
      <c r="A480" s="6"/>
    </row>
    <row r="481" spans="1:1">
      <c r="A481" s="6"/>
    </row>
    <row r="482" spans="1:1">
      <c r="A482" s="6"/>
    </row>
    <row r="483" spans="1:1">
      <c r="A483" s="6"/>
    </row>
    <row r="484" spans="1:1">
      <c r="A484" s="6"/>
    </row>
    <row r="485" spans="1:1">
      <c r="A485" s="6"/>
    </row>
    <row r="486" spans="1:1">
      <c r="A486" s="6"/>
    </row>
    <row r="487" spans="1:1">
      <c r="A487" s="6"/>
    </row>
    <row r="488" spans="1:1">
      <c r="A488" s="6"/>
    </row>
    <row r="489" spans="1:1">
      <c r="A489" s="6"/>
    </row>
    <row r="490" spans="1:1">
      <c r="A490" s="6"/>
    </row>
    <row r="491" spans="1:1">
      <c r="A491" s="6"/>
    </row>
    <row r="492" spans="1:1">
      <c r="A492" s="6"/>
    </row>
    <row r="493" spans="1:1">
      <c r="A493" s="6"/>
    </row>
    <row r="494" spans="1:1">
      <c r="A494" s="6"/>
    </row>
    <row r="495" spans="1:1">
      <c r="A495" s="6"/>
    </row>
    <row r="496" spans="1:1">
      <c r="A496" s="6"/>
    </row>
    <row r="497" spans="1:1">
      <c r="A497" s="6"/>
    </row>
    <row r="498" spans="1:1">
      <c r="A498" s="6"/>
    </row>
    <row r="499" spans="1:1">
      <c r="A499" s="6"/>
    </row>
    <row r="500" spans="1:1">
      <c r="A500" s="6"/>
    </row>
    <row r="501" spans="1:1">
      <c r="A501" s="6"/>
    </row>
    <row r="502" spans="1:1">
      <c r="A502" s="6"/>
    </row>
    <row r="503" spans="1:1">
      <c r="A503" s="6"/>
    </row>
    <row r="504" spans="1:1">
      <c r="A504" s="6"/>
    </row>
    <row r="505" spans="1:1">
      <c r="A505" s="6"/>
    </row>
    <row r="506" spans="1:1">
      <c r="A506" s="6"/>
    </row>
    <row r="507" spans="1:1">
      <c r="A507" s="6"/>
    </row>
    <row r="508" spans="1:1">
      <c r="A508" s="6"/>
    </row>
    <row r="509" spans="1:1">
      <c r="A509" s="6"/>
    </row>
    <row r="510" spans="1:1">
      <c r="A510" s="6"/>
    </row>
    <row r="511" spans="1:1">
      <c r="A511" s="6"/>
    </row>
    <row r="512" spans="1:1">
      <c r="A512" s="6"/>
    </row>
    <row r="513" spans="1:1">
      <c r="A513" s="6"/>
    </row>
    <row r="514" spans="1:1">
      <c r="A514" s="6"/>
    </row>
    <row r="515" spans="1:1">
      <c r="A515" s="6"/>
    </row>
    <row r="516" spans="1:1">
      <c r="A516" s="6"/>
    </row>
    <row r="517" spans="1:1">
      <c r="A517" s="6"/>
    </row>
    <row r="518" spans="1:1">
      <c r="A518" s="6"/>
    </row>
    <row r="519" spans="1:1">
      <c r="A519" s="6"/>
    </row>
    <row r="520" spans="1:1">
      <c r="A520" s="6"/>
    </row>
    <row r="521" spans="1:1">
      <c r="A521" s="6"/>
    </row>
    <row r="522" spans="1:1">
      <c r="A522" s="6"/>
    </row>
    <row r="523" spans="1:1">
      <c r="A523" s="6"/>
    </row>
    <row r="524" spans="1:1">
      <c r="A524" s="6"/>
    </row>
    <row r="525" spans="1:1">
      <c r="A525" s="6"/>
    </row>
    <row r="526" spans="1:1">
      <c r="A526" s="6"/>
    </row>
    <row r="527" spans="1:1">
      <c r="A527" s="6"/>
    </row>
    <row r="528" spans="1:1">
      <c r="A528" s="6"/>
    </row>
    <row r="529" spans="1:1">
      <c r="A529" s="6"/>
    </row>
    <row r="530" spans="1:1">
      <c r="A530" s="6"/>
    </row>
    <row r="531" spans="1:1">
      <c r="A531" s="6"/>
    </row>
    <row r="532" spans="1:1">
      <c r="A532" s="6"/>
    </row>
    <row r="533" spans="1:1">
      <c r="A533" s="6"/>
    </row>
    <row r="534" spans="1:1">
      <c r="A534" s="6"/>
    </row>
    <row r="535" spans="1:1">
      <c r="A535" s="6"/>
    </row>
    <row r="536" spans="1:1">
      <c r="A536" s="6"/>
    </row>
    <row r="537" spans="1:1">
      <c r="A537" s="6"/>
    </row>
    <row r="538" spans="1:1">
      <c r="A538" s="6"/>
    </row>
    <row r="539" spans="1:1">
      <c r="A539" s="6"/>
    </row>
    <row r="540" spans="1:1">
      <c r="A540" s="6"/>
    </row>
    <row r="541" spans="1:1">
      <c r="A541" s="6"/>
    </row>
    <row r="542" spans="1:1">
      <c r="A542" s="6"/>
    </row>
    <row r="543" spans="1:1">
      <c r="A543" s="6"/>
    </row>
    <row r="544" spans="1:1">
      <c r="A544" s="6"/>
    </row>
    <row r="545" spans="1:1">
      <c r="A545" s="6"/>
    </row>
    <row r="546" spans="1:1">
      <c r="A546" s="6"/>
    </row>
    <row r="547" spans="1:1">
      <c r="A547" s="6"/>
    </row>
    <row r="548" spans="1:1">
      <c r="A548" s="6"/>
    </row>
    <row r="549" spans="1:1">
      <c r="A549" s="6"/>
    </row>
    <row r="550" spans="1:1">
      <c r="A550" s="6"/>
    </row>
    <row r="551" spans="1:1">
      <c r="A551" s="6"/>
    </row>
    <row r="552" spans="1:1">
      <c r="A552" s="6"/>
    </row>
    <row r="553" spans="1:1">
      <c r="A553" s="6"/>
    </row>
    <row r="554" spans="1:1">
      <c r="A554" s="6"/>
    </row>
    <row r="555" spans="1:1">
      <c r="A555" s="6"/>
    </row>
    <row r="556" spans="1:1">
      <c r="A556" s="6"/>
    </row>
    <row r="557" spans="1:1">
      <c r="A557" s="6"/>
    </row>
    <row r="558" spans="1:1">
      <c r="A558" s="6"/>
    </row>
    <row r="559" spans="1:1">
      <c r="A559" s="6"/>
    </row>
    <row r="560" spans="1:1">
      <c r="A560" s="6"/>
    </row>
    <row r="561" spans="1:1">
      <c r="A561" s="6"/>
    </row>
    <row r="562" spans="1:1">
      <c r="A562" s="6"/>
    </row>
    <row r="563" spans="1:1">
      <c r="A563" s="6"/>
    </row>
    <row r="564" spans="1:1">
      <c r="A564" s="6"/>
    </row>
    <row r="565" spans="1:1">
      <c r="A565" s="6"/>
    </row>
    <row r="566" spans="1:1">
      <c r="A566" s="6"/>
    </row>
    <row r="567" spans="1:1">
      <c r="A567" s="6"/>
    </row>
    <row r="568" spans="1:1">
      <c r="A568" s="6"/>
    </row>
    <row r="569" spans="1:1">
      <c r="A569" s="6"/>
    </row>
    <row r="570" spans="1:1">
      <c r="A570" s="6"/>
    </row>
    <row r="571" spans="1:1">
      <c r="A571" s="6"/>
    </row>
    <row r="572" spans="1:1">
      <c r="A572" s="6"/>
    </row>
    <row r="573" spans="1:1">
      <c r="A573" s="6"/>
    </row>
    <row r="574" spans="1:1">
      <c r="A574" s="6"/>
    </row>
    <row r="575" spans="1:1">
      <c r="A575" s="6"/>
    </row>
    <row r="576" spans="1:1">
      <c r="A576" s="6"/>
    </row>
    <row r="577" spans="1:1">
      <c r="A577" s="6"/>
    </row>
    <row r="578" spans="1:1">
      <c r="A578" s="6"/>
    </row>
    <row r="579" spans="1:1">
      <c r="A579" s="6"/>
    </row>
    <row r="580" spans="1:1">
      <c r="A580" s="6"/>
    </row>
    <row r="581" spans="1:1">
      <c r="A581" s="6"/>
    </row>
    <row r="582" spans="1:1">
      <c r="A582" s="6"/>
    </row>
    <row r="583" spans="1:1">
      <c r="A583" s="6"/>
    </row>
    <row r="584" spans="1:1">
      <c r="A584" s="6"/>
    </row>
    <row r="585" spans="1:1">
      <c r="A585" s="6"/>
    </row>
    <row r="586" spans="1:1">
      <c r="A586" s="6"/>
    </row>
    <row r="587" spans="1:1">
      <c r="A587" s="6"/>
    </row>
    <row r="588" spans="1:1">
      <c r="A588" s="6"/>
    </row>
    <row r="589" spans="1:1">
      <c r="A589" s="6"/>
    </row>
    <row r="590" spans="1:1">
      <c r="A590" s="6"/>
    </row>
    <row r="591" spans="1:1">
      <c r="A591" s="6"/>
    </row>
    <row r="592" spans="1:1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</sheetData>
  <phoneticPr fontId="0" type="noConversion"/>
  <conditionalFormatting sqref="A13:A17">
    <cfRule type="cellIs" dxfId="0" priority="2" operator="lessThan">
      <formula>0</formula>
    </cfRule>
  </conditionalFormatting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</vt:lpstr>
      <vt:lpstr>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</dc:creator>
  <cp:lastModifiedBy>Ryan Smith</cp:lastModifiedBy>
  <cp:lastPrinted>2008-04-18T13:09:17Z</cp:lastPrinted>
  <dcterms:created xsi:type="dcterms:W3CDTF">2007-09-28T14:09:58Z</dcterms:created>
  <dcterms:modified xsi:type="dcterms:W3CDTF">2016-12-15T17:29:26Z</dcterms:modified>
</cp:coreProperties>
</file>