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1"/>
  </bookViews>
  <sheets>
    <sheet name="Chart1" sheetId="1" r:id="rId1"/>
    <sheet name="Feuille1" sheetId="2" r:id="rId2"/>
    <sheet name="Feuille2" sheetId="3" r:id="rId3"/>
    <sheet name="Feuille3" sheetId="4" r:id="rId4"/>
  </sheets>
  <definedNames/>
  <calcPr fullCalcOnLoad="1"/>
</workbook>
</file>

<file path=xl/sharedStrings.xml><?xml version="1.0" encoding="utf-8"?>
<sst xmlns="http://schemas.openxmlformats.org/spreadsheetml/2006/main" count="33" uniqueCount="33">
  <si>
    <t>Date</t>
  </si>
  <si>
    <t>400 mb u</t>
  </si>
  <si>
    <t>400 mb v</t>
  </si>
  <si>
    <t>900 mb u</t>
  </si>
  <si>
    <t>900 mb v</t>
  </si>
  <si>
    <t>(400-900 mb) u</t>
  </si>
  <si>
    <t>(400 - 900 mb) v</t>
  </si>
  <si>
    <t>Shear mag (m/s)</t>
  </si>
  <si>
    <t>v/u</t>
  </si>
  <si>
    <t>atan(v/u)</t>
  </si>
  <si>
    <t>Shear dir (degrees)</t>
  </si>
  <si>
    <t>Date</t>
  </si>
  <si>
    <t>Shear mag (m/s)</t>
  </si>
  <si>
    <t>Shear dir (degrees)</t>
  </si>
  <si>
    <t>00 UTC 25</t>
  </si>
  <si>
    <t>03 UTC 25</t>
  </si>
  <si>
    <t>06 UTC 25</t>
  </si>
  <si>
    <t>09 UTC 25</t>
  </si>
  <si>
    <t>12 UTC 25</t>
  </si>
  <si>
    <t>15 UTC 25</t>
  </si>
  <si>
    <t>18 UTC 25</t>
  </si>
  <si>
    <t>21 UTC 25</t>
  </si>
  <si>
    <t>00 UTC 26</t>
  </si>
  <si>
    <t>03 UTC 26</t>
  </si>
  <si>
    <t>06 UTC 26</t>
  </si>
  <si>
    <t>09 UTC 26</t>
  </si>
  <si>
    <t>12 UTC 26</t>
  </si>
  <si>
    <t>15 UTC 26</t>
  </si>
  <si>
    <t>18 UTC 26</t>
  </si>
  <si>
    <t>21 UTC 26</t>
  </si>
  <si>
    <t>00 UTC 27</t>
  </si>
  <si>
    <t>Tilt magnitude (km)</t>
  </si>
  <si>
    <t>dbzw1/dbzw0 ratio (%)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</si>
</sst>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/d/yy\ h:mm"/>
    <numFmt numFmtId="173" formatCode="mmm\-yyyy"/>
  </numFmts>
  <fonts count="4">
    <font>
      <sz val="10"/>
      <name val="Arial"/>
      <family val="0"/>
    </font>
    <font>
      <sz val="10"/>
      <color indexed="8"/>
      <name val="Helvetica"/>
      <family val="2"/>
    </font>
    <font>
      <b/>
      <sz val="9.2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65"/>
          <c:w val="0.79875"/>
          <c:h val="0.9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Feuille1!$M$1</c:f>
              <c:strCache>
                <c:ptCount val="1"/>
                <c:pt idx="0">
                  <c:v>Shear mag (m/s)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Feuille1!$L$2:$L$50</c:f>
              <c:strCache>
                <c:ptCount val="49"/>
                <c:pt idx="0">
                  <c:v>36032</c:v>
                </c:pt>
                <c:pt idx="1">
                  <c:v>36032.041666666664</c:v>
                </c:pt>
                <c:pt idx="2">
                  <c:v>36032.083333333336</c:v>
                </c:pt>
                <c:pt idx="3">
                  <c:v>36032.125</c:v>
                </c:pt>
                <c:pt idx="4">
                  <c:v>36032.166666666664</c:v>
                </c:pt>
                <c:pt idx="5">
                  <c:v>36032.208333333336</c:v>
                </c:pt>
                <c:pt idx="6">
                  <c:v>36032.25</c:v>
                </c:pt>
                <c:pt idx="7">
                  <c:v>36032.291666666664</c:v>
                </c:pt>
                <c:pt idx="8">
                  <c:v>36032.333333333336</c:v>
                </c:pt>
                <c:pt idx="9">
                  <c:v>36032.375</c:v>
                </c:pt>
                <c:pt idx="10">
                  <c:v>36032.416666666664</c:v>
                </c:pt>
                <c:pt idx="11">
                  <c:v>36032.458333333336</c:v>
                </c:pt>
                <c:pt idx="12">
                  <c:v>36032.5</c:v>
                </c:pt>
                <c:pt idx="13">
                  <c:v>36032.541666666664</c:v>
                </c:pt>
                <c:pt idx="14">
                  <c:v>36032.583333333336</c:v>
                </c:pt>
                <c:pt idx="15">
                  <c:v>36032.625</c:v>
                </c:pt>
                <c:pt idx="16">
                  <c:v>36032.666666666664</c:v>
                </c:pt>
                <c:pt idx="17">
                  <c:v>36032.708333333336</c:v>
                </c:pt>
                <c:pt idx="18">
                  <c:v>36032.75</c:v>
                </c:pt>
                <c:pt idx="19">
                  <c:v>36032.791666666664</c:v>
                </c:pt>
                <c:pt idx="20">
                  <c:v>36032.833333333336</c:v>
                </c:pt>
                <c:pt idx="21">
                  <c:v>36032.875</c:v>
                </c:pt>
                <c:pt idx="22">
                  <c:v>36032.916666666664</c:v>
                </c:pt>
                <c:pt idx="23">
                  <c:v>36032.958333333336</c:v>
                </c:pt>
                <c:pt idx="24">
                  <c:v>36033</c:v>
                </c:pt>
                <c:pt idx="25">
                  <c:v>36033.041666666664</c:v>
                </c:pt>
                <c:pt idx="26">
                  <c:v>36033.083333333336</c:v>
                </c:pt>
                <c:pt idx="27">
                  <c:v>36033.125</c:v>
                </c:pt>
                <c:pt idx="28">
                  <c:v>36033.166666666664</c:v>
                </c:pt>
                <c:pt idx="29">
                  <c:v>36033.208333333336</c:v>
                </c:pt>
                <c:pt idx="30">
                  <c:v>36033.25</c:v>
                </c:pt>
                <c:pt idx="31">
                  <c:v>36033.291666666664</c:v>
                </c:pt>
                <c:pt idx="32">
                  <c:v>36033.333333333336</c:v>
                </c:pt>
                <c:pt idx="33">
                  <c:v>36033.375</c:v>
                </c:pt>
                <c:pt idx="34">
                  <c:v>36033.416666666664</c:v>
                </c:pt>
                <c:pt idx="35">
                  <c:v>36033.458333333336</c:v>
                </c:pt>
                <c:pt idx="36">
                  <c:v>36033.5</c:v>
                </c:pt>
                <c:pt idx="37">
                  <c:v>36033.541666666664</c:v>
                </c:pt>
                <c:pt idx="38">
                  <c:v>36033.583333333336</c:v>
                </c:pt>
                <c:pt idx="39">
                  <c:v>36033.625</c:v>
                </c:pt>
                <c:pt idx="40">
                  <c:v>36033.666666666664</c:v>
                </c:pt>
                <c:pt idx="41">
                  <c:v>36033.708333333336</c:v>
                </c:pt>
                <c:pt idx="42">
                  <c:v>36033.75</c:v>
                </c:pt>
                <c:pt idx="43">
                  <c:v>36033.791666666664</c:v>
                </c:pt>
                <c:pt idx="44">
                  <c:v>36033.833333333336</c:v>
                </c:pt>
                <c:pt idx="45">
                  <c:v>36033.875</c:v>
                </c:pt>
                <c:pt idx="46">
                  <c:v>36033.916666666664</c:v>
                </c:pt>
                <c:pt idx="47">
                  <c:v>36033.958333333336</c:v>
                </c:pt>
                <c:pt idx="48">
                  <c:v>36034</c:v>
                </c:pt>
              </c:strCache>
            </c:strRef>
          </c:xVal>
          <c:yVal>
            <c:numRef>
              <c:f>Feuille1!$M$2:$M$50</c:f>
              <c:numCache>
                <c:ptCount val="49"/>
                <c:pt idx="0">
                  <c:v>22.80021929719098</c:v>
                </c:pt>
                <c:pt idx="1">
                  <c:v>20.752349264601346</c:v>
                </c:pt>
                <c:pt idx="2">
                  <c:v>21.914607000811124</c:v>
                </c:pt>
                <c:pt idx="3">
                  <c:v>24.53507693079441</c:v>
                </c:pt>
                <c:pt idx="4">
                  <c:v>24.55524383914768</c:v>
                </c:pt>
                <c:pt idx="5">
                  <c:v>23.24327859833892</c:v>
                </c:pt>
                <c:pt idx="6">
                  <c:v>24.239224410034243</c:v>
                </c:pt>
                <c:pt idx="7">
                  <c:v>26.296197443736993</c:v>
                </c:pt>
                <c:pt idx="8">
                  <c:v>24.856588663772833</c:v>
                </c:pt>
                <c:pt idx="9">
                  <c:v>25.64254277562972</c:v>
                </c:pt>
                <c:pt idx="10">
                  <c:v>24.661102976144438</c:v>
                </c:pt>
                <c:pt idx="11">
                  <c:v>23.32659426491574</c:v>
                </c:pt>
                <c:pt idx="12">
                  <c:v>25.28813951242756</c:v>
                </c:pt>
                <c:pt idx="13">
                  <c:v>23.293775992741065</c:v>
                </c:pt>
                <c:pt idx="14">
                  <c:v>20.5526154053444</c:v>
                </c:pt>
                <c:pt idx="15">
                  <c:v>16.38078142214223</c:v>
                </c:pt>
                <c:pt idx="16">
                  <c:v>16.011246047700347</c:v>
                </c:pt>
                <c:pt idx="17">
                  <c:v>17.698022488402483</c:v>
                </c:pt>
                <c:pt idx="18">
                  <c:v>22.14610575247937</c:v>
                </c:pt>
                <c:pt idx="19">
                  <c:v>19.622945752358387</c:v>
                </c:pt>
                <c:pt idx="20">
                  <c:v>19.123022773609826</c:v>
                </c:pt>
                <c:pt idx="21">
                  <c:v>20.354115063052976</c:v>
                </c:pt>
                <c:pt idx="22">
                  <c:v>16.421023110634735</c:v>
                </c:pt>
                <c:pt idx="23">
                  <c:v>15.128780519261955</c:v>
                </c:pt>
                <c:pt idx="24">
                  <c:v>12.18031198286809</c:v>
                </c:pt>
                <c:pt idx="25">
                  <c:v>12.34706442843804</c:v>
                </c:pt>
                <c:pt idx="26">
                  <c:v>13.094273557551789</c:v>
                </c:pt>
                <c:pt idx="27">
                  <c:v>10.977249200050073</c:v>
                </c:pt>
                <c:pt idx="28">
                  <c:v>7.8160092118676525</c:v>
                </c:pt>
                <c:pt idx="29">
                  <c:v>6.894200461257275</c:v>
                </c:pt>
                <c:pt idx="30">
                  <c:v>6.44980619863884</c:v>
                </c:pt>
                <c:pt idx="31">
                  <c:v>7.119691004531025</c:v>
                </c:pt>
                <c:pt idx="32">
                  <c:v>7.829431652425353</c:v>
                </c:pt>
                <c:pt idx="33">
                  <c:v>7.353910524340094</c:v>
                </c:pt>
                <c:pt idx="34">
                  <c:v>7.481310045707235</c:v>
                </c:pt>
                <c:pt idx="35">
                  <c:v>9.534149149242422</c:v>
                </c:pt>
                <c:pt idx="36">
                  <c:v>6.5620118866091675</c:v>
                </c:pt>
                <c:pt idx="37">
                  <c:v>5.860034129593445</c:v>
                </c:pt>
                <c:pt idx="38">
                  <c:v>9.339164844888435</c:v>
                </c:pt>
                <c:pt idx="39">
                  <c:v>8.002499609497024</c:v>
                </c:pt>
                <c:pt idx="40">
                  <c:v>6.5375836514724615</c:v>
                </c:pt>
                <c:pt idx="41">
                  <c:v>4.044749683231337</c:v>
                </c:pt>
                <c:pt idx="42">
                  <c:v>6.4031242374328485</c:v>
                </c:pt>
                <c:pt idx="43">
                  <c:v>6.609841147864296</c:v>
                </c:pt>
                <c:pt idx="44">
                  <c:v>7.494664769020694</c:v>
                </c:pt>
                <c:pt idx="45">
                  <c:v>8.434453153583819</c:v>
                </c:pt>
                <c:pt idx="46">
                  <c:v>7.138627319029899</c:v>
                </c:pt>
                <c:pt idx="47">
                  <c:v>3.4481879299133333</c:v>
                </c:pt>
                <c:pt idx="48">
                  <c:v>3.676955262170047</c:v>
                </c:pt>
              </c:numCache>
            </c:numRef>
          </c:yVal>
          <c:smooth val="0"/>
        </c:ser>
        <c:axId val="49299185"/>
        <c:axId val="41039482"/>
      </c:scatterChart>
      <c:scatterChart>
        <c:scatterStyle val="lineMarker"/>
        <c:varyColors val="0"/>
        <c:ser>
          <c:idx val="1"/>
          <c:order val="1"/>
          <c:tx>
            <c:strRef>
              <c:f>Feuille1!$N$1</c:f>
              <c:strCache>
                <c:ptCount val="1"/>
                <c:pt idx="0">
                  <c:v>Shear dir (degrees)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Feuille1!$L$2:$L$50</c:f>
              <c:strCache>
                <c:ptCount val="49"/>
                <c:pt idx="0">
                  <c:v>36032</c:v>
                </c:pt>
                <c:pt idx="1">
                  <c:v>36032.041666666664</c:v>
                </c:pt>
                <c:pt idx="2">
                  <c:v>36032.083333333336</c:v>
                </c:pt>
                <c:pt idx="3">
                  <c:v>36032.125</c:v>
                </c:pt>
                <c:pt idx="4">
                  <c:v>36032.166666666664</c:v>
                </c:pt>
                <c:pt idx="5">
                  <c:v>36032.208333333336</c:v>
                </c:pt>
                <c:pt idx="6">
                  <c:v>36032.25</c:v>
                </c:pt>
                <c:pt idx="7">
                  <c:v>36032.291666666664</c:v>
                </c:pt>
                <c:pt idx="8">
                  <c:v>36032.333333333336</c:v>
                </c:pt>
                <c:pt idx="9">
                  <c:v>36032.375</c:v>
                </c:pt>
                <c:pt idx="10">
                  <c:v>36032.416666666664</c:v>
                </c:pt>
                <c:pt idx="11">
                  <c:v>36032.458333333336</c:v>
                </c:pt>
                <c:pt idx="12">
                  <c:v>36032.5</c:v>
                </c:pt>
                <c:pt idx="13">
                  <c:v>36032.541666666664</c:v>
                </c:pt>
                <c:pt idx="14">
                  <c:v>36032.583333333336</c:v>
                </c:pt>
                <c:pt idx="15">
                  <c:v>36032.625</c:v>
                </c:pt>
                <c:pt idx="16">
                  <c:v>36032.666666666664</c:v>
                </c:pt>
                <c:pt idx="17">
                  <c:v>36032.708333333336</c:v>
                </c:pt>
                <c:pt idx="18">
                  <c:v>36032.75</c:v>
                </c:pt>
                <c:pt idx="19">
                  <c:v>36032.791666666664</c:v>
                </c:pt>
                <c:pt idx="20">
                  <c:v>36032.833333333336</c:v>
                </c:pt>
                <c:pt idx="21">
                  <c:v>36032.875</c:v>
                </c:pt>
                <c:pt idx="22">
                  <c:v>36032.916666666664</c:v>
                </c:pt>
                <c:pt idx="23">
                  <c:v>36032.958333333336</c:v>
                </c:pt>
                <c:pt idx="24">
                  <c:v>36033</c:v>
                </c:pt>
                <c:pt idx="25">
                  <c:v>36033.041666666664</c:v>
                </c:pt>
                <c:pt idx="26">
                  <c:v>36033.083333333336</c:v>
                </c:pt>
                <c:pt idx="27">
                  <c:v>36033.125</c:v>
                </c:pt>
                <c:pt idx="28">
                  <c:v>36033.166666666664</c:v>
                </c:pt>
                <c:pt idx="29">
                  <c:v>36033.208333333336</c:v>
                </c:pt>
                <c:pt idx="30">
                  <c:v>36033.25</c:v>
                </c:pt>
                <c:pt idx="31">
                  <c:v>36033.291666666664</c:v>
                </c:pt>
                <c:pt idx="32">
                  <c:v>36033.333333333336</c:v>
                </c:pt>
                <c:pt idx="33">
                  <c:v>36033.375</c:v>
                </c:pt>
                <c:pt idx="34">
                  <c:v>36033.416666666664</c:v>
                </c:pt>
                <c:pt idx="35">
                  <c:v>36033.458333333336</c:v>
                </c:pt>
                <c:pt idx="36">
                  <c:v>36033.5</c:v>
                </c:pt>
                <c:pt idx="37">
                  <c:v>36033.541666666664</c:v>
                </c:pt>
                <c:pt idx="38">
                  <c:v>36033.583333333336</c:v>
                </c:pt>
                <c:pt idx="39">
                  <c:v>36033.625</c:v>
                </c:pt>
                <c:pt idx="40">
                  <c:v>36033.666666666664</c:v>
                </c:pt>
                <c:pt idx="41">
                  <c:v>36033.708333333336</c:v>
                </c:pt>
                <c:pt idx="42">
                  <c:v>36033.75</c:v>
                </c:pt>
                <c:pt idx="43">
                  <c:v>36033.791666666664</c:v>
                </c:pt>
                <c:pt idx="44">
                  <c:v>36033.833333333336</c:v>
                </c:pt>
                <c:pt idx="45">
                  <c:v>36033.875</c:v>
                </c:pt>
                <c:pt idx="46">
                  <c:v>36033.916666666664</c:v>
                </c:pt>
                <c:pt idx="47">
                  <c:v>36033.958333333336</c:v>
                </c:pt>
                <c:pt idx="48">
                  <c:v>36034</c:v>
                </c:pt>
              </c:strCache>
            </c:strRef>
          </c:xVal>
          <c:yVal>
            <c:numRef>
              <c:f>Feuille1!$N$2:$N$50</c:f>
              <c:numCache>
                <c:ptCount val="49"/>
                <c:pt idx="0">
                  <c:v>18.673364521558533</c:v>
                </c:pt>
                <c:pt idx="1">
                  <c:v>20.006711636686646</c:v>
                </c:pt>
                <c:pt idx="2">
                  <c:v>18.352286489305346</c:v>
                </c:pt>
                <c:pt idx="3">
                  <c:v>10.806154765097157</c:v>
                </c:pt>
                <c:pt idx="4">
                  <c:v>20.501443125394438</c:v>
                </c:pt>
                <c:pt idx="5">
                  <c:v>18.04520286973475</c:v>
                </c:pt>
                <c:pt idx="6">
                  <c:v>23.074458996570247</c:v>
                </c:pt>
                <c:pt idx="7">
                  <c:v>26.662515405890392</c:v>
                </c:pt>
                <c:pt idx="8">
                  <c:v>29.6591342879941</c:v>
                </c:pt>
                <c:pt idx="9">
                  <c:v>28.66398132171079</c:v>
                </c:pt>
                <c:pt idx="10">
                  <c:v>28.851532818714084</c:v>
                </c:pt>
                <c:pt idx="11">
                  <c:v>20.843545508241384</c:v>
                </c:pt>
                <c:pt idx="12">
                  <c:v>16.06989766438019</c:v>
                </c:pt>
                <c:pt idx="13">
                  <c:v>29.866942079039724</c:v>
                </c:pt>
                <c:pt idx="14">
                  <c:v>38.8775291769567</c:v>
                </c:pt>
                <c:pt idx="15">
                  <c:v>53.689795638969876</c:v>
                </c:pt>
                <c:pt idx="16">
                  <c:v>48.54480745963957</c:v>
                </c:pt>
                <c:pt idx="17">
                  <c:v>42.25194750863954</c:v>
                </c:pt>
                <c:pt idx="18">
                  <c:v>51.78469312604339</c:v>
                </c:pt>
                <c:pt idx="19">
                  <c:v>54.122941921071785</c:v>
                </c:pt>
                <c:pt idx="20">
                  <c:v>58.47106135063926</c:v>
                </c:pt>
                <c:pt idx="21">
                  <c:v>68.9827573924862</c:v>
                </c:pt>
                <c:pt idx="22">
                  <c:v>69.68904043065274</c:v>
                </c:pt>
                <c:pt idx="23">
                  <c:v>65.80684659737663</c:v>
                </c:pt>
                <c:pt idx="24">
                  <c:v>60.48855253540427</c:v>
                </c:pt>
                <c:pt idx="25">
                  <c:v>61.98215880763525</c:v>
                </c:pt>
                <c:pt idx="26">
                  <c:v>72.67213960628908</c:v>
                </c:pt>
                <c:pt idx="27">
                  <c:v>66.93853700826986</c:v>
                </c:pt>
                <c:pt idx="28">
                  <c:v>73.6518906637394</c:v>
                </c:pt>
                <c:pt idx="29">
                  <c:v>66.03756680496824</c:v>
                </c:pt>
                <c:pt idx="30">
                  <c:v>60.25516959842223</c:v>
                </c:pt>
                <c:pt idx="31">
                  <c:v>29.44545360143625</c:v>
                </c:pt>
                <c:pt idx="32">
                  <c:v>24.92849519166037</c:v>
                </c:pt>
                <c:pt idx="33">
                  <c:v>22.380153955666916</c:v>
                </c:pt>
                <c:pt idx="34">
                  <c:v>37.942185398511896</c:v>
                </c:pt>
                <c:pt idx="35">
                  <c:v>65.8545136645064</c:v>
                </c:pt>
                <c:pt idx="36">
                  <c:v>82.1169300444738</c:v>
                </c:pt>
                <c:pt idx="37">
                  <c:v>64.74689129478558</c:v>
                </c:pt>
                <c:pt idx="38">
                  <c:v>77.00544825180305</c:v>
                </c:pt>
                <c:pt idx="39">
                  <c:v>271.43</c:v>
                </c:pt>
                <c:pt idx="40">
                  <c:v>83.85344516832842</c:v>
                </c:pt>
                <c:pt idx="41">
                  <c:v>278.53</c:v>
                </c:pt>
                <c:pt idx="42">
                  <c:v>75.52976969720132</c:v>
                </c:pt>
                <c:pt idx="43">
                  <c:v>72.38748330016759</c:v>
                </c:pt>
                <c:pt idx="44">
                  <c:v>71.32335851207355</c:v>
                </c:pt>
                <c:pt idx="45">
                  <c:v>79.75597992053564</c:v>
                </c:pt>
                <c:pt idx="46">
                  <c:v>78.69013399269251</c:v>
                </c:pt>
                <c:pt idx="47">
                  <c:v>73.1416630123815</c:v>
                </c:pt>
                <c:pt idx="48">
                  <c:v>67.61992206414516</c:v>
                </c:pt>
              </c:numCache>
            </c:numRef>
          </c:yVal>
          <c:smooth val="0"/>
        </c:ser>
        <c:axId val="33811019"/>
        <c:axId val="35863716"/>
      </c:scatterChart>
      <c:valAx>
        <c:axId val="49299185"/>
        <c:scaling>
          <c:orientation val="minMax"/>
          <c:max val="36034"/>
          <c:min val="360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41039482"/>
        <c:crosses val="autoZero"/>
        <c:crossBetween val="midCat"/>
        <c:dispUnits/>
        <c:majorUnit val="0.5"/>
      </c:valAx>
      <c:valAx>
        <c:axId val="4103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Shear magnitude (m/s)</a:t>
                </a:r>
              </a:p>
            </c:rich>
          </c:tx>
          <c:layout>
            <c:manualLayout>
              <c:xMode val="factor"/>
              <c:yMode val="factor"/>
              <c:x val="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49299185"/>
        <c:crosses val="autoZero"/>
        <c:crossBetween val="midCat"/>
        <c:dispUnits/>
      </c:valAx>
      <c:valAx>
        <c:axId val="33811019"/>
        <c:scaling>
          <c:orientation val="minMax"/>
        </c:scaling>
        <c:axPos val="b"/>
        <c:delete val="1"/>
        <c:majorTickMark val="in"/>
        <c:minorTickMark val="none"/>
        <c:tickLblPos val="nextTo"/>
        <c:crossAx val="35863716"/>
        <c:crosses val="max"/>
        <c:crossBetween val="midCat"/>
        <c:dispUnits/>
      </c:valAx>
      <c:valAx>
        <c:axId val="35863716"/>
        <c:scaling>
          <c:orientation val="minMax"/>
          <c:max val="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Shear direction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33811019"/>
        <c:crosses val="max"/>
        <c:crossBetween val="midCat"/>
        <c:dispUnits/>
        <c:majorUnit val="4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05"/>
          <c:y val="0.0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876925"/>
    <xdr:graphicFrame>
      <xdr:nvGraphicFramePr>
        <xdr:cNvPr id="1" name="Chart 1"/>
        <xdr:cNvGraphicFramePr/>
      </xdr:nvGraphicFramePr>
      <xdr:xfrm>
        <a:off x="0" y="0"/>
        <a:ext cx="92583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J1">
      <selection activeCell="O21" sqref="O21"/>
    </sheetView>
  </sheetViews>
  <sheetFormatPr defaultColWidth="9.140625" defaultRowHeight="12.75"/>
  <cols>
    <col min="1" max="5" width="11.57421875" style="0" customWidth="1"/>
    <col min="6" max="6" width="13.7109375" style="0" customWidth="1"/>
    <col min="7" max="8" width="15.140625" style="0" customWidth="1"/>
    <col min="9" max="10" width="11.57421875" style="0" customWidth="1"/>
    <col min="11" max="11" width="16.57421875" style="0" customWidth="1"/>
    <col min="12" max="12" width="13.57421875" style="2" customWidth="1"/>
    <col min="13" max="13" width="15.140625" style="0" customWidth="1"/>
    <col min="14" max="14" width="16.57421875" style="0" customWidth="1"/>
    <col min="15" max="15" width="16.7109375" style="0" customWidth="1"/>
    <col min="16" max="16" width="19.421875" style="0" customWidth="1"/>
    <col min="17" max="16384" width="11.421875" style="0" customWidth="1"/>
  </cols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2" t="s">
        <v>11</v>
      </c>
      <c r="M1" t="s">
        <v>12</v>
      </c>
      <c r="N1" t="s">
        <v>13</v>
      </c>
      <c r="O1" t="s">
        <v>31</v>
      </c>
      <c r="P1" t="s">
        <v>32</v>
      </c>
    </row>
    <row r="2" spans="1:14" ht="12.75">
      <c r="A2" t="s">
        <v>14</v>
      </c>
      <c r="B2">
        <v>7.8</v>
      </c>
      <c r="C2">
        <v>1.3</v>
      </c>
      <c r="D2">
        <v>-13.8</v>
      </c>
      <c r="E2">
        <v>-6</v>
      </c>
      <c r="F2">
        <f aca="true" t="shared" si="0" ref="F2:F33">B2-D2</f>
        <v>21.6</v>
      </c>
      <c r="G2">
        <f aca="true" t="shared" si="1" ref="G2:G33">C2-E2</f>
        <v>7.3</v>
      </c>
      <c r="H2">
        <f aca="true" t="shared" si="2" ref="H2:H33">SQRT(SUMSQ(F2,G2))</f>
        <v>22.80021929719098</v>
      </c>
      <c r="I2">
        <f aca="true" t="shared" si="3" ref="I2:I33">G2/F2</f>
        <v>0.3379629629629629</v>
      </c>
      <c r="J2">
        <f aca="true" t="shared" si="4" ref="J2:J33">ATAN(I2)</f>
        <v>0.3259114180404615</v>
      </c>
      <c r="K2">
        <f aca="true" t="shared" si="5" ref="K2:K40">J2*180/3.14159</f>
        <v>18.673364521558533</v>
      </c>
      <c r="L2" s="2">
        <v>36032</v>
      </c>
      <c r="M2">
        <f aca="true" t="shared" si="6" ref="M2:M33">SQRT(SUMSQ(F2,G2))</f>
        <v>22.80021929719098</v>
      </c>
      <c r="N2">
        <f aca="true" t="shared" si="7" ref="N2:N40">J2*180/3.14159</f>
        <v>18.673364521558533</v>
      </c>
    </row>
    <row r="3" spans="2:14" ht="12.75">
      <c r="B3">
        <v>8.9</v>
      </c>
      <c r="C3">
        <v>-1.2</v>
      </c>
      <c r="D3">
        <v>-10.6</v>
      </c>
      <c r="E3">
        <v>-8.3</v>
      </c>
      <c r="F3">
        <f t="shared" si="0"/>
        <v>19.5</v>
      </c>
      <c r="G3">
        <f t="shared" si="1"/>
        <v>7.1000000000000005</v>
      </c>
      <c r="H3">
        <f t="shared" si="2"/>
        <v>20.752349264601346</v>
      </c>
      <c r="I3">
        <f t="shared" si="3"/>
        <v>0.36410256410256414</v>
      </c>
      <c r="J3">
        <f t="shared" si="4"/>
        <v>0.3491826956149911</v>
      </c>
      <c r="K3">
        <f t="shared" si="5"/>
        <v>20.006711636686646</v>
      </c>
      <c r="L3" s="2">
        <v>36032.041666666664</v>
      </c>
      <c r="M3">
        <f t="shared" si="6"/>
        <v>20.752349264601346</v>
      </c>
      <c r="N3">
        <f t="shared" si="7"/>
        <v>20.006711636686646</v>
      </c>
    </row>
    <row r="4" spans="2:14" ht="12.75">
      <c r="B4">
        <v>12.2</v>
      </c>
      <c r="C4">
        <v>1</v>
      </c>
      <c r="D4">
        <v>-8.6</v>
      </c>
      <c r="E4">
        <v>-5.9</v>
      </c>
      <c r="F4">
        <f t="shared" si="0"/>
        <v>20.799999999999997</v>
      </c>
      <c r="G4">
        <f t="shared" si="1"/>
        <v>6.9</v>
      </c>
      <c r="H4">
        <f t="shared" si="2"/>
        <v>21.914607000811124</v>
      </c>
      <c r="I4">
        <f t="shared" si="3"/>
        <v>0.3317307692307693</v>
      </c>
      <c r="J4">
        <f t="shared" si="4"/>
        <v>0.3203075539552043</v>
      </c>
      <c r="K4">
        <f t="shared" si="5"/>
        <v>18.352286489305346</v>
      </c>
      <c r="L4" s="2">
        <v>36032.083333333336</v>
      </c>
      <c r="M4">
        <f t="shared" si="6"/>
        <v>21.914607000811124</v>
      </c>
      <c r="N4">
        <f t="shared" si="7"/>
        <v>18.352286489305346</v>
      </c>
    </row>
    <row r="5" spans="1:14" ht="12.75">
      <c r="A5" t="s">
        <v>15</v>
      </c>
      <c r="B5">
        <v>9.9</v>
      </c>
      <c r="C5">
        <v>1.6</v>
      </c>
      <c r="D5">
        <v>-14.2</v>
      </c>
      <c r="E5">
        <v>-3</v>
      </c>
      <c r="F5">
        <f t="shared" si="0"/>
        <v>24.1</v>
      </c>
      <c r="G5">
        <f t="shared" si="1"/>
        <v>4.6</v>
      </c>
      <c r="H5">
        <f t="shared" si="2"/>
        <v>24.53507693079441</v>
      </c>
      <c r="I5">
        <f t="shared" si="3"/>
        <v>0.19087136929460577</v>
      </c>
      <c r="J5">
        <f t="shared" si="4"/>
        <v>0.18860282082489763</v>
      </c>
      <c r="K5">
        <f t="shared" si="5"/>
        <v>10.806154765097157</v>
      </c>
      <c r="L5" s="2">
        <v>36032.125</v>
      </c>
      <c r="M5">
        <f t="shared" si="6"/>
        <v>24.53507693079441</v>
      </c>
      <c r="N5">
        <f t="shared" si="7"/>
        <v>10.806154765097157</v>
      </c>
    </row>
    <row r="6" spans="2:14" ht="12.75">
      <c r="B6">
        <v>10</v>
      </c>
      <c r="C6">
        <v>-0.2</v>
      </c>
      <c r="D6">
        <v>-13</v>
      </c>
      <c r="E6">
        <v>-8.8</v>
      </c>
      <c r="F6">
        <f t="shared" si="0"/>
        <v>23</v>
      </c>
      <c r="G6">
        <f t="shared" si="1"/>
        <v>8.600000000000001</v>
      </c>
      <c r="H6">
        <f t="shared" si="2"/>
        <v>24.55524383914768</v>
      </c>
      <c r="I6">
        <f t="shared" si="3"/>
        <v>0.37391304347826093</v>
      </c>
      <c r="J6">
        <f t="shared" si="4"/>
        <v>0.35781738171282174</v>
      </c>
      <c r="K6">
        <f t="shared" si="5"/>
        <v>20.501443125394438</v>
      </c>
      <c r="L6" s="2">
        <v>36032.166666666664</v>
      </c>
      <c r="M6">
        <f t="shared" si="6"/>
        <v>24.55524383914768</v>
      </c>
      <c r="N6">
        <f t="shared" si="7"/>
        <v>20.501443125394438</v>
      </c>
    </row>
    <row r="7" spans="2:14" ht="12.75">
      <c r="B7">
        <v>12</v>
      </c>
      <c r="C7">
        <v>0.1</v>
      </c>
      <c r="D7">
        <v>-10.1</v>
      </c>
      <c r="E7">
        <v>-7.1</v>
      </c>
      <c r="F7">
        <f t="shared" si="0"/>
        <v>22.1</v>
      </c>
      <c r="G7">
        <f t="shared" si="1"/>
        <v>7.199999999999999</v>
      </c>
      <c r="H7">
        <f t="shared" si="2"/>
        <v>23.24327859833892</v>
      </c>
      <c r="I7">
        <f t="shared" si="3"/>
        <v>0.32579185520361986</v>
      </c>
      <c r="J7">
        <f t="shared" si="4"/>
        <v>0.3149479382418333</v>
      </c>
      <c r="K7">
        <f t="shared" si="5"/>
        <v>18.04520286973475</v>
      </c>
      <c r="L7" s="2">
        <v>36032.208333333336</v>
      </c>
      <c r="M7">
        <f t="shared" si="6"/>
        <v>23.24327859833892</v>
      </c>
      <c r="N7">
        <f t="shared" si="7"/>
        <v>18.04520286973475</v>
      </c>
    </row>
    <row r="8" spans="1:14" ht="12.75">
      <c r="A8" t="s">
        <v>16</v>
      </c>
      <c r="B8">
        <v>10.3</v>
      </c>
      <c r="C8">
        <v>2</v>
      </c>
      <c r="D8">
        <v>-12</v>
      </c>
      <c r="E8">
        <v>-7.5</v>
      </c>
      <c r="F8">
        <f t="shared" si="0"/>
        <v>22.3</v>
      </c>
      <c r="G8">
        <f t="shared" si="1"/>
        <v>9.5</v>
      </c>
      <c r="H8">
        <f t="shared" si="2"/>
        <v>24.239224410034243</v>
      </c>
      <c r="I8">
        <f t="shared" si="3"/>
        <v>0.4260089686098655</v>
      </c>
      <c r="J8">
        <f t="shared" si="4"/>
        <v>0.40272494243908397</v>
      </c>
      <c r="K8">
        <f t="shared" si="5"/>
        <v>23.074458996570247</v>
      </c>
      <c r="L8" s="2">
        <v>36032.25</v>
      </c>
      <c r="M8">
        <f t="shared" si="6"/>
        <v>24.239224410034243</v>
      </c>
      <c r="N8">
        <f t="shared" si="7"/>
        <v>23.074458996570247</v>
      </c>
    </row>
    <row r="9" spans="2:14" ht="12.75">
      <c r="B9">
        <v>10.8</v>
      </c>
      <c r="C9">
        <v>4.1</v>
      </c>
      <c r="D9">
        <v>-12.7</v>
      </c>
      <c r="E9">
        <v>-7.7</v>
      </c>
      <c r="F9">
        <f t="shared" si="0"/>
        <v>23.5</v>
      </c>
      <c r="G9">
        <f t="shared" si="1"/>
        <v>11.8</v>
      </c>
      <c r="H9">
        <f t="shared" si="2"/>
        <v>26.296197443736993</v>
      </c>
      <c r="I9">
        <f t="shared" si="3"/>
        <v>0.5021276595744681</v>
      </c>
      <c r="J9">
        <f t="shared" si="4"/>
        <v>0.4653482876332844</v>
      </c>
      <c r="K9">
        <f t="shared" si="5"/>
        <v>26.662515405890392</v>
      </c>
      <c r="L9" s="2">
        <v>36032.291666666664</v>
      </c>
      <c r="M9">
        <f t="shared" si="6"/>
        <v>26.296197443736993</v>
      </c>
      <c r="N9">
        <f t="shared" si="7"/>
        <v>26.662515405890392</v>
      </c>
    </row>
    <row r="10" spans="2:14" ht="12.75">
      <c r="B10">
        <v>9.1</v>
      </c>
      <c r="C10">
        <v>1.7</v>
      </c>
      <c r="D10">
        <v>-12.5</v>
      </c>
      <c r="E10">
        <v>-10.6</v>
      </c>
      <c r="F10">
        <f t="shared" si="0"/>
        <v>21.6</v>
      </c>
      <c r="G10">
        <f t="shared" si="1"/>
        <v>12.299999999999999</v>
      </c>
      <c r="H10">
        <f t="shared" si="2"/>
        <v>24.856588663772833</v>
      </c>
      <c r="I10">
        <f t="shared" si="3"/>
        <v>0.5694444444444443</v>
      </c>
      <c r="J10">
        <f t="shared" si="4"/>
        <v>0.5176491093767743</v>
      </c>
      <c r="K10">
        <f t="shared" si="5"/>
        <v>29.6591342879941</v>
      </c>
      <c r="L10" s="2">
        <v>36032.333333333336</v>
      </c>
      <c r="M10">
        <f t="shared" si="6"/>
        <v>24.856588663772833</v>
      </c>
      <c r="N10">
        <f t="shared" si="7"/>
        <v>29.6591342879941</v>
      </c>
    </row>
    <row r="11" spans="1:14" ht="12.75">
      <c r="A11" t="s">
        <v>17</v>
      </c>
      <c r="B11">
        <v>11.4</v>
      </c>
      <c r="C11">
        <v>-0.5</v>
      </c>
      <c r="D11">
        <v>-11.1</v>
      </c>
      <c r="E11">
        <v>-12.8</v>
      </c>
      <c r="F11">
        <f t="shared" si="0"/>
        <v>22.5</v>
      </c>
      <c r="G11">
        <f t="shared" si="1"/>
        <v>12.3</v>
      </c>
      <c r="H11">
        <f t="shared" si="2"/>
        <v>25.64254277562972</v>
      </c>
      <c r="I11">
        <f t="shared" si="3"/>
        <v>0.5466666666666667</v>
      </c>
      <c r="J11">
        <f t="shared" si="4"/>
        <v>0.5002804282248522</v>
      </c>
      <c r="K11">
        <f t="shared" si="5"/>
        <v>28.66398132171079</v>
      </c>
      <c r="L11" s="2">
        <v>36032.375</v>
      </c>
      <c r="M11">
        <f t="shared" si="6"/>
        <v>25.64254277562972</v>
      </c>
      <c r="N11">
        <f t="shared" si="7"/>
        <v>28.66398132171079</v>
      </c>
    </row>
    <row r="12" spans="2:14" ht="12.75">
      <c r="B12">
        <v>11.1</v>
      </c>
      <c r="C12">
        <v>-1</v>
      </c>
      <c r="D12">
        <v>-10.5</v>
      </c>
      <c r="E12">
        <v>-12.9</v>
      </c>
      <c r="F12">
        <f t="shared" si="0"/>
        <v>21.6</v>
      </c>
      <c r="G12">
        <f t="shared" si="1"/>
        <v>11.9</v>
      </c>
      <c r="H12">
        <f t="shared" si="2"/>
        <v>24.661102976144438</v>
      </c>
      <c r="I12">
        <f t="shared" si="3"/>
        <v>0.5509259259259259</v>
      </c>
      <c r="J12">
        <f t="shared" si="4"/>
        <v>0.5035538165996888</v>
      </c>
      <c r="K12">
        <f t="shared" si="5"/>
        <v>28.851532818714084</v>
      </c>
      <c r="L12" s="2">
        <v>36032.416666666664</v>
      </c>
      <c r="M12">
        <f t="shared" si="6"/>
        <v>24.661102976144438</v>
      </c>
      <c r="N12">
        <f t="shared" si="7"/>
        <v>28.851532818714084</v>
      </c>
    </row>
    <row r="13" spans="2:14" ht="12.75">
      <c r="B13">
        <v>11.1</v>
      </c>
      <c r="C13">
        <v>-2</v>
      </c>
      <c r="D13">
        <v>-10.7</v>
      </c>
      <c r="E13">
        <v>-10.3</v>
      </c>
      <c r="F13">
        <f t="shared" si="0"/>
        <v>21.799999999999997</v>
      </c>
      <c r="G13">
        <f t="shared" si="1"/>
        <v>8.3</v>
      </c>
      <c r="H13">
        <f t="shared" si="2"/>
        <v>23.32659426491574</v>
      </c>
      <c r="I13">
        <f t="shared" si="3"/>
        <v>0.38073394495412854</v>
      </c>
      <c r="J13">
        <f t="shared" si="4"/>
        <v>0.36378818962908915</v>
      </c>
      <c r="K13">
        <f t="shared" si="5"/>
        <v>20.843545508241384</v>
      </c>
      <c r="L13" s="2">
        <v>36032.458333333336</v>
      </c>
      <c r="M13">
        <f t="shared" si="6"/>
        <v>23.32659426491574</v>
      </c>
      <c r="N13">
        <f t="shared" si="7"/>
        <v>20.843545508241384</v>
      </c>
    </row>
    <row r="14" spans="1:14" ht="12.75">
      <c r="A14" t="s">
        <v>18</v>
      </c>
      <c r="B14">
        <v>9.9</v>
      </c>
      <c r="C14">
        <v>-0.7</v>
      </c>
      <c r="D14">
        <v>-14.4</v>
      </c>
      <c r="E14">
        <v>-7.7</v>
      </c>
      <c r="F14">
        <f t="shared" si="0"/>
        <v>24.3</v>
      </c>
      <c r="G14">
        <f t="shared" si="1"/>
        <v>7</v>
      </c>
      <c r="H14">
        <f t="shared" si="2"/>
        <v>25.28813951242756</v>
      </c>
      <c r="I14">
        <f t="shared" si="3"/>
        <v>0.28806584362139914</v>
      </c>
      <c r="J14">
        <f t="shared" si="4"/>
        <v>0.28047238779688977</v>
      </c>
      <c r="K14">
        <f t="shared" si="5"/>
        <v>16.06989766438019</v>
      </c>
      <c r="L14" s="2">
        <v>36032.5</v>
      </c>
      <c r="M14">
        <f t="shared" si="6"/>
        <v>25.28813951242756</v>
      </c>
      <c r="N14">
        <f t="shared" si="7"/>
        <v>16.06989766438019</v>
      </c>
    </row>
    <row r="15" spans="2:14" ht="12.75">
      <c r="B15">
        <v>6.8</v>
      </c>
      <c r="C15">
        <v>-0.6</v>
      </c>
      <c r="D15">
        <v>-13.4</v>
      </c>
      <c r="E15">
        <v>-12.2</v>
      </c>
      <c r="F15">
        <f t="shared" si="0"/>
        <v>20.2</v>
      </c>
      <c r="G15">
        <f t="shared" si="1"/>
        <v>11.6</v>
      </c>
      <c r="H15">
        <f t="shared" si="2"/>
        <v>23.293775992741065</v>
      </c>
      <c r="I15">
        <f t="shared" si="3"/>
        <v>0.5742574257425742</v>
      </c>
      <c r="J15">
        <f t="shared" si="4"/>
        <v>0.52127603647828</v>
      </c>
      <c r="K15">
        <f t="shared" si="5"/>
        <v>29.866942079039724</v>
      </c>
      <c r="L15" s="2">
        <v>36032.541666666664</v>
      </c>
      <c r="M15">
        <f t="shared" si="6"/>
        <v>23.293775992741065</v>
      </c>
      <c r="N15">
        <f t="shared" si="7"/>
        <v>29.866942079039724</v>
      </c>
    </row>
    <row r="16" spans="2:14" ht="12.75">
      <c r="B16">
        <v>2.7</v>
      </c>
      <c r="C16">
        <v>0.1</v>
      </c>
      <c r="D16">
        <v>-13.3</v>
      </c>
      <c r="E16">
        <v>-12.8</v>
      </c>
      <c r="F16">
        <f t="shared" si="0"/>
        <v>16</v>
      </c>
      <c r="G16">
        <f t="shared" si="1"/>
        <v>12.9</v>
      </c>
      <c r="H16">
        <f t="shared" si="2"/>
        <v>20.5526154053444</v>
      </c>
      <c r="I16">
        <f t="shared" si="3"/>
        <v>0.80625</v>
      </c>
      <c r="J16">
        <f t="shared" si="4"/>
        <v>0.6785403160390855</v>
      </c>
      <c r="K16">
        <f t="shared" si="5"/>
        <v>38.8775291769567</v>
      </c>
      <c r="L16" s="2">
        <v>36032.583333333336</v>
      </c>
      <c r="M16">
        <f t="shared" si="6"/>
        <v>20.5526154053444</v>
      </c>
      <c r="N16">
        <f t="shared" si="7"/>
        <v>38.8775291769567</v>
      </c>
    </row>
    <row r="17" spans="1:14" ht="12.75">
      <c r="A17" t="s">
        <v>19</v>
      </c>
      <c r="B17">
        <v>-0.3</v>
      </c>
      <c r="C17">
        <v>1.4</v>
      </c>
      <c r="D17">
        <v>-10</v>
      </c>
      <c r="E17">
        <v>-11.8</v>
      </c>
      <c r="F17">
        <f t="shared" si="0"/>
        <v>9.7</v>
      </c>
      <c r="G17">
        <f t="shared" si="1"/>
        <v>13.200000000000001</v>
      </c>
      <c r="H17">
        <f t="shared" si="2"/>
        <v>16.38078142214223</v>
      </c>
      <c r="I17">
        <f t="shared" si="3"/>
        <v>1.3608247422680415</v>
      </c>
      <c r="J17">
        <f t="shared" si="4"/>
        <v>0.9370629171190632</v>
      </c>
      <c r="K17">
        <f t="shared" si="5"/>
        <v>53.689795638969876</v>
      </c>
      <c r="L17" s="2">
        <v>36032.625</v>
      </c>
      <c r="M17">
        <f t="shared" si="6"/>
        <v>16.38078142214223</v>
      </c>
      <c r="N17">
        <f t="shared" si="7"/>
        <v>53.689795638969876</v>
      </c>
    </row>
    <row r="18" spans="2:14" ht="12.75">
      <c r="B18">
        <v>4</v>
      </c>
      <c r="C18">
        <v>2.7</v>
      </c>
      <c r="D18">
        <v>-6.6</v>
      </c>
      <c r="E18">
        <v>-9.3</v>
      </c>
      <c r="F18">
        <f t="shared" si="0"/>
        <v>10.6</v>
      </c>
      <c r="G18">
        <f t="shared" si="1"/>
        <v>12</v>
      </c>
      <c r="H18">
        <f t="shared" si="2"/>
        <v>16.011246047700347</v>
      </c>
      <c r="I18">
        <f t="shared" si="3"/>
        <v>1.1320754716981132</v>
      </c>
      <c r="J18">
        <f t="shared" si="4"/>
        <v>0.8472660092618283</v>
      </c>
      <c r="K18">
        <f t="shared" si="5"/>
        <v>48.54480745963957</v>
      </c>
      <c r="L18" s="2">
        <v>36032.666666666664</v>
      </c>
      <c r="M18">
        <f t="shared" si="6"/>
        <v>16.011246047700347</v>
      </c>
      <c r="N18">
        <f t="shared" si="7"/>
        <v>48.54480745963957</v>
      </c>
    </row>
    <row r="19" spans="2:14" ht="12.75">
      <c r="B19">
        <v>4.9</v>
      </c>
      <c r="C19">
        <v>3.4</v>
      </c>
      <c r="D19">
        <v>-8.2</v>
      </c>
      <c r="E19">
        <v>-8.5</v>
      </c>
      <c r="F19">
        <f t="shared" si="0"/>
        <v>13.1</v>
      </c>
      <c r="G19">
        <f t="shared" si="1"/>
        <v>11.9</v>
      </c>
      <c r="H19">
        <f t="shared" si="2"/>
        <v>17.698022488402483</v>
      </c>
      <c r="I19">
        <f t="shared" si="3"/>
        <v>0.9083969465648856</v>
      </c>
      <c r="J19">
        <f t="shared" si="4"/>
        <v>0.7374349765203716</v>
      </c>
      <c r="K19">
        <f t="shared" si="5"/>
        <v>42.25194750863954</v>
      </c>
      <c r="L19" s="2">
        <v>36032.708333333336</v>
      </c>
      <c r="M19">
        <f t="shared" si="6"/>
        <v>17.698022488402483</v>
      </c>
      <c r="N19">
        <f t="shared" si="7"/>
        <v>42.25194750863954</v>
      </c>
    </row>
    <row r="20" spans="1:14" ht="12.75">
      <c r="A20" t="s">
        <v>20</v>
      </c>
      <c r="B20">
        <v>6.4</v>
      </c>
      <c r="C20">
        <v>4.8</v>
      </c>
      <c r="D20">
        <v>-7.3</v>
      </c>
      <c r="E20">
        <v>-12.6</v>
      </c>
      <c r="F20">
        <f t="shared" si="0"/>
        <v>13.7</v>
      </c>
      <c r="G20">
        <f t="shared" si="1"/>
        <v>17.4</v>
      </c>
      <c r="H20">
        <f t="shared" si="2"/>
        <v>22.14610575247937</v>
      </c>
      <c r="I20">
        <f t="shared" si="3"/>
        <v>1.27007299270073</v>
      </c>
      <c r="J20">
        <f t="shared" si="4"/>
        <v>0.9038126337658148</v>
      </c>
      <c r="K20">
        <f t="shared" si="5"/>
        <v>51.78469312604339</v>
      </c>
      <c r="L20" s="2">
        <v>36032.75</v>
      </c>
      <c r="M20">
        <f t="shared" si="6"/>
        <v>22.14610575247937</v>
      </c>
      <c r="N20">
        <f t="shared" si="7"/>
        <v>51.78469312604339</v>
      </c>
    </row>
    <row r="21" spans="2:14" ht="12.75">
      <c r="B21">
        <v>4.4</v>
      </c>
      <c r="C21">
        <v>3.5</v>
      </c>
      <c r="D21">
        <v>-7.1</v>
      </c>
      <c r="E21">
        <v>-12.4</v>
      </c>
      <c r="F21">
        <f t="shared" si="0"/>
        <v>11.5</v>
      </c>
      <c r="G21">
        <f t="shared" si="1"/>
        <v>15.9</v>
      </c>
      <c r="H21">
        <f t="shared" si="2"/>
        <v>19.622945752358387</v>
      </c>
      <c r="I21">
        <f t="shared" si="3"/>
        <v>1.382608695652174</v>
      </c>
      <c r="J21">
        <f t="shared" si="4"/>
        <v>0.9446227394989994</v>
      </c>
      <c r="K21">
        <f t="shared" si="5"/>
        <v>54.122941921071785</v>
      </c>
      <c r="L21" s="2">
        <v>36032.791666666664</v>
      </c>
      <c r="M21">
        <f t="shared" si="6"/>
        <v>19.622945752358387</v>
      </c>
      <c r="N21">
        <f t="shared" si="7"/>
        <v>54.122941921071785</v>
      </c>
    </row>
    <row r="22" spans="2:14" ht="12.75">
      <c r="B22">
        <v>3</v>
      </c>
      <c r="C22">
        <v>1.9</v>
      </c>
      <c r="D22">
        <v>-7</v>
      </c>
      <c r="E22">
        <v>-14.4</v>
      </c>
      <c r="F22">
        <f t="shared" si="0"/>
        <v>10</v>
      </c>
      <c r="G22">
        <f t="shared" si="1"/>
        <v>16.3</v>
      </c>
      <c r="H22">
        <f t="shared" si="2"/>
        <v>19.123022773609826</v>
      </c>
      <c r="I22">
        <f t="shared" si="3"/>
        <v>1.6300000000000001</v>
      </c>
      <c r="J22">
        <f t="shared" si="4"/>
        <v>1.0205116757141932</v>
      </c>
      <c r="K22">
        <f t="shared" si="5"/>
        <v>58.47106135063926</v>
      </c>
      <c r="L22" s="2">
        <v>36032.833333333336</v>
      </c>
      <c r="M22">
        <f t="shared" si="6"/>
        <v>19.123022773609826</v>
      </c>
      <c r="N22">
        <f t="shared" si="7"/>
        <v>58.47106135063926</v>
      </c>
    </row>
    <row r="23" spans="1:14" ht="12.75">
      <c r="A23" t="s">
        <v>21</v>
      </c>
      <c r="B23">
        <v>3.6</v>
      </c>
      <c r="C23">
        <v>3.7</v>
      </c>
      <c r="D23">
        <v>-3.7</v>
      </c>
      <c r="E23">
        <v>-15.3</v>
      </c>
      <c r="F23">
        <f t="shared" si="0"/>
        <v>7.300000000000001</v>
      </c>
      <c r="G23">
        <f t="shared" si="1"/>
        <v>19</v>
      </c>
      <c r="H23">
        <f t="shared" si="2"/>
        <v>20.354115063052976</v>
      </c>
      <c r="I23">
        <f t="shared" si="3"/>
        <v>2.602739726027397</v>
      </c>
      <c r="J23">
        <f t="shared" si="4"/>
        <v>1.2039752266481152</v>
      </c>
      <c r="K23">
        <f t="shared" si="5"/>
        <v>68.9827573924862</v>
      </c>
      <c r="L23" s="2">
        <v>36032.875</v>
      </c>
      <c r="M23">
        <f t="shared" si="6"/>
        <v>20.354115063052976</v>
      </c>
      <c r="N23">
        <f t="shared" si="7"/>
        <v>68.9827573924862</v>
      </c>
    </row>
    <row r="24" spans="2:14" ht="12.75">
      <c r="B24">
        <v>2.3</v>
      </c>
      <c r="C24">
        <v>3</v>
      </c>
      <c r="D24">
        <v>-3.4</v>
      </c>
      <c r="E24">
        <v>-12.4</v>
      </c>
      <c r="F24">
        <f t="shared" si="0"/>
        <v>5.699999999999999</v>
      </c>
      <c r="G24">
        <f t="shared" si="1"/>
        <v>15.4</v>
      </c>
      <c r="H24">
        <f t="shared" si="2"/>
        <v>16.421023110634735</v>
      </c>
      <c r="I24">
        <f t="shared" si="3"/>
        <v>2.7017543859649127</v>
      </c>
      <c r="J24">
        <f t="shared" si="4"/>
        <v>1.2163021807029684</v>
      </c>
      <c r="K24">
        <f t="shared" si="5"/>
        <v>69.68904043065274</v>
      </c>
      <c r="L24" s="2">
        <v>36032.916666666664</v>
      </c>
      <c r="M24">
        <f t="shared" si="6"/>
        <v>16.421023110634735</v>
      </c>
      <c r="N24">
        <f t="shared" si="7"/>
        <v>69.68904043065274</v>
      </c>
    </row>
    <row r="25" spans="2:14" ht="12.75">
      <c r="B25">
        <v>3.4</v>
      </c>
      <c r="C25">
        <v>3.4</v>
      </c>
      <c r="D25">
        <v>-2.8</v>
      </c>
      <c r="E25">
        <v>-10.4</v>
      </c>
      <c r="F25">
        <f t="shared" si="0"/>
        <v>6.199999999999999</v>
      </c>
      <c r="G25">
        <f t="shared" si="1"/>
        <v>13.8</v>
      </c>
      <c r="H25">
        <f t="shared" si="2"/>
        <v>15.128780519261955</v>
      </c>
      <c r="I25">
        <f t="shared" si="3"/>
        <v>2.2258064516129035</v>
      </c>
      <c r="J25">
        <f t="shared" si="4"/>
        <v>1.1485451733436247</v>
      </c>
      <c r="K25">
        <f t="shared" si="5"/>
        <v>65.80684659737663</v>
      </c>
      <c r="L25" s="2">
        <v>36032.958333333336</v>
      </c>
      <c r="M25">
        <f t="shared" si="6"/>
        <v>15.128780519261955</v>
      </c>
      <c r="N25">
        <f t="shared" si="7"/>
        <v>65.80684659737663</v>
      </c>
    </row>
    <row r="26" spans="1:14" ht="12.75">
      <c r="A26" t="s">
        <v>22</v>
      </c>
      <c r="B26">
        <v>2.3</v>
      </c>
      <c r="C26">
        <v>3.3</v>
      </c>
      <c r="D26">
        <v>-3.7</v>
      </c>
      <c r="E26">
        <v>-7.3</v>
      </c>
      <c r="F26">
        <f t="shared" si="0"/>
        <v>6</v>
      </c>
      <c r="G26">
        <f t="shared" si="1"/>
        <v>10.6</v>
      </c>
      <c r="H26">
        <f t="shared" si="2"/>
        <v>12.18031198286809</v>
      </c>
      <c r="I26">
        <f t="shared" si="3"/>
        <v>1.7666666666666666</v>
      </c>
      <c r="J26">
        <f t="shared" si="4"/>
        <v>1.0557235097761148</v>
      </c>
      <c r="K26">
        <f t="shared" si="5"/>
        <v>60.48855253540427</v>
      </c>
      <c r="L26" s="2">
        <v>36033</v>
      </c>
      <c r="M26">
        <f t="shared" si="6"/>
        <v>12.18031198286809</v>
      </c>
      <c r="N26">
        <f t="shared" si="7"/>
        <v>60.48855253540427</v>
      </c>
    </row>
    <row r="27" spans="2:14" ht="12.75">
      <c r="B27">
        <v>0.7</v>
      </c>
      <c r="C27">
        <v>4</v>
      </c>
      <c r="D27">
        <v>-5.1</v>
      </c>
      <c r="E27">
        <v>-6.9</v>
      </c>
      <c r="F27">
        <f t="shared" si="0"/>
        <v>5.8</v>
      </c>
      <c r="G27">
        <f t="shared" si="1"/>
        <v>10.9</v>
      </c>
      <c r="H27">
        <f t="shared" si="2"/>
        <v>12.34706442843804</v>
      </c>
      <c r="I27">
        <f t="shared" si="3"/>
        <v>1.8793103448275863</v>
      </c>
      <c r="J27">
        <f t="shared" si="4"/>
        <v>1.0817918349359934</v>
      </c>
      <c r="K27">
        <f t="shared" si="5"/>
        <v>61.98215880763525</v>
      </c>
      <c r="L27" s="2">
        <v>36033.041666666664</v>
      </c>
      <c r="M27">
        <f t="shared" si="6"/>
        <v>12.34706442843804</v>
      </c>
      <c r="N27">
        <f t="shared" si="7"/>
        <v>61.98215880763525</v>
      </c>
    </row>
    <row r="28" spans="2:14" ht="12.75">
      <c r="B28">
        <v>-1.4</v>
      </c>
      <c r="C28">
        <v>2.8</v>
      </c>
      <c r="D28">
        <v>-5.3</v>
      </c>
      <c r="E28">
        <v>-9.7</v>
      </c>
      <c r="F28">
        <f t="shared" si="0"/>
        <v>3.9</v>
      </c>
      <c r="G28">
        <f t="shared" si="1"/>
        <v>12.5</v>
      </c>
      <c r="H28">
        <f t="shared" si="2"/>
        <v>13.094273557551789</v>
      </c>
      <c r="I28">
        <f t="shared" si="3"/>
        <v>3.2051282051282053</v>
      </c>
      <c r="J28">
        <f t="shared" si="4"/>
        <v>1.2683670392540096</v>
      </c>
      <c r="K28">
        <f t="shared" si="5"/>
        <v>72.67213960628908</v>
      </c>
      <c r="L28" s="2">
        <v>36033.083333333336</v>
      </c>
      <c r="M28">
        <f t="shared" si="6"/>
        <v>13.094273557551789</v>
      </c>
      <c r="N28">
        <f t="shared" si="7"/>
        <v>72.67213960628908</v>
      </c>
    </row>
    <row r="29" spans="1:14" ht="12.75">
      <c r="A29" t="s">
        <v>23</v>
      </c>
      <c r="B29">
        <v>0.3</v>
      </c>
      <c r="C29">
        <v>0.9</v>
      </c>
      <c r="D29">
        <v>-4</v>
      </c>
      <c r="E29">
        <v>-9.2</v>
      </c>
      <c r="F29">
        <f t="shared" si="0"/>
        <v>4.3</v>
      </c>
      <c r="G29">
        <f t="shared" si="1"/>
        <v>10.1</v>
      </c>
      <c r="H29">
        <f t="shared" si="2"/>
        <v>10.977249200050073</v>
      </c>
      <c r="I29">
        <f t="shared" si="3"/>
        <v>2.3488372093023258</v>
      </c>
      <c r="J29">
        <f t="shared" si="4"/>
        <v>1.1682968804433917</v>
      </c>
      <c r="K29">
        <f t="shared" si="5"/>
        <v>66.93853700826986</v>
      </c>
      <c r="L29" s="2">
        <v>36033.125</v>
      </c>
      <c r="M29">
        <f t="shared" si="6"/>
        <v>10.977249200050073</v>
      </c>
      <c r="N29">
        <f t="shared" si="7"/>
        <v>66.93853700826986</v>
      </c>
    </row>
    <row r="30" spans="2:14" ht="12.75">
      <c r="B30">
        <v>2.3</v>
      </c>
      <c r="C30">
        <v>1.2</v>
      </c>
      <c r="D30">
        <v>0.1</v>
      </c>
      <c r="E30">
        <v>-6.3</v>
      </c>
      <c r="F30">
        <f t="shared" si="0"/>
        <v>2.1999999999999997</v>
      </c>
      <c r="G30">
        <f t="shared" si="1"/>
        <v>7.5</v>
      </c>
      <c r="H30">
        <f t="shared" si="2"/>
        <v>7.8160092118676525</v>
      </c>
      <c r="I30">
        <f t="shared" si="3"/>
        <v>3.4090909090909096</v>
      </c>
      <c r="J30">
        <f t="shared" si="4"/>
        <v>1.2854669066127613</v>
      </c>
      <c r="K30">
        <f t="shared" si="5"/>
        <v>73.6518906637394</v>
      </c>
      <c r="L30" s="2">
        <v>36033.166666666664</v>
      </c>
      <c r="M30">
        <f t="shared" si="6"/>
        <v>7.8160092118676525</v>
      </c>
      <c r="N30">
        <f t="shared" si="7"/>
        <v>73.6518906637394</v>
      </c>
    </row>
    <row r="31" spans="2:14" ht="12.75">
      <c r="B31">
        <v>3.2</v>
      </c>
      <c r="C31">
        <v>3.1</v>
      </c>
      <c r="D31">
        <v>0.4</v>
      </c>
      <c r="E31">
        <v>-3.2</v>
      </c>
      <c r="F31">
        <f t="shared" si="0"/>
        <v>2.8000000000000003</v>
      </c>
      <c r="G31">
        <f t="shared" si="1"/>
        <v>6.300000000000001</v>
      </c>
      <c r="H31">
        <f t="shared" si="2"/>
        <v>6.894200461257275</v>
      </c>
      <c r="I31">
        <f t="shared" si="3"/>
        <v>2.25</v>
      </c>
      <c r="J31">
        <f t="shared" si="4"/>
        <v>1.1525719972156676</v>
      </c>
      <c r="K31">
        <f t="shared" si="5"/>
        <v>66.03756680496824</v>
      </c>
      <c r="L31" s="2">
        <v>36033.208333333336</v>
      </c>
      <c r="M31">
        <f t="shared" si="6"/>
        <v>6.894200461257275</v>
      </c>
      <c r="N31">
        <f t="shared" si="7"/>
        <v>66.03756680496824</v>
      </c>
    </row>
    <row r="32" spans="1:14" ht="12.75">
      <c r="A32" t="s">
        <v>24</v>
      </c>
      <c r="B32">
        <v>3.5</v>
      </c>
      <c r="C32">
        <v>4.4</v>
      </c>
      <c r="D32">
        <v>0.3</v>
      </c>
      <c r="E32">
        <v>-1.2</v>
      </c>
      <c r="F32">
        <f t="shared" si="0"/>
        <v>3.2</v>
      </c>
      <c r="G32">
        <f t="shared" si="1"/>
        <v>5.6000000000000005</v>
      </c>
      <c r="H32">
        <f t="shared" si="2"/>
        <v>6.44980619863884</v>
      </c>
      <c r="I32">
        <f t="shared" si="3"/>
        <v>1.75</v>
      </c>
      <c r="J32">
        <f t="shared" si="4"/>
        <v>1.0516502125483738</v>
      </c>
      <c r="K32">
        <f t="shared" si="5"/>
        <v>60.25516959842223</v>
      </c>
      <c r="L32" s="2">
        <v>36033.25</v>
      </c>
      <c r="M32">
        <f t="shared" si="6"/>
        <v>6.44980619863884</v>
      </c>
      <c r="N32">
        <f t="shared" si="7"/>
        <v>60.25516959842223</v>
      </c>
    </row>
    <row r="33" spans="2:14" ht="12.75">
      <c r="B33">
        <v>2.4</v>
      </c>
      <c r="C33">
        <v>4.5</v>
      </c>
      <c r="D33">
        <v>-3.8</v>
      </c>
      <c r="E33">
        <v>1</v>
      </c>
      <c r="F33">
        <f t="shared" si="0"/>
        <v>6.199999999999999</v>
      </c>
      <c r="G33">
        <f t="shared" si="1"/>
        <v>3.5</v>
      </c>
      <c r="H33">
        <f t="shared" si="2"/>
        <v>7.119691004531025</v>
      </c>
      <c r="I33">
        <f t="shared" si="3"/>
        <v>0.5645161290322581</v>
      </c>
      <c r="J33">
        <f t="shared" si="4"/>
        <v>0.5139196809985339</v>
      </c>
      <c r="K33">
        <f t="shared" si="5"/>
        <v>29.44545360143625</v>
      </c>
      <c r="L33" s="2">
        <v>36033.291666666664</v>
      </c>
      <c r="M33">
        <f t="shared" si="6"/>
        <v>7.119691004531025</v>
      </c>
      <c r="N33">
        <f t="shared" si="7"/>
        <v>29.44545360143625</v>
      </c>
    </row>
    <row r="34" spans="2:14" ht="12.75">
      <c r="B34">
        <v>2</v>
      </c>
      <c r="C34">
        <v>1.5</v>
      </c>
      <c r="D34">
        <v>-5.1</v>
      </c>
      <c r="E34">
        <v>-1.8</v>
      </c>
      <c r="F34">
        <f aca="true" t="shared" si="8" ref="F34:F50">B34-D34</f>
        <v>7.1</v>
      </c>
      <c r="G34">
        <f aca="true" t="shared" si="9" ref="G34:G50">C34-E34</f>
        <v>3.3</v>
      </c>
      <c r="H34">
        <f aca="true" t="shared" si="10" ref="H34:H50">SQRT(SUMSQ(F34,G34))</f>
        <v>7.829431652425353</v>
      </c>
      <c r="I34">
        <f aca="true" t="shared" si="11" ref="I34:I50">G34/F34</f>
        <v>0.4647887323943662</v>
      </c>
      <c r="J34">
        <f aca="true" t="shared" si="12" ref="J34:J50">ATAN(I34)</f>
        <v>0.4350839511620461</v>
      </c>
      <c r="K34">
        <f t="shared" si="5"/>
        <v>24.92849519166037</v>
      </c>
      <c r="L34" s="2">
        <v>36033.333333333336</v>
      </c>
      <c r="M34">
        <f aca="true" t="shared" si="13" ref="M34:M50">SQRT(SUMSQ(F34,G34))</f>
        <v>7.829431652425353</v>
      </c>
      <c r="N34">
        <f t="shared" si="7"/>
        <v>24.92849519166037</v>
      </c>
    </row>
    <row r="35" spans="1:14" ht="12.75">
      <c r="A35" t="s">
        <v>25</v>
      </c>
      <c r="B35">
        <v>2.2</v>
      </c>
      <c r="C35">
        <v>-0.2</v>
      </c>
      <c r="D35">
        <v>-4.6</v>
      </c>
      <c r="E35">
        <v>-3</v>
      </c>
      <c r="F35">
        <f t="shared" si="8"/>
        <v>6.8</v>
      </c>
      <c r="G35">
        <f t="shared" si="9"/>
        <v>2.8</v>
      </c>
      <c r="H35">
        <f t="shared" si="10"/>
        <v>7.353910524340094</v>
      </c>
      <c r="I35">
        <f t="shared" si="11"/>
        <v>0.4117647058823529</v>
      </c>
      <c r="J35">
        <f t="shared" si="12"/>
        <v>0.3906070436976868</v>
      </c>
      <c r="K35">
        <f t="shared" si="5"/>
        <v>22.380153955666916</v>
      </c>
      <c r="L35" s="2">
        <v>36033.375</v>
      </c>
      <c r="M35">
        <f t="shared" si="13"/>
        <v>7.353910524340094</v>
      </c>
      <c r="N35">
        <f t="shared" si="7"/>
        <v>22.380153955666916</v>
      </c>
    </row>
    <row r="36" spans="2:14" ht="12.75">
      <c r="B36">
        <v>1.3</v>
      </c>
      <c r="C36">
        <v>-0.4</v>
      </c>
      <c r="D36">
        <v>-4.6</v>
      </c>
      <c r="E36">
        <v>-5</v>
      </c>
      <c r="F36">
        <f t="shared" si="8"/>
        <v>5.8999999999999995</v>
      </c>
      <c r="G36">
        <f t="shared" si="9"/>
        <v>4.6</v>
      </c>
      <c r="H36">
        <f t="shared" si="10"/>
        <v>7.481310045707235</v>
      </c>
      <c r="I36">
        <f t="shared" si="11"/>
        <v>0.7796610169491526</v>
      </c>
      <c r="J36">
        <f t="shared" si="12"/>
        <v>0.6622155012561721</v>
      </c>
      <c r="K36">
        <f t="shared" si="5"/>
        <v>37.942185398511896</v>
      </c>
      <c r="L36" s="2">
        <v>36033.416666666664</v>
      </c>
      <c r="M36">
        <f t="shared" si="13"/>
        <v>7.481310045707235</v>
      </c>
      <c r="N36">
        <f t="shared" si="7"/>
        <v>37.942185398511896</v>
      </c>
    </row>
    <row r="37" spans="2:14" ht="12.75">
      <c r="B37">
        <v>0.6</v>
      </c>
      <c r="C37">
        <v>-1.2</v>
      </c>
      <c r="D37">
        <v>-3.3</v>
      </c>
      <c r="E37">
        <v>-9.9</v>
      </c>
      <c r="F37">
        <f t="shared" si="8"/>
        <v>3.9</v>
      </c>
      <c r="G37">
        <f t="shared" si="9"/>
        <v>8.700000000000001</v>
      </c>
      <c r="H37">
        <f t="shared" si="10"/>
        <v>9.534149149242422</v>
      </c>
      <c r="I37">
        <f t="shared" si="11"/>
        <v>2.2307692307692313</v>
      </c>
      <c r="J37">
        <f t="shared" si="12"/>
        <v>1.1493771199070926</v>
      </c>
      <c r="K37">
        <f t="shared" si="5"/>
        <v>65.8545136645064</v>
      </c>
      <c r="L37" s="2">
        <v>36033.458333333336</v>
      </c>
      <c r="M37">
        <f t="shared" si="13"/>
        <v>9.534149149242422</v>
      </c>
      <c r="N37">
        <f t="shared" si="7"/>
        <v>65.8545136645064</v>
      </c>
    </row>
    <row r="38" spans="1:14" ht="12.75">
      <c r="A38" t="s">
        <v>26</v>
      </c>
      <c r="B38">
        <v>0.9</v>
      </c>
      <c r="C38">
        <v>-0.9</v>
      </c>
      <c r="D38">
        <v>0</v>
      </c>
      <c r="E38">
        <v>-7.4</v>
      </c>
      <c r="F38">
        <f t="shared" si="8"/>
        <v>0.9</v>
      </c>
      <c r="G38">
        <f t="shared" si="9"/>
        <v>6.5</v>
      </c>
      <c r="H38">
        <f t="shared" si="10"/>
        <v>6.5620118866091675</v>
      </c>
      <c r="I38">
        <f t="shared" si="11"/>
        <v>7.222222222222222</v>
      </c>
      <c r="J38">
        <f t="shared" si="12"/>
        <v>1.4332095903245468</v>
      </c>
      <c r="K38">
        <f t="shared" si="5"/>
        <v>82.1169300444738</v>
      </c>
      <c r="L38" s="2">
        <v>36033.5</v>
      </c>
      <c r="M38">
        <f t="shared" si="13"/>
        <v>6.5620118866091675</v>
      </c>
      <c r="N38">
        <f t="shared" si="7"/>
        <v>82.1169300444738</v>
      </c>
    </row>
    <row r="39" spans="2:14" ht="12.75">
      <c r="B39">
        <v>1.4</v>
      </c>
      <c r="C39">
        <v>0.4</v>
      </c>
      <c r="D39">
        <v>-1.1</v>
      </c>
      <c r="E39">
        <v>-4.9</v>
      </c>
      <c r="F39">
        <f t="shared" si="8"/>
        <v>2.5</v>
      </c>
      <c r="G39">
        <f t="shared" si="9"/>
        <v>5.300000000000001</v>
      </c>
      <c r="H39">
        <f t="shared" si="10"/>
        <v>5.860034129593445</v>
      </c>
      <c r="I39">
        <f t="shared" si="11"/>
        <v>2.12</v>
      </c>
      <c r="J39">
        <f t="shared" si="12"/>
        <v>1.1300454790154746</v>
      </c>
      <c r="K39">
        <f t="shared" si="5"/>
        <v>64.74689129478558</v>
      </c>
      <c r="L39" s="2">
        <v>36033.541666666664</v>
      </c>
      <c r="M39">
        <f t="shared" si="13"/>
        <v>5.860034129593445</v>
      </c>
      <c r="N39">
        <f t="shared" si="7"/>
        <v>64.74689129478558</v>
      </c>
    </row>
    <row r="40" spans="2:14" ht="12.75">
      <c r="B40">
        <v>0.1</v>
      </c>
      <c r="C40">
        <v>2.2</v>
      </c>
      <c r="D40">
        <v>-2</v>
      </c>
      <c r="E40">
        <v>-6.9</v>
      </c>
      <c r="F40">
        <f t="shared" si="8"/>
        <v>2.1</v>
      </c>
      <c r="G40">
        <f t="shared" si="9"/>
        <v>9.100000000000001</v>
      </c>
      <c r="H40">
        <f t="shared" si="10"/>
        <v>9.339164844888435</v>
      </c>
      <c r="I40">
        <f t="shared" si="11"/>
        <v>4.333333333333334</v>
      </c>
      <c r="J40">
        <f t="shared" si="12"/>
        <v>1.3439974787410107</v>
      </c>
      <c r="K40">
        <f t="shared" si="5"/>
        <v>77.00544825180305</v>
      </c>
      <c r="L40" s="2">
        <v>36033.583333333336</v>
      </c>
      <c r="M40">
        <f t="shared" si="13"/>
        <v>9.339164844888435</v>
      </c>
      <c r="N40">
        <f t="shared" si="7"/>
        <v>77.00544825180305</v>
      </c>
    </row>
    <row r="41" spans="1:14" ht="12.75">
      <c r="A41" t="s">
        <v>27</v>
      </c>
      <c r="B41">
        <v>-1.7</v>
      </c>
      <c r="C41">
        <v>1.9</v>
      </c>
      <c r="D41">
        <v>-1.5</v>
      </c>
      <c r="E41">
        <v>-6.1</v>
      </c>
      <c r="F41">
        <f t="shared" si="8"/>
        <v>-0.19999999999999996</v>
      </c>
      <c r="G41">
        <f t="shared" si="9"/>
        <v>8</v>
      </c>
      <c r="H41">
        <f t="shared" si="10"/>
        <v>8.002499609497024</v>
      </c>
      <c r="I41">
        <f t="shared" si="11"/>
        <v>-40.00000000000001</v>
      </c>
      <c r="J41">
        <f t="shared" si="12"/>
        <v>-1.5458015331759765</v>
      </c>
      <c r="K41">
        <v>271.43</v>
      </c>
      <c r="L41" s="2">
        <v>36033.625</v>
      </c>
      <c r="M41">
        <f t="shared" si="13"/>
        <v>8.002499609497024</v>
      </c>
      <c r="N41">
        <v>271.43</v>
      </c>
    </row>
    <row r="42" spans="2:14" ht="12.75">
      <c r="B42">
        <v>0.9</v>
      </c>
      <c r="C42">
        <v>0.9</v>
      </c>
      <c r="D42">
        <v>0.2</v>
      </c>
      <c r="E42">
        <v>-5.6</v>
      </c>
      <c r="F42">
        <f t="shared" si="8"/>
        <v>0.7</v>
      </c>
      <c r="G42">
        <f t="shared" si="9"/>
        <v>6.5</v>
      </c>
      <c r="H42">
        <f t="shared" si="10"/>
        <v>6.5375836514724615</v>
      </c>
      <c r="I42">
        <f t="shared" si="11"/>
        <v>9.285714285714286</v>
      </c>
      <c r="J42">
        <f t="shared" si="12"/>
        <v>1.4635174711464938</v>
      </c>
      <c r="K42">
        <f>J42*180/3.14159</f>
        <v>83.85344516832842</v>
      </c>
      <c r="L42" s="2">
        <v>36033.666666666664</v>
      </c>
      <c r="M42">
        <f t="shared" si="13"/>
        <v>6.5375836514724615</v>
      </c>
      <c r="N42">
        <f>J42*180/3.14159</f>
        <v>83.85344516832842</v>
      </c>
    </row>
    <row r="43" spans="2:14" ht="12.75">
      <c r="B43">
        <v>1.1</v>
      </c>
      <c r="C43">
        <v>1.2</v>
      </c>
      <c r="D43">
        <v>1.7</v>
      </c>
      <c r="E43">
        <v>-2.8</v>
      </c>
      <c r="F43">
        <f t="shared" si="8"/>
        <v>-0.5999999999999999</v>
      </c>
      <c r="G43">
        <f t="shared" si="9"/>
        <v>4</v>
      </c>
      <c r="H43">
        <f t="shared" si="10"/>
        <v>4.044749683231337</v>
      </c>
      <c r="I43">
        <f t="shared" si="11"/>
        <v>-6.666666666666668</v>
      </c>
      <c r="J43">
        <f t="shared" si="12"/>
        <v>-1.4219063791853994</v>
      </c>
      <c r="K43">
        <v>278.53</v>
      </c>
      <c r="L43" s="2">
        <v>36033.708333333336</v>
      </c>
      <c r="M43">
        <f t="shared" si="13"/>
        <v>4.044749683231337</v>
      </c>
      <c r="N43">
        <v>278.53</v>
      </c>
    </row>
    <row r="44" spans="1:14" ht="12.75">
      <c r="A44" t="s">
        <v>28</v>
      </c>
      <c r="B44">
        <v>0.9</v>
      </c>
      <c r="C44">
        <v>2.1</v>
      </c>
      <c r="D44">
        <v>-0.7</v>
      </c>
      <c r="E44">
        <v>-4.1</v>
      </c>
      <c r="F44">
        <f t="shared" si="8"/>
        <v>1.6</v>
      </c>
      <c r="G44">
        <f t="shared" si="9"/>
        <v>6.199999999999999</v>
      </c>
      <c r="H44">
        <f t="shared" si="10"/>
        <v>6.4031242374328485</v>
      </c>
      <c r="I44">
        <f t="shared" si="11"/>
        <v>3.8749999999999996</v>
      </c>
      <c r="J44">
        <f t="shared" si="12"/>
        <v>1.3182420510168371</v>
      </c>
      <c r="K44">
        <f aca="true" t="shared" si="14" ref="K44:K50">J44*180/3.14159</f>
        <v>75.52976969720132</v>
      </c>
      <c r="L44" s="2">
        <v>36033.75</v>
      </c>
      <c r="M44">
        <f t="shared" si="13"/>
        <v>6.4031242374328485</v>
      </c>
      <c r="N44">
        <f aca="true" t="shared" si="15" ref="N44:N50">J44*180/3.14159</f>
        <v>75.52976969720132</v>
      </c>
    </row>
    <row r="45" spans="2:14" ht="12.75">
      <c r="B45">
        <v>1.1</v>
      </c>
      <c r="C45">
        <v>2.8</v>
      </c>
      <c r="D45" s="1">
        <v>-0.9</v>
      </c>
      <c r="E45">
        <v>-3.5</v>
      </c>
      <c r="F45">
        <f t="shared" si="8"/>
        <v>2</v>
      </c>
      <c r="G45">
        <f t="shared" si="9"/>
        <v>6.3</v>
      </c>
      <c r="H45">
        <f t="shared" si="10"/>
        <v>6.609841147864296</v>
      </c>
      <c r="I45">
        <f t="shared" si="11"/>
        <v>3.15</v>
      </c>
      <c r="J45">
        <f t="shared" si="12"/>
        <v>1.263398853672075</v>
      </c>
      <c r="K45">
        <f t="shared" si="14"/>
        <v>72.38748330016759</v>
      </c>
      <c r="L45" s="2">
        <v>36033.791666666664</v>
      </c>
      <c r="M45">
        <f t="shared" si="13"/>
        <v>6.609841147864296</v>
      </c>
      <c r="N45">
        <f t="shared" si="15"/>
        <v>72.38748330016759</v>
      </c>
    </row>
    <row r="46" spans="2:14" ht="12.75">
      <c r="B46">
        <v>1.1</v>
      </c>
      <c r="C46">
        <v>2.9</v>
      </c>
      <c r="D46">
        <v>-1.3</v>
      </c>
      <c r="E46">
        <v>-4.2</v>
      </c>
      <c r="F46">
        <f t="shared" si="8"/>
        <v>2.4000000000000004</v>
      </c>
      <c r="G46">
        <f t="shared" si="9"/>
        <v>7.1</v>
      </c>
      <c r="H46">
        <f t="shared" si="10"/>
        <v>7.494664769020694</v>
      </c>
      <c r="I46">
        <f t="shared" si="11"/>
        <v>2.9583333333333326</v>
      </c>
      <c r="J46">
        <f t="shared" si="12"/>
        <v>1.2448263881552508</v>
      </c>
      <c r="K46">
        <f t="shared" si="14"/>
        <v>71.32335851207355</v>
      </c>
      <c r="L46" s="2">
        <v>36033.833333333336</v>
      </c>
      <c r="M46">
        <f t="shared" si="13"/>
        <v>7.494664769020694</v>
      </c>
      <c r="N46">
        <f t="shared" si="15"/>
        <v>71.32335851207355</v>
      </c>
    </row>
    <row r="47" spans="1:14" ht="12.75">
      <c r="A47" t="s">
        <v>29</v>
      </c>
      <c r="B47">
        <v>0.4</v>
      </c>
      <c r="C47">
        <v>2</v>
      </c>
      <c r="D47">
        <v>-1.1</v>
      </c>
      <c r="E47">
        <v>-6.3</v>
      </c>
      <c r="F47">
        <f t="shared" si="8"/>
        <v>1.5</v>
      </c>
      <c r="G47">
        <f t="shared" si="9"/>
        <v>8.3</v>
      </c>
      <c r="H47">
        <f t="shared" si="10"/>
        <v>8.434453153583819</v>
      </c>
      <c r="I47">
        <f t="shared" si="11"/>
        <v>5.533333333333334</v>
      </c>
      <c r="J47">
        <f t="shared" si="12"/>
        <v>1.3920032719919753</v>
      </c>
      <c r="K47">
        <f t="shared" si="14"/>
        <v>79.75597992053564</v>
      </c>
      <c r="L47" s="2">
        <v>36033.875</v>
      </c>
      <c r="M47">
        <f t="shared" si="13"/>
        <v>8.434453153583819</v>
      </c>
      <c r="N47">
        <f t="shared" si="15"/>
        <v>79.75597992053564</v>
      </c>
    </row>
    <row r="48" spans="2:14" ht="12.75">
      <c r="B48">
        <v>-0.1</v>
      </c>
      <c r="C48">
        <v>3.5</v>
      </c>
      <c r="D48">
        <v>-1.5</v>
      </c>
      <c r="E48">
        <v>-3.5</v>
      </c>
      <c r="F48">
        <f t="shared" si="8"/>
        <v>1.4</v>
      </c>
      <c r="G48">
        <f t="shared" si="9"/>
        <v>7</v>
      </c>
      <c r="H48">
        <f t="shared" si="10"/>
        <v>7.138627319029899</v>
      </c>
      <c r="I48">
        <f t="shared" si="11"/>
        <v>5</v>
      </c>
      <c r="J48">
        <f t="shared" si="12"/>
        <v>1.373400766945016</v>
      </c>
      <c r="K48">
        <f t="shared" si="14"/>
        <v>78.69013399269251</v>
      </c>
      <c r="L48" s="2">
        <v>36033.916666666664</v>
      </c>
      <c r="M48">
        <f t="shared" si="13"/>
        <v>7.138627319029899</v>
      </c>
      <c r="N48">
        <f t="shared" si="15"/>
        <v>78.69013399269251</v>
      </c>
    </row>
    <row r="49" spans="2:14" ht="12.75">
      <c r="B49">
        <v>-0.3</v>
      </c>
      <c r="C49">
        <v>2.3</v>
      </c>
      <c r="D49">
        <v>-1.3</v>
      </c>
      <c r="E49">
        <v>-1</v>
      </c>
      <c r="F49">
        <f t="shared" si="8"/>
        <v>1</v>
      </c>
      <c r="G49">
        <f t="shared" si="9"/>
        <v>3.3</v>
      </c>
      <c r="H49">
        <f t="shared" si="10"/>
        <v>3.4481879299133333</v>
      </c>
      <c r="I49">
        <f t="shared" si="11"/>
        <v>3.3</v>
      </c>
      <c r="J49">
        <f t="shared" si="12"/>
        <v>1.2765617616837088</v>
      </c>
      <c r="K49">
        <f t="shared" si="14"/>
        <v>73.1416630123815</v>
      </c>
      <c r="L49" s="2">
        <v>36033.958333333336</v>
      </c>
      <c r="M49">
        <f t="shared" si="13"/>
        <v>3.4481879299133333</v>
      </c>
      <c r="N49">
        <f t="shared" si="15"/>
        <v>73.1416630123815</v>
      </c>
    </row>
    <row r="50" spans="1:14" ht="12.75">
      <c r="A50" t="s">
        <v>30</v>
      </c>
      <c r="B50">
        <v>-0.5</v>
      </c>
      <c r="C50">
        <v>2.3</v>
      </c>
      <c r="D50">
        <v>-1.9</v>
      </c>
      <c r="E50">
        <v>-1.1</v>
      </c>
      <c r="F50">
        <f t="shared" si="8"/>
        <v>1.4</v>
      </c>
      <c r="G50">
        <f t="shared" si="9"/>
        <v>3.4</v>
      </c>
      <c r="H50">
        <f t="shared" si="10"/>
        <v>3.676955262170047</v>
      </c>
      <c r="I50">
        <f t="shared" si="11"/>
        <v>2.428571428571429</v>
      </c>
      <c r="J50">
        <f t="shared" si="12"/>
        <v>1.1801892830972098</v>
      </c>
      <c r="K50">
        <f t="shared" si="14"/>
        <v>67.61992206414516</v>
      </c>
      <c r="L50" s="2">
        <v>36034</v>
      </c>
      <c r="M50">
        <f t="shared" si="13"/>
        <v>3.676955262170047</v>
      </c>
      <c r="N50">
        <f t="shared" si="15"/>
        <v>67.61992206414516</v>
      </c>
    </row>
  </sheetData>
  <printOptions gridLines="1"/>
  <pageMargins left="0.75" right="0.75" top="1" bottom="1" header="0.511811023" footer="0.51181102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 User</cp:lastModifiedBy>
  <dcterms:modified xsi:type="dcterms:W3CDTF">2001-07-25T22:34:33Z</dcterms:modified>
  <cp:category/>
  <cp:version/>
  <cp:contentType/>
  <cp:contentStatus/>
</cp:coreProperties>
</file>