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Chart1" sheetId="1" r:id="rId1"/>
    <sheet name="Feuille1" sheetId="2" r:id="rId2"/>
    <sheet name="Feuille2" sheetId="3" r:id="rId3"/>
    <sheet name="Feuille3" sheetId="4" r:id="rId4"/>
  </sheets>
  <definedNames/>
  <calcPr fullCalcOnLoad="1"/>
</workbook>
</file>

<file path=xl/sharedStrings.xml><?xml version="1.0" encoding="utf-8"?>
<sst xmlns="http://schemas.openxmlformats.org/spreadsheetml/2006/main" count="40" uniqueCount="40">
  <si>
    <t>Date</t>
  </si>
  <si>
    <t>400 mb u</t>
  </si>
  <si>
    <t>400 mb v</t>
  </si>
  <si>
    <t>900 mb u</t>
  </si>
  <si>
    <t>900 mb v</t>
  </si>
  <si>
    <t>(400-900 mb) u</t>
  </si>
  <si>
    <t>(400 - 900 mb) v</t>
  </si>
  <si>
    <t>Shear mag (m/s)</t>
  </si>
  <si>
    <t>v/u</t>
  </si>
  <si>
    <t>atan(v/u)</t>
  </si>
  <si>
    <t>Shear dir (degrees)</t>
  </si>
  <si>
    <t>X displacement (km)</t>
  </si>
  <si>
    <t>Y displacement (km)</t>
  </si>
  <si>
    <t>Date</t>
  </si>
  <si>
    <t>Shear mag (m/s)</t>
  </si>
  <si>
    <t>Shear dir (degrees)</t>
  </si>
  <si>
    <t>Date</t>
  </si>
  <si>
    <t>Shear mag (m/s)</t>
  </si>
  <si>
    <t>Tilt magnitude (km)</t>
  </si>
  <si>
    <t>Date</t>
  </si>
  <si>
    <t>Shear mag (m/s)</t>
  </si>
  <si>
    <t>dbzw1/dbzw0 ratio (%)</t>
  </si>
  <si>
    <t>Storm translational speed (m/s)</t>
  </si>
  <si>
    <t>00 UTC 25</t>
  </si>
  <si>
    <t>03 UTC 25</t>
  </si>
  <si>
    <t>06 UTC 25</t>
  </si>
  <si>
    <t>09 UTC 25</t>
  </si>
  <si>
    <t>12 UTC 25</t>
  </si>
  <si>
    <t>15 UTC 25</t>
  </si>
  <si>
    <t>18 UTC 25</t>
  </si>
  <si>
    <t>21 UTC 25</t>
  </si>
  <si>
    <t>00 UTC 26</t>
  </si>
  <si>
    <t>03 UTC 26</t>
  </si>
  <si>
    <t>06 UTC 26</t>
  </si>
  <si>
    <t>09 UTC 26</t>
  </si>
  <si>
    <t>12 UTC 26</t>
  </si>
  <si>
    <t>15 UTC 26</t>
  </si>
  <si>
    <t>18 UTC 26</t>
  </si>
  <si>
    <t>21 UTC 26</t>
  </si>
  <si>
    <t>00 UTC 27</t>
  </si>
</sst>
</file>

<file path=xl/styles.xml><?xml version="1.0" encoding="utf-8"?>
<styleSheet xmlns="http://schemas.openxmlformats.org/spreadsheetml/2006/main">
  <numFmts count="1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General"/>
    <numFmt numFmtId="165" formatCode="M/D/YY\ H:MM"/>
  </numFmts>
  <fonts count="3">
    <font>
      <sz val="10"/>
      <name val="Arial"/>
      <family val="0"/>
    </font>
    <font>
      <sz val="10"/>
      <color indexed="8"/>
      <name val="Arial"/>
      <family val="0"/>
    </font>
    <font>
      <sz val="10"/>
      <color indexed="8"/>
      <name val="Helvetic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164" fontId="1" fillId="0" borderId="0" xfId="0" applyAlignment="1">
      <alignment/>
    </xf>
    <xf numFmtId="165" fontId="1" fillId="0" borderId="0" xfId="0" applyAlignment="1">
      <alignment/>
    </xf>
    <xf numFmtId="164" fontId="1" fillId="0" borderId="0" xfId="0" applyAlignment="1">
      <alignment/>
    </xf>
    <xf numFmtId="164" fontId="0" fillId="0" borderId="0" xfId="0" applyAlignment="1">
      <alignment/>
    </xf>
    <xf numFmtId="164" fontId="2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Feuille1!$O$1</c:f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Feuille1!$N$2:$N$50</c:f>
              <c:strCache/>
            </c:strRef>
          </c:xVal>
          <c:yVal>
            <c:numRef>
              <c:f>Feuille1!$O$2:$O$50</c:f>
              <c:numCache/>
            </c:numRef>
          </c:yVal>
          <c:smooth val="0"/>
        </c:ser>
        <c:ser>
          <c:idx val="1"/>
          <c:order val="1"/>
          <c:tx>
            <c:strRef>
              <c:f>Feuille1!$P$1</c:f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Feuille1!$N$2:$N$50</c:f>
              <c:strCache/>
            </c:strRef>
          </c:xVal>
          <c:yVal>
            <c:numRef>
              <c:f>Feuille1!$P$2:$P$50</c:f>
              <c:numCache/>
            </c:numRef>
          </c:yVal>
          <c:smooth val="0"/>
        </c:ser>
        <c:axId val="64177509"/>
        <c:axId val="40726670"/>
      </c:scatterChart>
      <c:valAx>
        <c:axId val="641775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726670"/>
        <c:crosses val="autoZero"/>
        <c:crossBetween val="midCat"/>
        <c:dispUnits/>
      </c:valAx>
      <c:valAx>
        <c:axId val="4072667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177509"/>
        <c:crossesAt val="1"/>
        <c:crossBetween val="midCat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485775</xdr:colOff>
      <xdr:row>30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7343775" cy="5010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50"/>
  <sheetViews>
    <sheetView workbookViewId="0" topLeftCell="A1">
      <selection activeCell="A1" sqref="A1"/>
    </sheetView>
  </sheetViews>
  <sheetFormatPr defaultColWidth="11.421875" defaultRowHeight="12.75"/>
  <cols>
    <col min="1" max="5" width="11.421875" style="0" customWidth="1"/>
    <col min="6" max="6" width="13.57421875" style="0" customWidth="1"/>
    <col min="7" max="8" width="15.00390625" style="0" customWidth="1"/>
    <col min="9" max="10" width="11.421875" style="0" customWidth="1"/>
    <col min="11" max="11" width="16.421875" style="0" customWidth="1"/>
    <col min="12" max="12" width="17.28125" style="0" customWidth="1"/>
    <col min="13" max="13" width="17.421875" style="0" customWidth="1"/>
    <col min="14" max="14" width="13.421875" style="0" customWidth="1"/>
    <col min="15" max="15" width="15.00390625" style="0" customWidth="1"/>
    <col min="16" max="16" width="16.421875" style="0" customWidth="1"/>
    <col min="17" max="17" width="13.421875" style="0" customWidth="1"/>
    <col min="18" max="18" width="15.00390625" style="0" customWidth="1"/>
    <col min="19" max="19" width="16.57421875" style="0" customWidth="1"/>
    <col min="20" max="20" width="13.421875" style="0" customWidth="1"/>
    <col min="21" max="21" width="15.00390625" style="0" customWidth="1"/>
    <col min="22" max="22" width="19.28125" style="0" customWidth="1"/>
    <col min="23" max="23" width="26.140625" style="0" customWidth="1"/>
  </cols>
  <sheetData>
    <row r="1" spans="1:23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2" t="s">
        <v>13</v>
      </c>
      <c r="O1" s="1" t="s">
        <v>14</v>
      </c>
      <c r="P1" s="1" t="s">
        <v>15</v>
      </c>
      <c r="Q1" s="2" t="s">
        <v>16</v>
      </c>
      <c r="R1" s="1" t="s">
        <v>17</v>
      </c>
      <c r="S1" s="1" t="s">
        <v>18</v>
      </c>
      <c r="T1" s="2" t="s">
        <v>19</v>
      </c>
      <c r="U1" s="1" t="s">
        <v>20</v>
      </c>
      <c r="V1" s="1" t="s">
        <v>21</v>
      </c>
      <c r="W1" t="s">
        <v>22</v>
      </c>
    </row>
    <row r="2" spans="1:23" ht="12.75">
      <c r="A2" s="1" t="s">
        <v>23</v>
      </c>
      <c r="B2" s="1">
        <v>7.8</v>
      </c>
      <c r="C2" s="1">
        <v>1.3</v>
      </c>
      <c r="D2" s="1">
        <v>-13.8</v>
      </c>
      <c r="E2" s="1">
        <v>-6</v>
      </c>
      <c r="F2" s="3">
        <f>B2-D2</f>
        <v>0</v>
      </c>
      <c r="G2" s="3">
        <f>C2-E2</f>
        <v>0</v>
      </c>
      <c r="H2" s="3">
        <f>SQRT(SUMSQ(F2,G2))</f>
        <v>0</v>
      </c>
      <c r="I2" s="3">
        <f>G2/F2</f>
        <v>0</v>
      </c>
      <c r="J2" s="3">
        <f>ATAN(I2)</f>
        <v>0</v>
      </c>
      <c r="K2" s="3">
        <f>J2*180/3.14159</f>
        <v>0</v>
      </c>
      <c r="L2">
        <v>10</v>
      </c>
      <c r="M2">
        <v>3.3</v>
      </c>
      <c r="N2" s="2">
        <v>36032</v>
      </c>
      <c r="O2" s="3">
        <f>SQRT(SUMSQ(F2,G2))</f>
        <v>0</v>
      </c>
      <c r="P2" s="3">
        <f>J2*180/3.14159</f>
        <v>0</v>
      </c>
      <c r="Q2" s="2">
        <v>36032</v>
      </c>
      <c r="R2" s="3">
        <f>SQRT(SUMSQ(F2,G2))</f>
        <v>0</v>
      </c>
      <c r="S2" s="4">
        <f>SQRT(SUMSQ(L2,M2))</f>
        <v>0</v>
      </c>
      <c r="T2" s="2">
        <v>36032</v>
      </c>
      <c r="U2" s="3">
        <f>SQRT(SUMSQ(F2,G2))</f>
        <v>0</v>
      </c>
      <c r="V2" s="1">
        <v>59</v>
      </c>
      <c r="W2">
        <v>4.85</v>
      </c>
    </row>
    <row r="3" spans="1:23" ht="12.75">
      <c r="A3" s="1"/>
      <c r="B3" s="1">
        <v>8.9</v>
      </c>
      <c r="C3" s="1">
        <v>-1.2</v>
      </c>
      <c r="D3" s="1">
        <v>-10.6</v>
      </c>
      <c r="E3" s="1">
        <v>-8.3</v>
      </c>
      <c r="F3" s="3">
        <f>B3-D3</f>
        <v>0</v>
      </c>
      <c r="G3" s="3">
        <f>C3-E3</f>
        <v>0</v>
      </c>
      <c r="H3" s="3">
        <f>SQRT(SUMSQ(F3,G3))</f>
        <v>0</v>
      </c>
      <c r="I3" s="3">
        <f>G3/F3</f>
        <v>0</v>
      </c>
      <c r="J3" s="3">
        <f>ATAN(I3)</f>
        <v>0</v>
      </c>
      <c r="K3" s="3">
        <f>J3*180/3.14159</f>
        <v>0</v>
      </c>
      <c r="L3">
        <v>6.7</v>
      </c>
      <c r="M3">
        <v>1.7</v>
      </c>
      <c r="N3" s="2">
        <v>36032.041666666664</v>
      </c>
      <c r="O3" s="3">
        <f>SQRT(SUMSQ(F3,G3))</f>
        <v>0</v>
      </c>
      <c r="P3" s="3">
        <f>J3*180/3.14159</f>
        <v>0</v>
      </c>
      <c r="Q3" s="2">
        <v>36032.041666666664</v>
      </c>
      <c r="R3" s="3">
        <f>SQRT(SUMSQ(F3,G3))</f>
        <v>0</v>
      </c>
      <c r="S3" s="4">
        <f>SQRT(SUMSQ(L3,M3))</f>
        <v>0</v>
      </c>
      <c r="T3" s="2">
        <v>36032.041666666664</v>
      </c>
      <c r="U3" s="3">
        <f>SQRT(SUMSQ(F3,G3))</f>
        <v>0</v>
      </c>
      <c r="V3" s="1">
        <v>58.5</v>
      </c>
      <c r="W3">
        <v>3.78</v>
      </c>
    </row>
    <row r="4" spans="1:23" ht="12.75">
      <c r="A4" s="1"/>
      <c r="B4" s="1">
        <v>12.2</v>
      </c>
      <c r="C4" s="1">
        <v>1</v>
      </c>
      <c r="D4" s="1">
        <v>-8.6</v>
      </c>
      <c r="E4" s="1">
        <v>-5.9</v>
      </c>
      <c r="F4" s="3">
        <f>B4-D4</f>
        <v>0</v>
      </c>
      <c r="G4" s="3">
        <f>C4-E4</f>
        <v>0</v>
      </c>
      <c r="H4" s="3">
        <f>SQRT(SUMSQ(F4,G4))</f>
        <v>0</v>
      </c>
      <c r="I4" s="3">
        <f>G4/F4</f>
        <v>0</v>
      </c>
      <c r="J4" s="3">
        <f>ATAN(I4)</f>
        <v>0</v>
      </c>
      <c r="K4" s="3">
        <f>J4*180/3.14159</f>
        <v>0</v>
      </c>
      <c r="L4">
        <v>16.6</v>
      </c>
      <c r="M4">
        <v>-1.7</v>
      </c>
      <c r="N4" s="2">
        <v>36032.083333333336</v>
      </c>
      <c r="O4" s="3">
        <f>SQRT(SUMSQ(F4,G4))</f>
        <v>0</v>
      </c>
      <c r="P4" s="3">
        <f>J4*180/3.14159</f>
        <v>0</v>
      </c>
      <c r="Q4" s="2">
        <v>36032.083333333336</v>
      </c>
      <c r="R4" s="3">
        <f>SQRT(SUMSQ(F4,G4))</f>
        <v>0</v>
      </c>
      <c r="S4" s="4">
        <f>SQRT(SUMSQ(L4,M4))</f>
        <v>0</v>
      </c>
      <c r="T4" s="2">
        <v>36032.083333333336</v>
      </c>
      <c r="U4" s="3">
        <f>SQRT(SUMSQ(F4,G4))</f>
        <v>0</v>
      </c>
      <c r="V4" s="1">
        <v>85</v>
      </c>
      <c r="W4">
        <v>3</v>
      </c>
    </row>
    <row r="5" spans="1:23" ht="12.75">
      <c r="A5" s="1" t="s">
        <v>24</v>
      </c>
      <c r="B5" s="1">
        <v>9.9</v>
      </c>
      <c r="C5" s="1">
        <v>1.6</v>
      </c>
      <c r="D5" s="1">
        <v>-14.2</v>
      </c>
      <c r="E5" s="1">
        <v>-3</v>
      </c>
      <c r="F5" s="3">
        <f>B5-D5</f>
        <v>0</v>
      </c>
      <c r="G5" s="3">
        <f>C5-E5</f>
        <v>0</v>
      </c>
      <c r="H5" s="3">
        <f>SQRT(SUMSQ(F5,G5))</f>
        <v>0</v>
      </c>
      <c r="I5" s="3">
        <f>G5/F5</f>
        <v>0</v>
      </c>
      <c r="J5" s="3">
        <f>ATAN(I5)</f>
        <v>0</v>
      </c>
      <c r="K5" s="3">
        <f>J5*180/3.14159</f>
        <v>0</v>
      </c>
      <c r="L5">
        <v>8.3</v>
      </c>
      <c r="M5">
        <v>6.7</v>
      </c>
      <c r="N5" s="2">
        <v>36032.125</v>
      </c>
      <c r="O5" s="3">
        <f>SQRT(SUMSQ(F5,G5))</f>
        <v>0</v>
      </c>
      <c r="P5" s="3">
        <f>J5*180/3.14159</f>
        <v>0</v>
      </c>
      <c r="Q5" s="2">
        <v>36032.125</v>
      </c>
      <c r="R5" s="3">
        <f>SQRT(SUMSQ(F5,G5))</f>
        <v>0</v>
      </c>
      <c r="S5" s="4">
        <f>SQRT(SUMSQ(L5,M5))</f>
        <v>0</v>
      </c>
      <c r="T5" s="2">
        <v>36032.125</v>
      </c>
      <c r="U5" s="3">
        <f>SQRT(SUMSQ(F5,G5))</f>
        <v>0</v>
      </c>
      <c r="V5" s="1">
        <v>80</v>
      </c>
      <c r="W5">
        <v>2.78</v>
      </c>
    </row>
    <row r="6" spans="1:23" ht="12.75">
      <c r="A6" s="1"/>
      <c r="B6" s="1">
        <v>10</v>
      </c>
      <c r="C6" s="1">
        <v>-0.2</v>
      </c>
      <c r="D6" s="1">
        <v>-13</v>
      </c>
      <c r="E6" s="1">
        <v>-8.8</v>
      </c>
      <c r="F6" s="3">
        <f>B6-D6</f>
        <v>0</v>
      </c>
      <c r="G6" s="3">
        <f>C6-E6</f>
        <v>0</v>
      </c>
      <c r="H6" s="3">
        <f>SQRT(SUMSQ(F6,G6))</f>
        <v>0</v>
      </c>
      <c r="I6" s="3">
        <f>G6/F6</f>
        <v>0</v>
      </c>
      <c r="J6" s="3">
        <f>ATAN(I6)</f>
        <v>0</v>
      </c>
      <c r="K6" s="3">
        <f>J6*180/3.14159</f>
        <v>0</v>
      </c>
      <c r="L6">
        <v>15</v>
      </c>
      <c r="M6">
        <v>1.6</v>
      </c>
      <c r="N6" s="2">
        <v>36032.166666666664</v>
      </c>
      <c r="O6" s="3">
        <f>SQRT(SUMSQ(F6,G6))</f>
        <v>0</v>
      </c>
      <c r="P6" s="3">
        <f>J6*180/3.14159</f>
        <v>0</v>
      </c>
      <c r="Q6" s="2">
        <v>36032.166666666664</v>
      </c>
      <c r="R6" s="3">
        <f>SQRT(SUMSQ(F6,G6))</f>
        <v>0</v>
      </c>
      <c r="S6" s="4">
        <f>SQRT(SUMSQ(L6,M6))</f>
        <v>0</v>
      </c>
      <c r="T6" s="2">
        <v>36032.166666666664</v>
      </c>
      <c r="U6" s="3">
        <f>SQRT(SUMSQ(F6,G6))</f>
        <v>0</v>
      </c>
      <c r="V6" s="1">
        <v>74</v>
      </c>
      <c r="W6">
        <v>3.97</v>
      </c>
    </row>
    <row r="7" spans="1:23" ht="12.75">
      <c r="A7" s="1"/>
      <c r="B7" s="1">
        <v>12</v>
      </c>
      <c r="C7" s="1">
        <v>0.1</v>
      </c>
      <c r="D7" s="1">
        <v>-10.1</v>
      </c>
      <c r="E7" s="1">
        <v>-7.1</v>
      </c>
      <c r="F7" s="3">
        <f>B7-D7</f>
        <v>0</v>
      </c>
      <c r="G7" s="3">
        <f>C7-E7</f>
        <v>0</v>
      </c>
      <c r="H7" s="3">
        <f>SQRT(SUMSQ(F7,G7))</f>
        <v>0</v>
      </c>
      <c r="I7" s="3">
        <f>G7/F7</f>
        <v>0</v>
      </c>
      <c r="J7" s="3">
        <f>ATAN(I7)</f>
        <v>0</v>
      </c>
      <c r="K7" s="3">
        <f>J7*180/3.14159</f>
        <v>0</v>
      </c>
      <c r="L7">
        <v>10</v>
      </c>
      <c r="M7">
        <v>5</v>
      </c>
      <c r="N7" s="2">
        <v>36032.208333333336</v>
      </c>
      <c r="O7" s="3">
        <f>SQRT(SUMSQ(F7,G7))</f>
        <v>0</v>
      </c>
      <c r="P7" s="3">
        <f>J7*180/3.14159</f>
        <v>0</v>
      </c>
      <c r="Q7" s="2">
        <v>36032.208333333336</v>
      </c>
      <c r="R7" s="3">
        <f>SQRT(SUMSQ(F7,G7))</f>
        <v>0</v>
      </c>
      <c r="S7" s="4">
        <f>SQRT(SUMSQ(L7,M7))</f>
        <v>0</v>
      </c>
      <c r="T7" s="2">
        <v>36032.208333333336</v>
      </c>
      <c r="U7" s="3">
        <f>SQRT(SUMSQ(F7,G7))</f>
        <v>0</v>
      </c>
      <c r="V7" s="1">
        <v>71</v>
      </c>
      <c r="W7">
        <v>4.91</v>
      </c>
    </row>
    <row r="8" spans="1:23" ht="12.75">
      <c r="A8" s="1" t="s">
        <v>25</v>
      </c>
      <c r="B8" s="1">
        <v>10.3</v>
      </c>
      <c r="C8" s="1">
        <v>2</v>
      </c>
      <c r="D8" s="1">
        <v>-12</v>
      </c>
      <c r="E8" s="1">
        <v>-7.5</v>
      </c>
      <c r="F8" s="3">
        <f>B8-D8</f>
        <v>0</v>
      </c>
      <c r="G8" s="3">
        <f>C8-E8</f>
        <v>0</v>
      </c>
      <c r="H8" s="3">
        <f>SQRT(SUMSQ(F8,G8))</f>
        <v>0</v>
      </c>
      <c r="I8" s="3">
        <f>G8/F8</f>
        <v>0</v>
      </c>
      <c r="J8" s="3">
        <f>ATAN(I8)</f>
        <v>0</v>
      </c>
      <c r="K8" s="3">
        <f>J8*180/3.14159</f>
        <v>0</v>
      </c>
      <c r="L8">
        <v>15</v>
      </c>
      <c r="M8">
        <v>1.6</v>
      </c>
      <c r="N8" s="2">
        <v>36032.25</v>
      </c>
      <c r="O8" s="3">
        <f>SQRT(SUMSQ(F8,G8))</f>
        <v>0</v>
      </c>
      <c r="P8" s="3">
        <f>J8*180/3.14159</f>
        <v>0</v>
      </c>
      <c r="Q8" s="2">
        <v>36032.25</v>
      </c>
      <c r="R8" s="3">
        <f>SQRT(SUMSQ(F8,G8))</f>
        <v>0</v>
      </c>
      <c r="S8" s="4">
        <f>SQRT(SUMSQ(L8,M8))</f>
        <v>0</v>
      </c>
      <c r="T8" s="2">
        <v>36032.25</v>
      </c>
      <c r="U8" s="3">
        <f>SQRT(SUMSQ(F8,G8))</f>
        <v>0</v>
      </c>
      <c r="V8" s="1">
        <v>70</v>
      </c>
      <c r="W8">
        <v>5.47</v>
      </c>
    </row>
    <row r="9" spans="1:23" ht="12.75">
      <c r="A9" s="1"/>
      <c r="B9" s="1">
        <v>10.8</v>
      </c>
      <c r="C9" s="1">
        <v>4.1</v>
      </c>
      <c r="D9" s="1">
        <v>-12.7</v>
      </c>
      <c r="E9" s="1">
        <v>-7.7</v>
      </c>
      <c r="F9" s="3">
        <f>B9-D9</f>
        <v>0</v>
      </c>
      <c r="G9" s="3">
        <f>C9-E9</f>
        <v>0</v>
      </c>
      <c r="H9" s="3">
        <f>SQRT(SUMSQ(F9,G9))</f>
        <v>0</v>
      </c>
      <c r="I9" s="3">
        <f>G9/F9</f>
        <v>0</v>
      </c>
      <c r="J9" s="3">
        <f>ATAN(I9)</f>
        <v>0</v>
      </c>
      <c r="K9" s="3">
        <f>J9*180/3.14159</f>
        <v>0</v>
      </c>
      <c r="L9">
        <v>15</v>
      </c>
      <c r="M9">
        <v>5</v>
      </c>
      <c r="N9" s="2">
        <v>36032.291666666664</v>
      </c>
      <c r="O9" s="3">
        <f>SQRT(SUMSQ(F9,G9))</f>
        <v>0</v>
      </c>
      <c r="P9" s="3">
        <f>J9*180/3.14159</f>
        <v>0</v>
      </c>
      <c r="Q9" s="2">
        <v>36032.291666666664</v>
      </c>
      <c r="R9" s="3">
        <f>SQRT(SUMSQ(F9,G9))</f>
        <v>0</v>
      </c>
      <c r="S9" s="4">
        <f>SQRT(SUMSQ(L9,M9))</f>
        <v>0</v>
      </c>
      <c r="T9" s="2">
        <v>36032.291666666664</v>
      </c>
      <c r="U9" s="3">
        <f>SQRT(SUMSQ(F9,G9))</f>
        <v>0</v>
      </c>
      <c r="V9" s="1">
        <v>70</v>
      </c>
      <c r="W9">
        <v>5.58</v>
      </c>
    </row>
    <row r="10" spans="1:23" ht="12.75">
      <c r="A10" s="1"/>
      <c r="B10" s="1">
        <v>9.1</v>
      </c>
      <c r="C10" s="1">
        <v>1.7</v>
      </c>
      <c r="D10" s="1">
        <v>-12.5</v>
      </c>
      <c r="E10" s="1">
        <v>-10.6</v>
      </c>
      <c r="F10" s="3">
        <f>B10-D10</f>
        <v>0</v>
      </c>
      <c r="G10" s="3">
        <f>C10-E10</f>
        <v>0</v>
      </c>
      <c r="H10" s="3">
        <f>SQRT(SUMSQ(F10,G10))</f>
        <v>0</v>
      </c>
      <c r="I10" s="3">
        <f>G10/F10</f>
        <v>0</v>
      </c>
      <c r="J10" s="3">
        <f>ATAN(I10)</f>
        <v>0</v>
      </c>
      <c r="K10" s="3">
        <f>J10*180/3.14159</f>
        <v>0</v>
      </c>
      <c r="L10">
        <v>11.6</v>
      </c>
      <c r="M10">
        <v>8.3</v>
      </c>
      <c r="N10" s="2">
        <v>36032.333333333336</v>
      </c>
      <c r="O10" s="3">
        <f>SQRT(SUMSQ(F10,G10))</f>
        <v>0</v>
      </c>
      <c r="P10" s="3">
        <f>J10*180/3.14159</f>
        <v>0</v>
      </c>
      <c r="Q10" s="2">
        <v>36032.333333333336</v>
      </c>
      <c r="R10" s="3">
        <f>SQRT(SUMSQ(F10,G10))</f>
        <v>0</v>
      </c>
      <c r="S10" s="4">
        <f>SQRT(SUMSQ(L10,M10))</f>
        <v>0</v>
      </c>
      <c r="T10" s="2">
        <v>36032.333333333336</v>
      </c>
      <c r="U10" s="3">
        <f>SQRT(SUMSQ(F10,G10))</f>
        <v>0</v>
      </c>
      <c r="V10" s="1">
        <v>49.5</v>
      </c>
      <c r="W10">
        <v>5.86</v>
      </c>
    </row>
    <row r="11" spans="1:23" ht="12.75">
      <c r="A11" s="1" t="s">
        <v>26</v>
      </c>
      <c r="B11" s="1">
        <v>11.4</v>
      </c>
      <c r="C11" s="1">
        <v>-0.5</v>
      </c>
      <c r="D11" s="1">
        <v>-11.1</v>
      </c>
      <c r="E11" s="1">
        <v>-12.8</v>
      </c>
      <c r="F11" s="3">
        <f>B11-D11</f>
        <v>0</v>
      </c>
      <c r="G11" s="3">
        <f>C11-E11</f>
        <v>0</v>
      </c>
      <c r="H11" s="3">
        <f>SQRT(SUMSQ(F11,G11))</f>
        <v>0</v>
      </c>
      <c r="I11" s="3">
        <f>G11/F11</f>
        <v>0</v>
      </c>
      <c r="J11" s="3">
        <f>ATAN(I11)</f>
        <v>0</v>
      </c>
      <c r="K11" s="3">
        <f>J11*180/3.14159</f>
        <v>0</v>
      </c>
      <c r="L11">
        <v>6.7</v>
      </c>
      <c r="M11">
        <v>-6.6</v>
      </c>
      <c r="N11" s="2">
        <v>36032.375</v>
      </c>
      <c r="O11" s="3">
        <f>SQRT(SUMSQ(F11,G11))</f>
        <v>0</v>
      </c>
      <c r="P11" s="3">
        <f>J11*180/3.14159</f>
        <v>0</v>
      </c>
      <c r="Q11" s="2">
        <v>36032.375</v>
      </c>
      <c r="R11" s="3">
        <f>SQRT(SUMSQ(F11,G11))</f>
        <v>0</v>
      </c>
      <c r="S11" s="4">
        <f>SQRT(SUMSQ(L11,M11))</f>
        <v>0</v>
      </c>
      <c r="T11" s="2">
        <v>36032.375</v>
      </c>
      <c r="U11" s="3">
        <f>SQRT(SUMSQ(F11,G11))</f>
        <v>0</v>
      </c>
      <c r="V11" s="1">
        <v>75</v>
      </c>
      <c r="W11">
        <v>6.6</v>
      </c>
    </row>
    <row r="12" spans="1:23" ht="12.75">
      <c r="A12" s="1"/>
      <c r="B12" s="1">
        <v>11.1</v>
      </c>
      <c r="C12" s="1">
        <v>-1</v>
      </c>
      <c r="D12" s="1">
        <v>-10.5</v>
      </c>
      <c r="E12" s="1">
        <v>-12.9</v>
      </c>
      <c r="F12" s="3">
        <f>B12-D12</f>
        <v>0</v>
      </c>
      <c r="G12" s="3">
        <f>C12-E12</f>
        <v>0</v>
      </c>
      <c r="H12" s="3">
        <f>SQRT(SUMSQ(F12,G12))</f>
        <v>0</v>
      </c>
      <c r="I12" s="3">
        <f>G12/F12</f>
        <v>0</v>
      </c>
      <c r="J12" s="3">
        <f>ATAN(I12)</f>
        <v>0</v>
      </c>
      <c r="K12" s="3">
        <f>J12*180/3.14159</f>
        <v>0</v>
      </c>
      <c r="L12">
        <v>16.6</v>
      </c>
      <c r="M12">
        <v>1.7</v>
      </c>
      <c r="N12" s="2">
        <v>36032.416666666664</v>
      </c>
      <c r="O12" s="3">
        <f>SQRT(SUMSQ(F12,G12))</f>
        <v>0</v>
      </c>
      <c r="P12" s="3">
        <f>J12*180/3.14159</f>
        <v>0</v>
      </c>
      <c r="Q12" s="2">
        <v>36032.416666666664</v>
      </c>
      <c r="R12" s="3">
        <f>SQRT(SUMSQ(F12,G12))</f>
        <v>0</v>
      </c>
      <c r="S12" s="4">
        <f>SQRT(SUMSQ(L12,M12))</f>
        <v>0</v>
      </c>
      <c r="T12" s="2">
        <v>36032.416666666664</v>
      </c>
      <c r="U12" s="3">
        <f>SQRT(SUMSQ(F12,G12))</f>
        <v>0</v>
      </c>
      <c r="V12" s="1">
        <v>74</v>
      </c>
      <c r="W12">
        <v>7.88</v>
      </c>
    </row>
    <row r="13" spans="1:23" ht="12.75">
      <c r="A13" s="1"/>
      <c r="B13" s="1">
        <v>11.1</v>
      </c>
      <c r="C13" s="1">
        <v>-2</v>
      </c>
      <c r="D13" s="1">
        <v>-10.7</v>
      </c>
      <c r="E13" s="1">
        <v>-10.3</v>
      </c>
      <c r="F13" s="3">
        <f>B13-D13</f>
        <v>0</v>
      </c>
      <c r="G13" s="3">
        <f>C13-E13</f>
        <v>0</v>
      </c>
      <c r="H13" s="3">
        <f>SQRT(SUMSQ(F13,G13))</f>
        <v>0</v>
      </c>
      <c r="I13" s="3">
        <f>G13/F13</f>
        <v>0</v>
      </c>
      <c r="J13" s="3">
        <f>ATAN(I13)</f>
        <v>0</v>
      </c>
      <c r="K13" s="3">
        <f>J13*180/3.14159</f>
        <v>0</v>
      </c>
      <c r="L13">
        <v>6.7</v>
      </c>
      <c r="M13">
        <v>5</v>
      </c>
      <c r="N13" s="2">
        <v>36032.458333333336</v>
      </c>
      <c r="O13" s="3">
        <f>SQRT(SUMSQ(F13,G13))</f>
        <v>0</v>
      </c>
      <c r="P13" s="3">
        <f>J13*180/3.14159</f>
        <v>0</v>
      </c>
      <c r="Q13" s="2">
        <v>36032.458333333336</v>
      </c>
      <c r="R13" s="3">
        <f>SQRT(SUMSQ(F13,G13))</f>
        <v>0</v>
      </c>
      <c r="S13" s="4">
        <f>SQRT(SUMSQ(L13,M13))</f>
        <v>0</v>
      </c>
      <c r="T13" s="2">
        <v>36032.458333333336</v>
      </c>
      <c r="U13" s="3">
        <f>SQRT(SUMSQ(F13,G13))</f>
        <v>0</v>
      </c>
      <c r="V13" s="1">
        <v>63</v>
      </c>
      <c r="W13">
        <v>8.91</v>
      </c>
    </row>
    <row r="14" spans="1:23" ht="12.75">
      <c r="A14" s="1" t="s">
        <v>27</v>
      </c>
      <c r="B14" s="1">
        <v>9.9</v>
      </c>
      <c r="C14" s="1">
        <v>-0.7</v>
      </c>
      <c r="D14" s="1">
        <v>-14.4</v>
      </c>
      <c r="E14" s="1">
        <v>-7.7</v>
      </c>
      <c r="F14" s="3">
        <f>B14-D14</f>
        <v>0</v>
      </c>
      <c r="G14" s="3">
        <f>C14-E14</f>
        <v>0</v>
      </c>
      <c r="H14" s="3">
        <f>SQRT(SUMSQ(F14,G14))</f>
        <v>0</v>
      </c>
      <c r="I14" s="3">
        <f>G14/F14</f>
        <v>0</v>
      </c>
      <c r="J14" s="3">
        <f>ATAN(I14)</f>
        <v>0</v>
      </c>
      <c r="K14" s="3">
        <f>J14*180/3.14159</f>
        <v>0</v>
      </c>
      <c r="L14">
        <v>1.7</v>
      </c>
      <c r="M14">
        <v>16.7</v>
      </c>
      <c r="N14" s="2">
        <v>36032.5</v>
      </c>
      <c r="O14" s="3">
        <f>SQRT(SUMSQ(F14,G14))</f>
        <v>0</v>
      </c>
      <c r="P14" s="3">
        <f>J14*180/3.14159</f>
        <v>0</v>
      </c>
      <c r="Q14" s="2">
        <v>36032.5</v>
      </c>
      <c r="R14" s="3">
        <f>SQRT(SUMSQ(F14,G14))</f>
        <v>0</v>
      </c>
      <c r="S14" s="4">
        <f>SQRT(SUMSQ(L14,M14))</f>
        <v>0</v>
      </c>
      <c r="T14" s="2">
        <v>36032.5</v>
      </c>
      <c r="U14" s="3">
        <f>SQRT(SUMSQ(F14,G14))</f>
        <v>0</v>
      </c>
      <c r="V14" s="1">
        <v>80</v>
      </c>
      <c r="W14">
        <v>9.03</v>
      </c>
    </row>
    <row r="15" spans="1:23" ht="12.75">
      <c r="A15" s="1"/>
      <c r="B15" s="1">
        <v>6.8</v>
      </c>
      <c r="C15" s="1">
        <v>-0.6</v>
      </c>
      <c r="D15" s="1">
        <v>-13.4</v>
      </c>
      <c r="E15" s="1">
        <v>-12.2</v>
      </c>
      <c r="F15" s="3">
        <f>B15-D15</f>
        <v>0</v>
      </c>
      <c r="G15" s="3">
        <f>C15-E15</f>
        <v>0</v>
      </c>
      <c r="H15" s="3">
        <f>SQRT(SUMSQ(F15,G15))</f>
        <v>0</v>
      </c>
      <c r="I15" s="3">
        <f>G15/F15</f>
        <v>0</v>
      </c>
      <c r="J15" s="3">
        <f>ATAN(I15)</f>
        <v>0</v>
      </c>
      <c r="K15" s="3">
        <f>J15*180/3.14159</f>
        <v>0</v>
      </c>
      <c r="L15">
        <v>10</v>
      </c>
      <c r="M15">
        <v>6.6</v>
      </c>
      <c r="N15" s="2">
        <v>36032.541666666664</v>
      </c>
      <c r="O15" s="3">
        <f>SQRT(SUMSQ(F15,G15))</f>
        <v>0</v>
      </c>
      <c r="P15" s="3">
        <f>J15*180/3.14159</f>
        <v>0</v>
      </c>
      <c r="Q15" s="2">
        <v>36032.541666666664</v>
      </c>
      <c r="R15" s="3">
        <f>SQRT(SUMSQ(F15,G15))</f>
        <v>0</v>
      </c>
      <c r="S15" s="4">
        <f>SQRT(SUMSQ(L15,M15))</f>
        <v>0</v>
      </c>
      <c r="T15" s="2">
        <v>36032.541666666664</v>
      </c>
      <c r="U15" s="3">
        <f>SQRT(SUMSQ(F15,G15))</f>
        <v>0</v>
      </c>
      <c r="V15" s="1">
        <v>59.5</v>
      </c>
      <c r="W15">
        <v>7.45</v>
      </c>
    </row>
    <row r="16" spans="1:23" ht="12.75">
      <c r="A16" s="1"/>
      <c r="B16" s="1">
        <v>2.7</v>
      </c>
      <c r="C16" s="1">
        <v>0.1</v>
      </c>
      <c r="D16" s="1">
        <v>-13.3</v>
      </c>
      <c r="E16" s="1">
        <v>-12.8</v>
      </c>
      <c r="F16" s="3">
        <f>B16-D16</f>
        <v>0</v>
      </c>
      <c r="G16" s="3">
        <f>C16-E16</f>
        <v>0</v>
      </c>
      <c r="H16" s="3">
        <f>SQRT(SUMSQ(F16,G16))</f>
        <v>0</v>
      </c>
      <c r="I16" s="3">
        <f>G16/F16</f>
        <v>0</v>
      </c>
      <c r="J16" s="3">
        <f>ATAN(I16)</f>
        <v>0</v>
      </c>
      <c r="K16" s="3">
        <f>J16*180/3.14159</f>
        <v>0</v>
      </c>
      <c r="L16">
        <v>10</v>
      </c>
      <c r="M16">
        <v>6.6</v>
      </c>
      <c r="N16" s="2">
        <v>36032.583333333336</v>
      </c>
      <c r="O16" s="3">
        <f>SQRT(SUMSQ(F16,G16))</f>
        <v>0</v>
      </c>
      <c r="P16" s="3">
        <f>J16*180/3.14159</f>
        <v>0</v>
      </c>
      <c r="Q16" s="2">
        <v>36032.583333333336</v>
      </c>
      <c r="R16" s="3">
        <f>SQRT(SUMSQ(F16,G16))</f>
        <v>0</v>
      </c>
      <c r="S16" s="4">
        <f>SQRT(SUMSQ(L16,M16))</f>
        <v>0</v>
      </c>
      <c r="T16" s="2">
        <v>36032.583333333336</v>
      </c>
      <c r="U16" s="3">
        <f>SQRT(SUMSQ(F16,G16))</f>
        <v>0</v>
      </c>
      <c r="V16" s="1">
        <v>81</v>
      </c>
      <c r="W16">
        <v>6.33</v>
      </c>
    </row>
    <row r="17" spans="1:23" ht="12.75">
      <c r="A17" s="1" t="s">
        <v>28</v>
      </c>
      <c r="B17" s="1">
        <v>-0.3</v>
      </c>
      <c r="C17" s="1">
        <v>1.4</v>
      </c>
      <c r="D17" s="1">
        <v>-10</v>
      </c>
      <c r="E17" s="1">
        <v>-11.8</v>
      </c>
      <c r="F17" s="3">
        <f>B17-D17</f>
        <v>0</v>
      </c>
      <c r="G17" s="3">
        <f>C17-E17</f>
        <v>0</v>
      </c>
      <c r="H17" s="3">
        <f>SQRT(SUMSQ(F17,G17))</f>
        <v>0</v>
      </c>
      <c r="I17" s="3">
        <f>G17/F17</f>
        <v>0</v>
      </c>
      <c r="J17" s="3">
        <f>ATAN(I17)</f>
        <v>0</v>
      </c>
      <c r="K17" s="3">
        <f>J17*180/3.14159</f>
        <v>0</v>
      </c>
      <c r="L17">
        <v>13.4</v>
      </c>
      <c r="M17">
        <v>13.4</v>
      </c>
      <c r="N17" s="2">
        <v>36032.625</v>
      </c>
      <c r="O17" s="3">
        <f>SQRT(SUMSQ(F17,G17))</f>
        <v>0</v>
      </c>
      <c r="P17" s="3">
        <f>J17*180/3.14159</f>
        <v>0</v>
      </c>
      <c r="Q17" s="2">
        <v>36032.625</v>
      </c>
      <c r="R17" s="3">
        <f>SQRT(SUMSQ(F17,G17))</f>
        <v>0</v>
      </c>
      <c r="S17" s="4">
        <f>SQRT(SUMSQ(L17,M17))</f>
        <v>0</v>
      </c>
      <c r="T17" s="2">
        <v>36032.625</v>
      </c>
      <c r="U17" s="3">
        <f>SQRT(SUMSQ(F17,G17))</f>
        <v>0</v>
      </c>
      <c r="V17" s="1">
        <v>78.5</v>
      </c>
      <c r="W17">
        <v>5.56</v>
      </c>
    </row>
    <row r="18" spans="1:23" ht="12.75">
      <c r="A18" s="1"/>
      <c r="B18" s="1">
        <v>4</v>
      </c>
      <c r="C18" s="1">
        <v>2.7</v>
      </c>
      <c r="D18" s="1">
        <v>-6.6</v>
      </c>
      <c r="E18" s="1">
        <v>-9.3</v>
      </c>
      <c r="F18" s="3">
        <f>B18-D18</f>
        <v>0</v>
      </c>
      <c r="G18" s="3">
        <f>C18-E18</f>
        <v>0</v>
      </c>
      <c r="H18" s="3">
        <f>SQRT(SUMSQ(F18,G18))</f>
        <v>0</v>
      </c>
      <c r="I18" s="3">
        <f>G18/F18</f>
        <v>0</v>
      </c>
      <c r="J18" s="3">
        <f>ATAN(I18)</f>
        <v>0</v>
      </c>
      <c r="K18" s="3">
        <f>J18*180/3.14159</f>
        <v>0</v>
      </c>
      <c r="L18">
        <v>15</v>
      </c>
      <c r="M18">
        <v>1.6</v>
      </c>
      <c r="N18" s="2">
        <v>36032.666666666664</v>
      </c>
      <c r="O18" s="3">
        <f>SQRT(SUMSQ(F18,G18))</f>
        <v>0</v>
      </c>
      <c r="P18" s="3">
        <f>J18*180/3.14159</f>
        <v>0</v>
      </c>
      <c r="Q18" s="2">
        <v>36032.666666666664</v>
      </c>
      <c r="R18" s="3">
        <f>SQRT(SUMSQ(F18,G18))</f>
        <v>0</v>
      </c>
      <c r="S18" s="4">
        <f>SQRT(SUMSQ(L18,M18))</f>
        <v>0</v>
      </c>
      <c r="T18" s="2">
        <v>36032.666666666664</v>
      </c>
      <c r="U18" s="3">
        <f>SQRT(SUMSQ(F18,G18))</f>
        <v>0</v>
      </c>
      <c r="V18" s="1">
        <v>70</v>
      </c>
      <c r="W18">
        <v>5.21</v>
      </c>
    </row>
    <row r="19" spans="1:23" ht="12.75">
      <c r="A19" s="1"/>
      <c r="B19" s="1">
        <v>4.9</v>
      </c>
      <c r="C19" s="1">
        <v>3.4</v>
      </c>
      <c r="D19" s="1">
        <v>-8.2</v>
      </c>
      <c r="E19" s="1">
        <v>-8.5</v>
      </c>
      <c r="F19" s="3">
        <f>B19-D19</f>
        <v>0</v>
      </c>
      <c r="G19" s="3">
        <f>C19-E19</f>
        <v>0</v>
      </c>
      <c r="H19" s="3">
        <f>SQRT(SUMSQ(F19,G19))</f>
        <v>0</v>
      </c>
      <c r="I19" s="3">
        <f>G19/F19</f>
        <v>0</v>
      </c>
      <c r="J19" s="3">
        <f>ATAN(I19)</f>
        <v>0</v>
      </c>
      <c r="K19" s="3">
        <f>J19*180/3.14159</f>
        <v>0</v>
      </c>
      <c r="L19">
        <v>8.3</v>
      </c>
      <c r="M19">
        <v>3.3</v>
      </c>
      <c r="N19" s="2">
        <v>36032.708333333336</v>
      </c>
      <c r="O19" s="3">
        <f>SQRT(SUMSQ(F19,G19))</f>
        <v>0</v>
      </c>
      <c r="P19" s="3">
        <f>J19*180/3.14159</f>
        <v>0</v>
      </c>
      <c r="Q19" s="2">
        <v>36032.708333333336</v>
      </c>
      <c r="R19" s="3">
        <f>SQRT(SUMSQ(F19,G19))</f>
        <v>0</v>
      </c>
      <c r="S19" s="4">
        <f>SQRT(SUMSQ(L19,M19))</f>
        <v>0</v>
      </c>
      <c r="T19" s="2">
        <v>36032.708333333336</v>
      </c>
      <c r="U19" s="3">
        <f>SQRT(SUMSQ(F19,G19))</f>
        <v>0</v>
      </c>
      <c r="V19" s="1">
        <v>81</v>
      </c>
      <c r="W19">
        <v>5.74</v>
      </c>
    </row>
    <row r="20" spans="1:23" ht="12.75">
      <c r="A20" s="1" t="s">
        <v>29</v>
      </c>
      <c r="B20" s="1">
        <v>6.4</v>
      </c>
      <c r="C20" s="1">
        <v>4.8</v>
      </c>
      <c r="D20" s="1">
        <v>-7.3</v>
      </c>
      <c r="E20" s="1">
        <v>-12.6</v>
      </c>
      <c r="F20" s="3">
        <f>B20-D20</f>
        <v>0</v>
      </c>
      <c r="G20" s="3">
        <f>C20-E20</f>
        <v>0</v>
      </c>
      <c r="H20" s="3">
        <f>SQRT(SUMSQ(F20,G20))</f>
        <v>0</v>
      </c>
      <c r="I20" s="3">
        <f>G20/F20</f>
        <v>0</v>
      </c>
      <c r="J20" s="3">
        <f>ATAN(I20)</f>
        <v>0</v>
      </c>
      <c r="K20" s="3">
        <f>J20*180/3.14159</f>
        <v>0</v>
      </c>
      <c r="L20">
        <v>15</v>
      </c>
      <c r="M20">
        <v>10</v>
      </c>
      <c r="N20" s="2">
        <v>36032.75</v>
      </c>
      <c r="O20" s="3">
        <f>SQRT(SUMSQ(F20,G20))</f>
        <v>0</v>
      </c>
      <c r="P20" s="3">
        <f>J20*180/3.14159</f>
        <v>0</v>
      </c>
      <c r="Q20" s="2">
        <v>36032.75</v>
      </c>
      <c r="R20" s="3">
        <f>SQRT(SUMSQ(F20,G20))</f>
        <v>0</v>
      </c>
      <c r="S20" s="4">
        <f>SQRT(SUMSQ(L20,M20))</f>
        <v>0</v>
      </c>
      <c r="T20" s="2">
        <v>36032.75</v>
      </c>
      <c r="U20" s="3">
        <f>SQRT(SUMSQ(F20,G20))</f>
        <v>0</v>
      </c>
      <c r="V20" s="1">
        <v>73</v>
      </c>
      <c r="W20">
        <v>5.69</v>
      </c>
    </row>
    <row r="21" spans="1:23" ht="12.75">
      <c r="A21" s="1"/>
      <c r="B21" s="1">
        <v>4.4</v>
      </c>
      <c r="C21" s="1">
        <v>3.5</v>
      </c>
      <c r="D21" s="1">
        <v>-7.1</v>
      </c>
      <c r="E21" s="1">
        <v>-12.4</v>
      </c>
      <c r="F21" s="3">
        <f>B21-D21</f>
        <v>0</v>
      </c>
      <c r="G21" s="3">
        <f>C21-E21</f>
        <v>0</v>
      </c>
      <c r="H21" s="3">
        <f>SQRT(SUMSQ(F21,G21))</f>
        <v>0</v>
      </c>
      <c r="I21" s="3">
        <f>G21/F21</f>
        <v>0</v>
      </c>
      <c r="J21" s="3">
        <f>ATAN(I21)</f>
        <v>0</v>
      </c>
      <c r="K21" s="3">
        <f>J21*180/3.14159</f>
        <v>0</v>
      </c>
      <c r="L21">
        <v>6.6</v>
      </c>
      <c r="M21">
        <v>15</v>
      </c>
      <c r="N21" s="2">
        <v>36032.791666666664</v>
      </c>
      <c r="O21" s="3">
        <f>SQRT(SUMSQ(F21,G21))</f>
        <v>0</v>
      </c>
      <c r="P21" s="3">
        <f>J21*180/3.14159</f>
        <v>0</v>
      </c>
      <c r="Q21" s="2">
        <v>36032.791666666664</v>
      </c>
      <c r="R21" s="3">
        <f>SQRT(SUMSQ(F21,G21))</f>
        <v>0</v>
      </c>
      <c r="S21" s="4">
        <f>SQRT(SUMSQ(L21,M21))</f>
        <v>0</v>
      </c>
      <c r="T21" s="2">
        <v>36032.791666666664</v>
      </c>
      <c r="U21" s="3">
        <f>SQRT(SUMSQ(F21,G21))</f>
        <v>0</v>
      </c>
      <c r="V21" s="1">
        <v>91</v>
      </c>
      <c r="W21">
        <v>4.85</v>
      </c>
    </row>
    <row r="22" spans="1:23" ht="12.75">
      <c r="A22" s="1"/>
      <c r="B22" s="1">
        <v>3</v>
      </c>
      <c r="C22" s="1">
        <v>1.9</v>
      </c>
      <c r="D22" s="1">
        <v>-7</v>
      </c>
      <c r="E22" s="1">
        <v>-14.4</v>
      </c>
      <c r="F22" s="3">
        <f>B22-D22</f>
        <v>0</v>
      </c>
      <c r="G22" s="3">
        <f>C22-E22</f>
        <v>0</v>
      </c>
      <c r="H22" s="3">
        <f>SQRT(SUMSQ(F22,G22))</f>
        <v>0</v>
      </c>
      <c r="I22" s="3">
        <f>G22/F22</f>
        <v>0</v>
      </c>
      <c r="J22" s="3">
        <f>ATAN(I22)</f>
        <v>0</v>
      </c>
      <c r="K22" s="3">
        <f>J22*180/3.14159</f>
        <v>0</v>
      </c>
      <c r="L22">
        <v>-3.3</v>
      </c>
      <c r="M22">
        <v>6.7</v>
      </c>
      <c r="N22" s="2">
        <v>36032.833333333336</v>
      </c>
      <c r="O22" s="3">
        <f>SQRT(SUMSQ(F22,G22))</f>
        <v>0</v>
      </c>
      <c r="P22" s="3">
        <f>J22*180/3.14159</f>
        <v>0</v>
      </c>
      <c r="Q22" s="2">
        <v>36032.833333333336</v>
      </c>
      <c r="R22" s="3">
        <f>SQRT(SUMSQ(F22,G22))</f>
        <v>0</v>
      </c>
      <c r="S22" s="4">
        <f>SQRT(SUMSQ(L22,M22))</f>
        <v>0</v>
      </c>
      <c r="T22" s="2">
        <v>36032.833333333336</v>
      </c>
      <c r="U22" s="3">
        <f>SQRT(SUMSQ(F22,G22))</f>
        <v>0</v>
      </c>
      <c r="V22" s="1">
        <v>72</v>
      </c>
      <c r="W22">
        <v>3.57</v>
      </c>
    </row>
    <row r="23" spans="1:23" ht="12.75">
      <c r="A23" s="1" t="s">
        <v>30</v>
      </c>
      <c r="B23" s="1">
        <v>3.6</v>
      </c>
      <c r="C23" s="1">
        <v>3.7</v>
      </c>
      <c r="D23" s="1">
        <v>-3.7</v>
      </c>
      <c r="E23" s="1">
        <v>-15.3</v>
      </c>
      <c r="F23" s="3">
        <f>B23-D23</f>
        <v>0</v>
      </c>
      <c r="G23" s="3">
        <f>C23-E23</f>
        <v>0</v>
      </c>
      <c r="H23" s="3">
        <f>SQRT(SUMSQ(F23,G23))</f>
        <v>0</v>
      </c>
      <c r="I23" s="3">
        <f>G23/F23</f>
        <v>0</v>
      </c>
      <c r="J23" s="3">
        <f>ATAN(I23)</f>
        <v>0</v>
      </c>
      <c r="K23" s="3">
        <f>J23*180/3.14159</f>
        <v>0</v>
      </c>
      <c r="L23">
        <v>6.7</v>
      </c>
      <c r="M23">
        <v>10</v>
      </c>
      <c r="N23" s="2">
        <v>36032.875</v>
      </c>
      <c r="O23" s="3">
        <f>SQRT(SUMSQ(F23,G23))</f>
        <v>0</v>
      </c>
      <c r="P23" s="3">
        <f>J23*180/3.14159</f>
        <v>0</v>
      </c>
      <c r="Q23" s="2">
        <v>36032.875</v>
      </c>
      <c r="R23" s="3">
        <f>SQRT(SUMSQ(F23,G23))</f>
        <v>0</v>
      </c>
      <c r="S23" s="4">
        <f>SQRT(SUMSQ(L23,M23))</f>
        <v>0</v>
      </c>
      <c r="T23" s="2">
        <v>36032.875</v>
      </c>
      <c r="U23" s="3">
        <f>SQRT(SUMSQ(F23,G23))</f>
        <v>0</v>
      </c>
      <c r="V23" s="1">
        <v>81</v>
      </c>
      <c r="W23">
        <v>2.22</v>
      </c>
    </row>
    <row r="24" spans="1:23" ht="12.75">
      <c r="A24" s="1"/>
      <c r="B24" s="1">
        <v>2.3000000000000003</v>
      </c>
      <c r="C24" s="1">
        <v>3</v>
      </c>
      <c r="D24" s="1">
        <v>-3.4</v>
      </c>
      <c r="E24" s="1">
        <v>-12.4</v>
      </c>
      <c r="F24" s="3">
        <f>B24-D24</f>
        <v>0</v>
      </c>
      <c r="G24" s="3">
        <f>C24-E24</f>
        <v>0</v>
      </c>
      <c r="H24" s="3">
        <f>SQRT(SUMSQ(F24,G24))</f>
        <v>0</v>
      </c>
      <c r="I24" s="3">
        <f>G24/F24</f>
        <v>0</v>
      </c>
      <c r="J24" s="3">
        <f>ATAN(I24)</f>
        <v>0</v>
      </c>
      <c r="K24" s="3">
        <f>J24*180/3.14159</f>
        <v>0</v>
      </c>
      <c r="L24">
        <v>3.3</v>
      </c>
      <c r="M24">
        <v>13.4</v>
      </c>
      <c r="N24" s="2">
        <v>36032.916666666664</v>
      </c>
      <c r="O24" s="3">
        <f>SQRT(SUMSQ(F24,G24))</f>
        <v>0</v>
      </c>
      <c r="P24" s="3">
        <f>J24*180/3.14159</f>
        <v>0</v>
      </c>
      <c r="Q24" s="2">
        <v>36032.916666666664</v>
      </c>
      <c r="R24" s="3">
        <f>SQRT(SUMSQ(F24,G24))</f>
        <v>0</v>
      </c>
      <c r="S24" s="4">
        <f>SQRT(SUMSQ(L24,M24))</f>
        <v>0</v>
      </c>
      <c r="T24" s="2">
        <v>36032.916666666664</v>
      </c>
      <c r="U24" s="3">
        <f>SQRT(SUMSQ(F24,G24))</f>
        <v>0</v>
      </c>
      <c r="V24" s="1">
        <v>105</v>
      </c>
      <c r="W24">
        <v>1.55</v>
      </c>
    </row>
    <row r="25" spans="1:23" ht="12.75">
      <c r="A25" s="1"/>
      <c r="B25" s="1">
        <v>3.4</v>
      </c>
      <c r="C25" s="1">
        <v>3.4</v>
      </c>
      <c r="D25" s="1">
        <v>-2.8</v>
      </c>
      <c r="E25" s="1">
        <v>-10.4</v>
      </c>
      <c r="F25" s="3">
        <f>B25-D25</f>
        <v>0</v>
      </c>
      <c r="G25" s="3">
        <f>C25-E25</f>
        <v>0</v>
      </c>
      <c r="H25" s="3">
        <f>SQRT(SUMSQ(F25,G25))</f>
        <v>0</v>
      </c>
      <c r="I25" s="3">
        <f>G25/F25</f>
        <v>0</v>
      </c>
      <c r="J25" s="3">
        <f>ATAN(I25)</f>
        <v>0</v>
      </c>
      <c r="K25" s="3">
        <f>J25*180/3.14159</f>
        <v>0</v>
      </c>
      <c r="L25">
        <v>5</v>
      </c>
      <c r="M25">
        <v>10</v>
      </c>
      <c r="N25" s="2">
        <v>36032.958333333336</v>
      </c>
      <c r="O25" s="3">
        <f>SQRT(SUMSQ(F25,G25))</f>
        <v>0</v>
      </c>
      <c r="P25" s="3">
        <f>J25*180/3.14159</f>
        <v>0</v>
      </c>
      <c r="Q25" s="2">
        <v>36032.958333333336</v>
      </c>
      <c r="R25" s="3">
        <f>SQRT(SUMSQ(F25,G25))</f>
        <v>0</v>
      </c>
      <c r="S25" s="4">
        <f>SQRT(SUMSQ(L25,M25))</f>
        <v>0</v>
      </c>
      <c r="T25" s="2">
        <v>36032.958333333336</v>
      </c>
      <c r="U25" s="3">
        <f>SQRT(SUMSQ(F25,G25))</f>
        <v>0</v>
      </c>
      <c r="V25" s="1">
        <v>90</v>
      </c>
      <c r="W25">
        <v>2.09</v>
      </c>
    </row>
    <row r="26" spans="1:23" ht="12.75">
      <c r="A26" s="1" t="s">
        <v>31</v>
      </c>
      <c r="B26" s="1">
        <v>2.3000000000000003</v>
      </c>
      <c r="C26" s="1">
        <v>3.3</v>
      </c>
      <c r="D26" s="1">
        <v>-3.7</v>
      </c>
      <c r="E26" s="1">
        <v>-7.3</v>
      </c>
      <c r="F26" s="3">
        <f>B26-D26</f>
        <v>0</v>
      </c>
      <c r="G26" s="3">
        <f>C26-E26</f>
        <v>0</v>
      </c>
      <c r="H26" s="3">
        <f>SQRT(SUMSQ(F26,G26))</f>
        <v>0</v>
      </c>
      <c r="I26" s="3">
        <f>G26/F26</f>
        <v>0</v>
      </c>
      <c r="J26" s="3">
        <f>ATAN(I26)</f>
        <v>0</v>
      </c>
      <c r="K26" s="3">
        <f>J26*180/3.14159</f>
        <v>0</v>
      </c>
      <c r="L26">
        <v>3.3</v>
      </c>
      <c r="M26">
        <v>11.7</v>
      </c>
      <c r="N26" s="2">
        <v>36033</v>
      </c>
      <c r="O26" s="3">
        <f>SQRT(SUMSQ(F26,G26))</f>
        <v>0</v>
      </c>
      <c r="P26" s="3">
        <f>J26*180/3.14159</f>
        <v>0</v>
      </c>
      <c r="Q26" s="2">
        <v>36033</v>
      </c>
      <c r="R26" s="3">
        <f>SQRT(SUMSQ(F26,G26))</f>
        <v>0</v>
      </c>
      <c r="S26" s="4">
        <f>SQRT(SUMSQ(L26,M26))</f>
        <v>0</v>
      </c>
      <c r="T26" s="2">
        <v>36033</v>
      </c>
      <c r="U26" s="3">
        <f>SQRT(SUMSQ(F26,G26))</f>
        <v>0</v>
      </c>
      <c r="V26" s="1">
        <v>53</v>
      </c>
      <c r="W26">
        <v>2.86</v>
      </c>
    </row>
    <row r="27" spans="1:23" ht="12.75">
      <c r="A27" s="1"/>
      <c r="B27" s="1">
        <v>0.7</v>
      </c>
      <c r="C27" s="1">
        <v>4</v>
      </c>
      <c r="D27" s="1">
        <v>-5.1000000000000005</v>
      </c>
      <c r="E27" s="1">
        <v>-6.9</v>
      </c>
      <c r="F27" s="3">
        <f>B27-D27</f>
        <v>0</v>
      </c>
      <c r="G27" s="3">
        <f>C27-E27</f>
        <v>0</v>
      </c>
      <c r="H27" s="3">
        <f>SQRT(SUMSQ(F27,G27))</f>
        <v>0</v>
      </c>
      <c r="I27" s="3">
        <f>G27/F27</f>
        <v>0</v>
      </c>
      <c r="J27" s="3">
        <f>ATAN(I27)</f>
        <v>0</v>
      </c>
      <c r="K27" s="3">
        <f>J27*180/3.14159</f>
        <v>0</v>
      </c>
      <c r="L27">
        <v>5</v>
      </c>
      <c r="M27">
        <v>11.7</v>
      </c>
      <c r="N27" s="2">
        <v>36033.041666666664</v>
      </c>
      <c r="O27" s="3">
        <f>SQRT(SUMSQ(F27,G27))</f>
        <v>0</v>
      </c>
      <c r="P27" s="3">
        <f>J27*180/3.14159</f>
        <v>0</v>
      </c>
      <c r="Q27" s="2">
        <v>36033.041666666664</v>
      </c>
      <c r="R27" s="3">
        <f>SQRT(SUMSQ(F27,G27))</f>
        <v>0</v>
      </c>
      <c r="S27" s="4">
        <f>SQRT(SUMSQ(L27,M27))</f>
        <v>0</v>
      </c>
      <c r="T27" s="2">
        <v>36033.041666666664</v>
      </c>
      <c r="U27" s="3">
        <f>SQRT(SUMSQ(F27,G27))</f>
        <v>0</v>
      </c>
      <c r="V27" s="1">
        <v>71</v>
      </c>
      <c r="W27">
        <v>3.38</v>
      </c>
    </row>
    <row r="28" spans="1:23" ht="12.75">
      <c r="A28" s="1"/>
      <c r="B28" s="1">
        <v>-1.4</v>
      </c>
      <c r="C28" s="1">
        <v>2.8</v>
      </c>
      <c r="D28" s="1">
        <v>-5.3</v>
      </c>
      <c r="E28" s="1">
        <v>-9.700000000000001</v>
      </c>
      <c r="F28" s="3">
        <f>B28-D28</f>
        <v>0</v>
      </c>
      <c r="G28" s="3">
        <f>C28-E28</f>
        <v>0</v>
      </c>
      <c r="H28" s="3">
        <f>SQRT(SUMSQ(F28,G28))</f>
        <v>0</v>
      </c>
      <c r="I28" s="3">
        <f>G28/F28</f>
        <v>0</v>
      </c>
      <c r="J28" s="3">
        <f>ATAN(I28)</f>
        <v>0</v>
      </c>
      <c r="K28" s="3">
        <f>J28*180/3.14159</f>
        <v>0</v>
      </c>
      <c r="L28">
        <v>1.6</v>
      </c>
      <c r="M28">
        <v>11.7</v>
      </c>
      <c r="N28" s="2">
        <v>36033.083333333336</v>
      </c>
      <c r="O28" s="3">
        <f>SQRT(SUMSQ(F28,G28))</f>
        <v>0</v>
      </c>
      <c r="P28" s="3">
        <f>J28*180/3.14159</f>
        <v>0</v>
      </c>
      <c r="Q28" s="2">
        <v>36033.083333333336</v>
      </c>
      <c r="R28" s="3">
        <f>SQRT(SUMSQ(F28,G28))</f>
        <v>0</v>
      </c>
      <c r="S28" s="4">
        <f>SQRT(SUMSQ(L28,M28))</f>
        <v>0</v>
      </c>
      <c r="T28" s="2">
        <v>36033.083333333336</v>
      </c>
      <c r="U28" s="3">
        <f>SQRT(SUMSQ(F28,G28))</f>
        <v>0</v>
      </c>
      <c r="V28" s="1">
        <v>62</v>
      </c>
      <c r="W28">
        <v>4.01</v>
      </c>
    </row>
    <row r="29" spans="1:23" ht="12.75">
      <c r="A29" s="1" t="s">
        <v>32</v>
      </c>
      <c r="B29" s="1">
        <v>0.3</v>
      </c>
      <c r="C29" s="1">
        <v>0.9</v>
      </c>
      <c r="D29" s="1">
        <v>-4</v>
      </c>
      <c r="E29" s="1">
        <v>-9.200000000000001</v>
      </c>
      <c r="F29" s="3">
        <f>B29-D29</f>
        <v>0</v>
      </c>
      <c r="G29" s="3">
        <f>C29-E29</f>
        <v>0</v>
      </c>
      <c r="H29" s="3">
        <f>SQRT(SUMSQ(F29,G29))</f>
        <v>0</v>
      </c>
      <c r="I29" s="3">
        <f>G29/F29</f>
        <v>0</v>
      </c>
      <c r="J29" s="3">
        <f>ATAN(I29)</f>
        <v>0</v>
      </c>
      <c r="K29" s="3">
        <f>J29*180/3.14159</f>
        <v>0</v>
      </c>
      <c r="L29">
        <v>-6.7</v>
      </c>
      <c r="M29">
        <v>6.6</v>
      </c>
      <c r="N29" s="2">
        <v>36033.125</v>
      </c>
      <c r="O29" s="3">
        <f>SQRT(SUMSQ(F29,G29))</f>
        <v>0</v>
      </c>
      <c r="P29" s="3">
        <f>J29*180/3.14159</f>
        <v>0</v>
      </c>
      <c r="Q29" s="2">
        <v>36033.125</v>
      </c>
      <c r="R29" s="3">
        <f>SQRT(SUMSQ(F29,G29))</f>
        <v>0</v>
      </c>
      <c r="S29" s="4">
        <f>SQRT(SUMSQ(L29,M29))</f>
        <v>0</v>
      </c>
      <c r="T29" s="2">
        <v>36033.125</v>
      </c>
      <c r="U29" s="3">
        <f>SQRT(SUMSQ(F29,G29))</f>
        <v>0</v>
      </c>
      <c r="V29" s="1">
        <v>71</v>
      </c>
      <c r="W29">
        <v>4.71</v>
      </c>
    </row>
    <row r="30" spans="1:23" ht="12.75">
      <c r="A30" s="1"/>
      <c r="B30" s="1">
        <v>2.3000000000000003</v>
      </c>
      <c r="C30" s="1">
        <v>1.2</v>
      </c>
      <c r="D30" s="1">
        <v>0.1</v>
      </c>
      <c r="E30" s="1">
        <v>-6.3</v>
      </c>
      <c r="F30" s="3">
        <f>B30-D30</f>
        <v>0</v>
      </c>
      <c r="G30" s="3">
        <f>C30-E30</f>
        <v>0</v>
      </c>
      <c r="H30" s="3">
        <f>SQRT(SUMSQ(F30,G30))</f>
        <v>0</v>
      </c>
      <c r="I30" s="3">
        <f>G30/F30</f>
        <v>0</v>
      </c>
      <c r="J30" s="3">
        <f>ATAN(I30)</f>
        <v>0</v>
      </c>
      <c r="K30" s="3">
        <f>J30*180/3.14159</f>
        <v>0</v>
      </c>
      <c r="L30">
        <v>-1.7</v>
      </c>
      <c r="M30">
        <v>8.3</v>
      </c>
      <c r="N30" s="2">
        <v>36033.166666666664</v>
      </c>
      <c r="O30" s="3">
        <f>SQRT(SUMSQ(F30,G30))</f>
        <v>0</v>
      </c>
      <c r="P30" s="3">
        <f>J30*180/3.14159</f>
        <v>0</v>
      </c>
      <c r="Q30" s="2">
        <v>36033.166666666664</v>
      </c>
      <c r="R30" s="3">
        <f>SQRT(SUMSQ(F30,G30))</f>
        <v>0</v>
      </c>
      <c r="S30" s="4">
        <f>SQRT(SUMSQ(L30,M30))</f>
        <v>0</v>
      </c>
      <c r="T30" s="2">
        <v>36033.166666666664</v>
      </c>
      <c r="U30" s="3">
        <f>SQRT(SUMSQ(F30,G30))</f>
        <v>0</v>
      </c>
      <c r="V30" s="1">
        <v>48</v>
      </c>
      <c r="W30">
        <v>4.93</v>
      </c>
    </row>
    <row r="31" spans="1:23" ht="12.75">
      <c r="A31" s="1"/>
      <c r="B31" s="1">
        <v>3.2</v>
      </c>
      <c r="C31" s="1">
        <v>3.1</v>
      </c>
      <c r="D31" s="1">
        <v>0.4</v>
      </c>
      <c r="E31" s="1">
        <v>-3.2</v>
      </c>
      <c r="F31" s="3">
        <f>B31-D31</f>
        <v>0</v>
      </c>
      <c r="G31" s="3">
        <f>C31-E31</f>
        <v>0</v>
      </c>
      <c r="H31" s="3">
        <f>SQRT(SUMSQ(F31,G31))</f>
        <v>0</v>
      </c>
      <c r="I31" s="3">
        <f>G31/F31</f>
        <v>0</v>
      </c>
      <c r="J31" s="3">
        <f>ATAN(I31)</f>
        <v>0</v>
      </c>
      <c r="K31" s="3">
        <f>J31*180/3.14159</f>
        <v>0</v>
      </c>
      <c r="L31">
        <v>1.7</v>
      </c>
      <c r="M31">
        <v>3.3</v>
      </c>
      <c r="N31" s="2">
        <v>36033.208333333336</v>
      </c>
      <c r="O31" s="3">
        <f>SQRT(SUMSQ(F31,G31))</f>
        <v>0</v>
      </c>
      <c r="P31" s="3">
        <f>J31*180/3.14159</f>
        <v>0</v>
      </c>
      <c r="Q31" s="2">
        <v>36033.208333333336</v>
      </c>
      <c r="R31" s="3">
        <f>SQRT(SUMSQ(F31,G31))</f>
        <v>0</v>
      </c>
      <c r="S31" s="4">
        <f>SQRT(SUMSQ(L31,M31))</f>
        <v>0</v>
      </c>
      <c r="T31" s="2">
        <v>36033.208333333336</v>
      </c>
      <c r="U31" s="3">
        <f>SQRT(SUMSQ(F31,G31))</f>
        <v>0</v>
      </c>
      <c r="V31" s="1">
        <v>25</v>
      </c>
      <c r="W31">
        <v>4.15</v>
      </c>
    </row>
    <row r="32" spans="1:23" ht="12.75">
      <c r="A32" s="1" t="s">
        <v>33</v>
      </c>
      <c r="B32" s="1">
        <v>3.5</v>
      </c>
      <c r="C32" s="1">
        <v>4.4</v>
      </c>
      <c r="D32" s="1">
        <v>0.3</v>
      </c>
      <c r="E32" s="1">
        <v>-1.2</v>
      </c>
      <c r="F32" s="3">
        <f>B32-D32</f>
        <v>0</v>
      </c>
      <c r="G32" s="3">
        <f>C32-E32</f>
        <v>0</v>
      </c>
      <c r="H32" s="3">
        <f>SQRT(SUMSQ(F32,G32))</f>
        <v>0</v>
      </c>
      <c r="I32" s="3">
        <f>G32/F32</f>
        <v>0</v>
      </c>
      <c r="J32" s="3">
        <f>ATAN(I32)</f>
        <v>0</v>
      </c>
      <c r="K32" s="3">
        <f>J32*180/3.14159</f>
        <v>0</v>
      </c>
      <c r="L32">
        <v>5</v>
      </c>
      <c r="M32">
        <v>3.3</v>
      </c>
      <c r="N32" s="2">
        <v>36033.25</v>
      </c>
      <c r="O32" s="3">
        <f>SQRT(SUMSQ(F32,G32))</f>
        <v>0</v>
      </c>
      <c r="P32" s="3">
        <f>J32*180/3.14159</f>
        <v>0</v>
      </c>
      <c r="Q32" s="2">
        <v>36033.25</v>
      </c>
      <c r="R32" s="3">
        <f>SQRT(SUMSQ(F32,G32))</f>
        <v>0</v>
      </c>
      <c r="S32" s="4">
        <f>SQRT(SUMSQ(L32,M32))</f>
        <v>0</v>
      </c>
      <c r="T32" s="2">
        <v>36033.25</v>
      </c>
      <c r="U32" s="3">
        <f>SQRT(SUMSQ(F32,G32))</f>
        <v>0</v>
      </c>
      <c r="V32" s="1">
        <v>30</v>
      </c>
      <c r="W32">
        <v>3.3</v>
      </c>
    </row>
    <row r="33" spans="1:23" ht="12.75">
      <c r="A33" s="1"/>
      <c r="B33" s="1">
        <v>2.4</v>
      </c>
      <c r="C33" s="1">
        <v>4.5</v>
      </c>
      <c r="D33" s="1">
        <v>-3.8</v>
      </c>
      <c r="E33" s="1">
        <v>1</v>
      </c>
      <c r="F33" s="3">
        <f>B33-D33</f>
        <v>0</v>
      </c>
      <c r="G33" s="3">
        <f>C33-E33</f>
        <v>0</v>
      </c>
      <c r="H33" s="3">
        <f>SQRT(SUMSQ(F33,G33))</f>
        <v>0</v>
      </c>
      <c r="I33" s="3">
        <f>G33/F33</f>
        <v>0</v>
      </c>
      <c r="J33" s="3">
        <f>ATAN(I33)</f>
        <v>0</v>
      </c>
      <c r="K33" s="3">
        <f>J33*180/3.14159</f>
        <v>0</v>
      </c>
      <c r="L33">
        <v>3.4</v>
      </c>
      <c r="M33">
        <v>5</v>
      </c>
      <c r="N33" s="2">
        <v>36033.291666666664</v>
      </c>
      <c r="O33" s="3">
        <f>SQRT(SUMSQ(F33,G33))</f>
        <v>0</v>
      </c>
      <c r="P33" s="3">
        <f>J33*180/3.14159</f>
        <v>0</v>
      </c>
      <c r="Q33" s="2">
        <v>36033.291666666664</v>
      </c>
      <c r="R33" s="3">
        <f>SQRT(SUMSQ(F33,G33))</f>
        <v>0</v>
      </c>
      <c r="S33" s="4">
        <f>SQRT(SUMSQ(L33,M33))</f>
        <v>0</v>
      </c>
      <c r="T33" s="2">
        <v>36033.291666666664</v>
      </c>
      <c r="U33" s="3">
        <f>SQRT(SUMSQ(F33,G33))</f>
        <v>0</v>
      </c>
      <c r="V33" s="1">
        <v>37</v>
      </c>
      <c r="W33">
        <v>2.89</v>
      </c>
    </row>
    <row r="34" spans="1:23" ht="12.75">
      <c r="A34" s="1"/>
      <c r="B34" s="1">
        <v>2</v>
      </c>
      <c r="C34" s="1">
        <v>1.5</v>
      </c>
      <c r="D34" s="1">
        <v>-5.1000000000000005</v>
      </c>
      <c r="E34" s="1">
        <v>-1.8</v>
      </c>
      <c r="F34" s="3">
        <f>B34-D34</f>
        <v>0</v>
      </c>
      <c r="G34" s="3">
        <f>C34-E34</f>
        <v>0</v>
      </c>
      <c r="H34" s="3">
        <f>SQRT(SUMSQ(F34,G34))</f>
        <v>0</v>
      </c>
      <c r="I34" s="3">
        <f>G34/F34</f>
        <v>0</v>
      </c>
      <c r="J34" s="3">
        <f>ATAN(I34)</f>
        <v>0</v>
      </c>
      <c r="K34" s="3">
        <f>J34*180/3.14159</f>
        <v>0</v>
      </c>
      <c r="L34">
        <v>3.3</v>
      </c>
      <c r="M34">
        <v>6.7</v>
      </c>
      <c r="N34" s="2">
        <v>36033.333333333336</v>
      </c>
      <c r="O34" s="3">
        <f>SQRT(SUMSQ(F34,G34))</f>
        <v>0</v>
      </c>
      <c r="P34" s="3">
        <f>J34*180/3.14159</f>
        <v>0</v>
      </c>
      <c r="Q34" s="2">
        <v>36033.333333333336</v>
      </c>
      <c r="R34" s="3">
        <f>SQRT(SUMSQ(F34,G34))</f>
        <v>0</v>
      </c>
      <c r="S34" s="4">
        <f>SQRT(SUMSQ(L34,M34))</f>
        <v>0</v>
      </c>
      <c r="T34" s="2">
        <v>36033.333333333336</v>
      </c>
      <c r="U34" s="3">
        <f>SQRT(SUMSQ(F34,G34))</f>
        <v>0</v>
      </c>
      <c r="V34" s="1">
        <v>34</v>
      </c>
      <c r="W34">
        <v>3.4</v>
      </c>
    </row>
    <row r="35" spans="1:23" ht="12.75">
      <c r="A35" s="1" t="s">
        <v>34</v>
      </c>
      <c r="B35" s="1">
        <v>2.2</v>
      </c>
      <c r="C35" s="1">
        <v>-0.2</v>
      </c>
      <c r="D35" s="1">
        <v>-4.6000000000000005</v>
      </c>
      <c r="E35" s="1">
        <v>-3</v>
      </c>
      <c r="F35" s="3">
        <f>B35-D35</f>
        <v>0</v>
      </c>
      <c r="G35" s="3">
        <f>C35-E35</f>
        <v>0</v>
      </c>
      <c r="H35" s="3">
        <f>SQRT(SUMSQ(F35,G35))</f>
        <v>0</v>
      </c>
      <c r="I35" s="3">
        <f>G35/F35</f>
        <v>0</v>
      </c>
      <c r="J35" s="3">
        <f>ATAN(I35)</f>
        <v>0</v>
      </c>
      <c r="K35" s="3">
        <f>J35*180/3.14159</f>
        <v>0</v>
      </c>
      <c r="L35">
        <v>0.001</v>
      </c>
      <c r="M35">
        <v>5</v>
      </c>
      <c r="N35" s="2">
        <v>36033.375</v>
      </c>
      <c r="O35" s="3">
        <f>SQRT(SUMSQ(F35,G35))</f>
        <v>0</v>
      </c>
      <c r="P35" s="3">
        <f>J35*180/3.14159</f>
        <v>0</v>
      </c>
      <c r="Q35" s="2">
        <v>36033.375</v>
      </c>
      <c r="R35" s="3">
        <f>SQRT(SUMSQ(F35,G35))</f>
        <v>0</v>
      </c>
      <c r="S35" s="4">
        <f>SQRT(SUMSQ(L35,M35))</f>
        <v>0</v>
      </c>
      <c r="T35" s="2">
        <v>36033.375</v>
      </c>
      <c r="U35" s="3">
        <f>SQRT(SUMSQ(F35,G35))</f>
        <v>0</v>
      </c>
      <c r="V35" s="1">
        <v>43</v>
      </c>
      <c r="W35">
        <v>3.6</v>
      </c>
    </row>
    <row r="36" spans="1:23" ht="12.75">
      <c r="A36" s="1"/>
      <c r="B36" s="1">
        <v>1.3</v>
      </c>
      <c r="C36" s="1">
        <v>-0.4</v>
      </c>
      <c r="D36" s="1">
        <v>-4.6000000000000005</v>
      </c>
      <c r="E36" s="1">
        <v>-5</v>
      </c>
      <c r="F36" s="3">
        <f>B36-D36</f>
        <v>0</v>
      </c>
      <c r="G36" s="3">
        <f>C36-E36</f>
        <v>0</v>
      </c>
      <c r="H36" s="3">
        <f>SQRT(SUMSQ(F36,G36))</f>
        <v>0</v>
      </c>
      <c r="I36" s="3">
        <f>G36/F36</f>
        <v>0</v>
      </c>
      <c r="J36" s="3">
        <f>ATAN(I36)</f>
        <v>0</v>
      </c>
      <c r="K36" s="3">
        <f>J36*180/3.14159</f>
        <v>0</v>
      </c>
      <c r="L36">
        <v>1.7</v>
      </c>
      <c r="M36">
        <v>5</v>
      </c>
      <c r="N36" s="2">
        <v>36033.416666666664</v>
      </c>
      <c r="O36" s="3">
        <f>SQRT(SUMSQ(F36,G36))</f>
        <v>0</v>
      </c>
      <c r="P36" s="3">
        <f>J36*180/3.14159</f>
        <v>0</v>
      </c>
      <c r="Q36" s="2">
        <v>36033.416666666664</v>
      </c>
      <c r="R36" s="3">
        <f>SQRT(SUMSQ(F36,G36))</f>
        <v>0</v>
      </c>
      <c r="S36" s="4">
        <f>SQRT(SUMSQ(L36,M36))</f>
        <v>0</v>
      </c>
      <c r="T36" s="2">
        <v>36033.416666666664</v>
      </c>
      <c r="U36" s="3">
        <f>SQRT(SUMSQ(F36,G36))</f>
        <v>0</v>
      </c>
      <c r="V36" s="1">
        <v>27</v>
      </c>
      <c r="W36">
        <v>3.34</v>
      </c>
    </row>
    <row r="37" spans="1:23" ht="12.75">
      <c r="A37" s="1"/>
      <c r="B37" s="1">
        <v>0.6</v>
      </c>
      <c r="C37" s="1">
        <v>-1.2</v>
      </c>
      <c r="D37" s="1">
        <v>-3.3</v>
      </c>
      <c r="E37" s="1">
        <v>-9.9</v>
      </c>
      <c r="F37" s="3">
        <f>B37-D37</f>
        <v>0</v>
      </c>
      <c r="G37" s="3">
        <f>C37-E37</f>
        <v>0</v>
      </c>
      <c r="H37" s="3">
        <f>SQRT(SUMSQ(F37,G37))</f>
        <v>0</v>
      </c>
      <c r="I37" s="3">
        <f>G37/F37</f>
        <v>0</v>
      </c>
      <c r="J37" s="3">
        <f>ATAN(I37)</f>
        <v>0</v>
      </c>
      <c r="K37" s="3">
        <f>J37*180/3.14159</f>
        <v>0</v>
      </c>
      <c r="L37">
        <v>5</v>
      </c>
      <c r="M37">
        <v>5</v>
      </c>
      <c r="N37" s="2">
        <v>36033.458333333336</v>
      </c>
      <c r="O37" s="3">
        <f>SQRT(SUMSQ(F37,G37))</f>
        <v>0</v>
      </c>
      <c r="P37" s="3">
        <f>J37*180/3.14159</f>
        <v>0</v>
      </c>
      <c r="Q37" s="2">
        <v>36033.458333333336</v>
      </c>
      <c r="R37" s="3">
        <f>SQRT(SUMSQ(F37,G37))</f>
        <v>0</v>
      </c>
      <c r="S37" s="4">
        <f>SQRT(SUMSQ(L37,M37))</f>
        <v>0</v>
      </c>
      <c r="T37" s="2">
        <v>36033.458333333336</v>
      </c>
      <c r="U37" s="3">
        <f>SQRT(SUMSQ(F37,G37))</f>
        <v>0</v>
      </c>
      <c r="V37" s="1">
        <v>41</v>
      </c>
      <c r="W37">
        <v>3.74</v>
      </c>
    </row>
    <row r="38" spans="1:23" ht="12.75">
      <c r="A38" s="1" t="s">
        <v>35</v>
      </c>
      <c r="B38" s="1">
        <v>0.9</v>
      </c>
      <c r="C38" s="1">
        <v>-0.9</v>
      </c>
      <c r="D38" s="1">
        <v>0</v>
      </c>
      <c r="E38" s="1">
        <v>-7.4</v>
      </c>
      <c r="F38" s="3">
        <f>B38-D38</f>
        <v>0</v>
      </c>
      <c r="G38" s="3">
        <f>C38-E38</f>
        <v>0</v>
      </c>
      <c r="H38" s="3">
        <f>SQRT(SUMSQ(F38,G38))</f>
        <v>0</v>
      </c>
      <c r="I38" s="3">
        <f>G38/F38</f>
        <v>0</v>
      </c>
      <c r="J38" s="3">
        <f>ATAN(I38)</f>
        <v>0</v>
      </c>
      <c r="K38" s="3">
        <f>J38*180/3.14159</f>
        <v>0</v>
      </c>
      <c r="L38">
        <v>0.001</v>
      </c>
      <c r="M38">
        <v>11.7</v>
      </c>
      <c r="N38" s="2">
        <v>36033.5</v>
      </c>
      <c r="O38" s="3">
        <f>SQRT(SUMSQ(F38,G38))</f>
        <v>0</v>
      </c>
      <c r="P38" s="3">
        <f>J38*180/3.14159</f>
        <v>0</v>
      </c>
      <c r="Q38" s="2">
        <v>36033.5</v>
      </c>
      <c r="R38" s="3">
        <f>SQRT(SUMSQ(F38,G38))</f>
        <v>0</v>
      </c>
      <c r="S38" s="4">
        <f>SQRT(SUMSQ(L38,M38))</f>
        <v>0</v>
      </c>
      <c r="T38" s="2">
        <v>36033.5</v>
      </c>
      <c r="U38" s="3">
        <f>SQRT(SUMSQ(F38,G38))</f>
        <v>0</v>
      </c>
      <c r="V38" s="1">
        <v>51</v>
      </c>
      <c r="W38">
        <v>4.52</v>
      </c>
    </row>
    <row r="39" spans="1:23" ht="12.75">
      <c r="A39" s="1"/>
      <c r="B39" s="1">
        <v>1.4</v>
      </c>
      <c r="C39" s="1">
        <v>0.4</v>
      </c>
      <c r="D39" s="1">
        <v>-1.1</v>
      </c>
      <c r="E39" s="1">
        <v>-4.9</v>
      </c>
      <c r="F39" s="3">
        <f>B39-D39</f>
        <v>0</v>
      </c>
      <c r="G39" s="3">
        <f>C39-E39</f>
        <v>0</v>
      </c>
      <c r="H39" s="3">
        <f>SQRT(SUMSQ(F39,G39))</f>
        <v>0</v>
      </c>
      <c r="I39" s="3">
        <f>G39/F39</f>
        <v>0</v>
      </c>
      <c r="J39" s="3">
        <f>ATAN(I39)</f>
        <v>0</v>
      </c>
      <c r="K39" s="3">
        <f>J39*180/3.14159</f>
        <v>0</v>
      </c>
      <c r="L39">
        <v>-3.4</v>
      </c>
      <c r="M39">
        <v>5</v>
      </c>
      <c r="N39" s="2">
        <v>36033.541666666664</v>
      </c>
      <c r="O39" s="3">
        <f>SQRT(SUMSQ(F39,G39))</f>
        <v>0</v>
      </c>
      <c r="P39" s="3">
        <f>J39*180/3.14159</f>
        <v>0</v>
      </c>
      <c r="Q39" s="2">
        <v>36033.541666666664</v>
      </c>
      <c r="R39" s="3">
        <f>SQRT(SUMSQ(F39,G39))</f>
        <v>0</v>
      </c>
      <c r="S39" s="4">
        <f>SQRT(SUMSQ(L39,M39))</f>
        <v>0</v>
      </c>
      <c r="T39" s="2">
        <v>36033.541666666664</v>
      </c>
      <c r="U39" s="3">
        <f>SQRT(SUMSQ(F39,G39))</f>
        <v>0</v>
      </c>
      <c r="V39" s="1">
        <v>33</v>
      </c>
      <c r="W39">
        <v>5.01</v>
      </c>
    </row>
    <row r="40" spans="1:23" ht="12.75">
      <c r="A40" s="1"/>
      <c r="B40" s="1">
        <v>0.1</v>
      </c>
      <c r="C40" s="1">
        <v>2.2</v>
      </c>
      <c r="D40" s="1">
        <v>-2</v>
      </c>
      <c r="E40" s="1">
        <v>-6.9</v>
      </c>
      <c r="F40" s="3">
        <f>B40-D40</f>
        <v>0</v>
      </c>
      <c r="G40" s="3">
        <f>C40-E40</f>
        <v>0</v>
      </c>
      <c r="H40" s="3">
        <f>SQRT(SUMSQ(F40,G40))</f>
        <v>0</v>
      </c>
      <c r="I40" s="3">
        <f>G40/F40</f>
        <v>0</v>
      </c>
      <c r="J40" s="3">
        <f>ATAN(I40)</f>
        <v>0</v>
      </c>
      <c r="K40" s="3">
        <f>J40*180/3.14159</f>
        <v>0</v>
      </c>
      <c r="L40">
        <v>3.4</v>
      </c>
      <c r="M40">
        <v>8.3</v>
      </c>
      <c r="N40" s="2">
        <v>36033.583333333336</v>
      </c>
      <c r="O40" s="3">
        <f>SQRT(SUMSQ(F40,G40))</f>
        <v>0</v>
      </c>
      <c r="P40" s="3">
        <f>J40*180/3.14159</f>
        <v>0</v>
      </c>
      <c r="Q40" s="2">
        <v>36033.583333333336</v>
      </c>
      <c r="R40" s="3">
        <f>SQRT(SUMSQ(F40,G40))</f>
        <v>0</v>
      </c>
      <c r="S40" s="4">
        <f>SQRT(SUMSQ(L40,M40))</f>
        <v>0</v>
      </c>
      <c r="T40" s="2">
        <v>36033.583333333336</v>
      </c>
      <c r="U40" s="3">
        <f>SQRT(SUMSQ(F40,G40))</f>
        <v>0</v>
      </c>
      <c r="V40" s="1">
        <v>62</v>
      </c>
      <c r="W40">
        <v>4.89</v>
      </c>
    </row>
    <row r="41" spans="1:23" ht="12.75">
      <c r="A41" s="1" t="s">
        <v>36</v>
      </c>
      <c r="B41" s="1">
        <v>-1.7</v>
      </c>
      <c r="C41" s="1">
        <v>1.9</v>
      </c>
      <c r="D41" s="1">
        <v>-1.5</v>
      </c>
      <c r="E41" s="1">
        <v>-6.1</v>
      </c>
      <c r="F41" s="3">
        <f>B41-D41</f>
        <v>0</v>
      </c>
      <c r="G41" s="3">
        <f>C41-E41</f>
        <v>0</v>
      </c>
      <c r="H41" s="3">
        <f>SQRT(SUMSQ(F41,G41))</f>
        <v>0</v>
      </c>
      <c r="I41" s="3">
        <f>G41/F41</f>
        <v>0</v>
      </c>
      <c r="J41" s="3">
        <f>ATAN(I41)</f>
        <v>0</v>
      </c>
      <c r="K41" s="1">
        <v>271.43</v>
      </c>
      <c r="L41">
        <v>-5</v>
      </c>
      <c r="M41">
        <v>11.7</v>
      </c>
      <c r="N41" s="2">
        <v>36033.625</v>
      </c>
      <c r="O41" s="3">
        <f>SQRT(SUMSQ(F41,G41))</f>
        <v>0</v>
      </c>
      <c r="P41" s="1">
        <v>271.43</v>
      </c>
      <c r="Q41" s="2">
        <v>36033.625</v>
      </c>
      <c r="R41" s="3">
        <f>SQRT(SUMSQ(F41,G41))</f>
        <v>0</v>
      </c>
      <c r="S41" s="4">
        <f>SQRT(SUMSQ(L41,M41))</f>
        <v>0</v>
      </c>
      <c r="T41" s="2">
        <v>36033.625</v>
      </c>
      <c r="U41" s="3">
        <f>SQRT(SUMSQ(F41,G41))</f>
        <v>0</v>
      </c>
      <c r="V41" s="1">
        <v>54</v>
      </c>
      <c r="W41">
        <v>4.69</v>
      </c>
    </row>
    <row r="42" spans="1:23" ht="12.75">
      <c r="A42" s="1"/>
      <c r="B42" s="1">
        <v>0.9</v>
      </c>
      <c r="C42" s="1">
        <v>0.9</v>
      </c>
      <c r="D42" s="1">
        <v>0.2</v>
      </c>
      <c r="E42" s="1">
        <v>-5.6</v>
      </c>
      <c r="F42" s="3">
        <f>B42-D42</f>
        <v>0</v>
      </c>
      <c r="G42" s="3">
        <f>C42-E42</f>
        <v>0</v>
      </c>
      <c r="H42" s="3">
        <f>SQRT(SUMSQ(F42,G42))</f>
        <v>0</v>
      </c>
      <c r="I42" s="3">
        <f>G42/F42</f>
        <v>0</v>
      </c>
      <c r="J42" s="3">
        <f>ATAN(I42)</f>
        <v>0</v>
      </c>
      <c r="K42" s="3">
        <f>J42*180/3.14159</f>
        <v>0</v>
      </c>
      <c r="L42">
        <v>-1.7</v>
      </c>
      <c r="M42">
        <v>5</v>
      </c>
      <c r="N42" s="2">
        <v>36033.666666666664</v>
      </c>
      <c r="O42" s="3">
        <f>SQRT(SUMSQ(F42,G42))</f>
        <v>0</v>
      </c>
      <c r="P42" s="3">
        <f>J42*180/3.14159</f>
        <v>0</v>
      </c>
      <c r="Q42" s="2">
        <v>36033.666666666664</v>
      </c>
      <c r="R42" s="3">
        <f>SQRT(SUMSQ(F42,G42))</f>
        <v>0</v>
      </c>
      <c r="S42" s="4">
        <f>SQRT(SUMSQ(L42,M42))</f>
        <v>0</v>
      </c>
      <c r="T42" s="2">
        <v>36033.666666666664</v>
      </c>
      <c r="U42" s="3">
        <f>SQRT(SUMSQ(F42,G42))</f>
        <v>0</v>
      </c>
      <c r="V42" s="1">
        <v>43</v>
      </c>
      <c r="W42">
        <v>4.87</v>
      </c>
    </row>
    <row r="43" spans="1:23" ht="12.75">
      <c r="A43" s="1"/>
      <c r="B43" s="1">
        <v>1.1</v>
      </c>
      <c r="C43" s="1">
        <v>1.2</v>
      </c>
      <c r="D43" s="1">
        <v>1.7</v>
      </c>
      <c r="E43" s="1">
        <v>-2.8</v>
      </c>
      <c r="F43" s="3">
        <f>B43-D43</f>
        <v>0</v>
      </c>
      <c r="G43" s="3">
        <f>C43-E43</f>
        <v>0</v>
      </c>
      <c r="H43" s="3">
        <f>SQRT(SUMSQ(F43,G43))</f>
        <v>0</v>
      </c>
      <c r="I43" s="3">
        <f>G43/F43</f>
        <v>0</v>
      </c>
      <c r="J43" s="3">
        <f>ATAN(I43)</f>
        <v>0</v>
      </c>
      <c r="K43" s="1">
        <v>278.53000000000003</v>
      </c>
      <c r="L43">
        <v>-1.7</v>
      </c>
      <c r="M43">
        <v>8.3</v>
      </c>
      <c r="N43" s="2">
        <v>36033.708333333336</v>
      </c>
      <c r="O43" s="3">
        <f>SQRT(SUMSQ(F43,G43))</f>
        <v>0</v>
      </c>
      <c r="P43" s="1">
        <v>278.53000000000003</v>
      </c>
      <c r="Q43" s="2">
        <v>36033.708333333336</v>
      </c>
      <c r="R43" s="3">
        <f>SQRT(SUMSQ(F43,G43))</f>
        <v>0</v>
      </c>
      <c r="S43" s="4">
        <f>SQRT(SUMSQ(L43,M43))</f>
        <v>0</v>
      </c>
      <c r="T43" s="2">
        <v>36033.708333333336</v>
      </c>
      <c r="U43" s="3">
        <f>SQRT(SUMSQ(F43,G43))</f>
        <v>0</v>
      </c>
      <c r="V43" s="1">
        <v>31</v>
      </c>
      <c r="W43">
        <v>5.07</v>
      </c>
    </row>
    <row r="44" spans="1:23" ht="12.75">
      <c r="A44" s="1" t="s">
        <v>37</v>
      </c>
      <c r="B44" s="1">
        <v>0.9</v>
      </c>
      <c r="C44" s="1">
        <v>2.1</v>
      </c>
      <c r="D44" s="1">
        <v>-0.7</v>
      </c>
      <c r="E44" s="1">
        <v>-4.1</v>
      </c>
      <c r="F44" s="3">
        <f>B44-D44</f>
        <v>0</v>
      </c>
      <c r="G44" s="3">
        <f>C44-E44</f>
        <v>0</v>
      </c>
      <c r="H44" s="3">
        <f>SQRT(SUMSQ(F44,G44))</f>
        <v>0</v>
      </c>
      <c r="I44" s="3">
        <f>G44/F44</f>
        <v>0</v>
      </c>
      <c r="J44" s="3">
        <f>ATAN(I44)</f>
        <v>0</v>
      </c>
      <c r="K44" s="3">
        <f>J44*180/3.14159</f>
        <v>0</v>
      </c>
      <c r="L44">
        <v>3.3</v>
      </c>
      <c r="M44">
        <v>3.4</v>
      </c>
      <c r="N44" s="2">
        <v>36033.75</v>
      </c>
      <c r="O44" s="3">
        <f>SQRT(SUMSQ(F44,G44))</f>
        <v>0</v>
      </c>
      <c r="P44" s="3">
        <f>J44*180/3.14159</f>
        <v>0</v>
      </c>
      <c r="Q44" s="2">
        <v>36033.75</v>
      </c>
      <c r="R44" s="3">
        <f>SQRT(SUMSQ(F44,G44))</f>
        <v>0</v>
      </c>
      <c r="S44" s="4">
        <f>SQRT(SUMSQ(L44,M44))</f>
        <v>0</v>
      </c>
      <c r="T44" s="2">
        <v>36033.75</v>
      </c>
      <c r="U44" s="3">
        <f>SQRT(SUMSQ(F44,G44))</f>
        <v>0</v>
      </c>
      <c r="V44" s="1">
        <v>21</v>
      </c>
      <c r="W44">
        <v>5.02</v>
      </c>
    </row>
    <row r="45" spans="1:23" ht="12.75">
      <c r="A45" s="1"/>
      <c r="B45" s="1">
        <v>1.1</v>
      </c>
      <c r="C45" s="1">
        <v>2.8</v>
      </c>
      <c r="D45" s="5">
        <v>-0.9</v>
      </c>
      <c r="E45" s="1">
        <v>-3.5</v>
      </c>
      <c r="F45" s="3">
        <f>B45-D45</f>
        <v>0</v>
      </c>
      <c r="G45" s="3">
        <f>C45-E45</f>
        <v>0</v>
      </c>
      <c r="H45" s="3">
        <f>SQRT(SUMSQ(F45,G45))</f>
        <v>0</v>
      </c>
      <c r="I45" s="3">
        <f>G45/F45</f>
        <v>0</v>
      </c>
      <c r="J45" s="3">
        <f>ATAN(I45)</f>
        <v>0</v>
      </c>
      <c r="K45" s="3">
        <f>J45*180/3.14159</f>
        <v>0</v>
      </c>
      <c r="L45">
        <v>5</v>
      </c>
      <c r="M45">
        <v>5</v>
      </c>
      <c r="N45" s="2">
        <v>36033.791666666664</v>
      </c>
      <c r="O45" s="3">
        <f>SQRT(SUMSQ(F45,G45))</f>
        <v>0</v>
      </c>
      <c r="P45" s="3">
        <f>J45*180/3.14159</f>
        <v>0</v>
      </c>
      <c r="Q45" s="2">
        <v>36033.791666666664</v>
      </c>
      <c r="R45" s="3">
        <f>SQRT(SUMSQ(F45,G45))</f>
        <v>0</v>
      </c>
      <c r="S45" s="4">
        <f>SQRT(SUMSQ(L45,M45))</f>
        <v>0</v>
      </c>
      <c r="T45" s="2">
        <v>36033.791666666664</v>
      </c>
      <c r="U45" s="3">
        <f>SQRT(SUMSQ(F45,G45))</f>
        <v>0</v>
      </c>
      <c r="V45" s="1">
        <v>20</v>
      </c>
      <c r="W45">
        <v>4.45</v>
      </c>
    </row>
    <row r="46" spans="1:23" ht="12.75">
      <c r="A46" s="1"/>
      <c r="B46" s="1">
        <v>1.1</v>
      </c>
      <c r="C46" s="1">
        <v>2.9</v>
      </c>
      <c r="D46" s="1">
        <v>-1.3</v>
      </c>
      <c r="E46" s="1">
        <v>-4.2</v>
      </c>
      <c r="F46" s="3">
        <f>B46-D46</f>
        <v>0</v>
      </c>
      <c r="G46" s="3">
        <f>C46-E46</f>
        <v>0</v>
      </c>
      <c r="H46" s="3">
        <f>SQRT(SUMSQ(F46,G46))</f>
        <v>0</v>
      </c>
      <c r="I46" s="3">
        <f>G46/F46</f>
        <v>0</v>
      </c>
      <c r="J46" s="3">
        <f>ATAN(I46)</f>
        <v>0</v>
      </c>
      <c r="K46" s="3">
        <f>J46*180/3.14159</f>
        <v>0</v>
      </c>
      <c r="L46">
        <v>3.4</v>
      </c>
      <c r="M46">
        <v>3.3</v>
      </c>
      <c r="N46" s="2">
        <v>36033.833333333336</v>
      </c>
      <c r="O46" s="3">
        <f>SQRT(SUMSQ(F46,G46))</f>
        <v>0</v>
      </c>
      <c r="P46" s="3">
        <f>J46*180/3.14159</f>
        <v>0</v>
      </c>
      <c r="Q46" s="2">
        <v>36033.833333333336</v>
      </c>
      <c r="R46" s="3">
        <f>SQRT(SUMSQ(F46,G46))</f>
        <v>0</v>
      </c>
      <c r="S46" s="4">
        <f>SQRT(SUMSQ(L46,M46))</f>
        <v>0</v>
      </c>
      <c r="T46" s="2">
        <v>36033.833333333336</v>
      </c>
      <c r="U46" s="3">
        <f>SQRT(SUMSQ(F46,G46))</f>
        <v>0</v>
      </c>
      <c r="V46" s="1">
        <v>21</v>
      </c>
      <c r="W46">
        <v>4.04</v>
      </c>
    </row>
    <row r="47" spans="1:23" ht="12.75">
      <c r="A47" s="1" t="s">
        <v>38</v>
      </c>
      <c r="B47" s="1">
        <v>0.4</v>
      </c>
      <c r="C47" s="1">
        <v>2</v>
      </c>
      <c r="D47" s="1">
        <v>-1.1</v>
      </c>
      <c r="E47" s="1">
        <v>-6.3</v>
      </c>
      <c r="F47" s="3">
        <f>B47-D47</f>
        <v>0</v>
      </c>
      <c r="G47" s="3">
        <f>C47-E47</f>
        <v>0</v>
      </c>
      <c r="H47" s="3">
        <f>SQRT(SUMSQ(F47,G47))</f>
        <v>0</v>
      </c>
      <c r="I47" s="3">
        <f>G47/F47</f>
        <v>0</v>
      </c>
      <c r="J47" s="3">
        <f>ATAN(I47)</f>
        <v>0</v>
      </c>
      <c r="K47" s="3">
        <f>J47*180/3.14159</f>
        <v>0</v>
      </c>
      <c r="L47">
        <v>6.7</v>
      </c>
      <c r="M47">
        <v>3.4</v>
      </c>
      <c r="N47" s="2">
        <v>36033.875</v>
      </c>
      <c r="O47" s="3">
        <f>SQRT(SUMSQ(F47,G47))</f>
        <v>0</v>
      </c>
      <c r="P47" s="3">
        <f>J47*180/3.14159</f>
        <v>0</v>
      </c>
      <c r="Q47" s="2">
        <v>36033.875</v>
      </c>
      <c r="R47" s="3">
        <f>SQRT(SUMSQ(F47,G47))</f>
        <v>0</v>
      </c>
      <c r="S47" s="4">
        <f>SQRT(SUMSQ(L47,M47))</f>
        <v>0</v>
      </c>
      <c r="T47" s="2">
        <v>36033.875</v>
      </c>
      <c r="U47" s="3">
        <f>SQRT(SUMSQ(F47,G47))</f>
        <v>0</v>
      </c>
      <c r="V47" s="1">
        <v>14</v>
      </c>
      <c r="W47">
        <v>4.27</v>
      </c>
    </row>
    <row r="48" spans="1:23" ht="12.75">
      <c r="A48" s="1"/>
      <c r="B48" s="1">
        <v>-0.1</v>
      </c>
      <c r="C48" s="1">
        <v>3.5</v>
      </c>
      <c r="D48" s="1">
        <v>-1.5</v>
      </c>
      <c r="E48" s="1">
        <v>-3.5</v>
      </c>
      <c r="F48" s="3">
        <f>B48-D48</f>
        <v>0</v>
      </c>
      <c r="G48" s="3">
        <f>C48-E48</f>
        <v>0</v>
      </c>
      <c r="H48" s="3">
        <f>SQRT(SUMSQ(F48,G48))</f>
        <v>0</v>
      </c>
      <c r="I48" s="3">
        <f>G48/F48</f>
        <v>0</v>
      </c>
      <c r="J48" s="3">
        <f>ATAN(I48)</f>
        <v>0</v>
      </c>
      <c r="K48" s="3">
        <f>J48*180/3.14159</f>
        <v>0</v>
      </c>
      <c r="L48">
        <v>6.6</v>
      </c>
      <c r="M48">
        <v>6.6</v>
      </c>
      <c r="N48" s="2">
        <v>36033.916666666664</v>
      </c>
      <c r="O48" s="3">
        <f>SQRT(SUMSQ(F48,G48))</f>
        <v>0</v>
      </c>
      <c r="P48" s="3">
        <f>J48*180/3.14159</f>
        <v>0</v>
      </c>
      <c r="Q48" s="2">
        <v>36033.916666666664</v>
      </c>
      <c r="R48" s="3">
        <f>SQRT(SUMSQ(F48,G48))</f>
        <v>0</v>
      </c>
      <c r="S48" s="4">
        <f>SQRT(SUMSQ(L48,M48))</f>
        <v>0</v>
      </c>
      <c r="T48" s="2">
        <v>36033.916666666664</v>
      </c>
      <c r="U48" s="3">
        <f>SQRT(SUMSQ(F48,G48))</f>
        <v>0</v>
      </c>
      <c r="V48" s="1">
        <v>30</v>
      </c>
      <c r="W48">
        <v>4.58</v>
      </c>
    </row>
    <row r="49" spans="1:23" ht="12.75">
      <c r="A49" s="1"/>
      <c r="B49" s="1">
        <v>-0.3</v>
      </c>
      <c r="C49" s="1">
        <v>2.3000000000000003</v>
      </c>
      <c r="D49" s="1">
        <v>-1.3</v>
      </c>
      <c r="E49" s="1">
        <v>-1</v>
      </c>
      <c r="F49" s="3">
        <f>B49-D49</f>
        <v>0</v>
      </c>
      <c r="G49" s="3">
        <f>C49-E49</f>
        <v>0</v>
      </c>
      <c r="H49" s="3">
        <f>SQRT(SUMSQ(F49,G49))</f>
        <v>0</v>
      </c>
      <c r="I49" s="3">
        <f>G49/F49</f>
        <v>0</v>
      </c>
      <c r="J49" s="3">
        <f>ATAN(I49)</f>
        <v>0</v>
      </c>
      <c r="K49" s="3">
        <f>J49*180/3.14159</f>
        <v>0</v>
      </c>
      <c r="L49">
        <v>0.001</v>
      </c>
      <c r="M49">
        <v>6.6</v>
      </c>
      <c r="N49" s="2">
        <v>36033.958333333336</v>
      </c>
      <c r="O49" s="3">
        <f>SQRT(SUMSQ(F49,G49))</f>
        <v>0</v>
      </c>
      <c r="P49" s="3">
        <f>J49*180/3.14159</f>
        <v>0</v>
      </c>
      <c r="Q49" s="2">
        <v>36033.958333333336</v>
      </c>
      <c r="R49" s="3">
        <f>SQRT(SUMSQ(F49,G49))</f>
        <v>0</v>
      </c>
      <c r="S49" s="4">
        <f>SQRT(SUMSQ(L49,M49))</f>
        <v>0</v>
      </c>
      <c r="T49" s="2">
        <v>36033.958333333336</v>
      </c>
      <c r="U49" s="3">
        <f>SQRT(SUMSQ(F49,G49))</f>
        <v>0</v>
      </c>
      <c r="V49" s="1">
        <v>32</v>
      </c>
      <c r="W49">
        <v>4.98</v>
      </c>
    </row>
    <row r="50" spans="1:23" ht="12.75">
      <c r="A50" s="1" t="s">
        <v>39</v>
      </c>
      <c r="B50" s="1">
        <v>-0.5</v>
      </c>
      <c r="C50" s="1">
        <v>2.3000000000000003</v>
      </c>
      <c r="D50" s="1">
        <v>-1.9</v>
      </c>
      <c r="E50" s="1">
        <v>-1.1</v>
      </c>
      <c r="F50" s="3">
        <f>B50-D50</f>
        <v>0</v>
      </c>
      <c r="G50" s="3">
        <f>C50-E50</f>
        <v>0</v>
      </c>
      <c r="H50" s="3">
        <f>SQRT(SUMSQ(F50,G50))</f>
        <v>0</v>
      </c>
      <c r="I50" s="3">
        <f>G50/F50</f>
        <v>0</v>
      </c>
      <c r="J50" s="3">
        <f>ATAN(I50)</f>
        <v>0</v>
      </c>
      <c r="K50" s="3">
        <f>J50*180/3.14159</f>
        <v>0</v>
      </c>
      <c r="L50">
        <v>1.7</v>
      </c>
      <c r="M50">
        <v>6.6</v>
      </c>
      <c r="N50" s="2">
        <v>36034</v>
      </c>
      <c r="O50" s="3">
        <f>SQRT(SUMSQ(F50,G50))</f>
        <v>0</v>
      </c>
      <c r="P50" s="3">
        <f>J50*180/3.14159</f>
        <v>0</v>
      </c>
      <c r="Q50" s="2">
        <v>36034</v>
      </c>
      <c r="R50" s="3">
        <f>SQRT(SUMSQ(F50,G50))</f>
        <v>0</v>
      </c>
      <c r="S50" s="4">
        <f>SQRT(SUMSQ(L50,M50))</f>
        <v>0</v>
      </c>
      <c r="T50" s="2">
        <v>36034</v>
      </c>
      <c r="U50" s="3">
        <f>SQRT(SUMSQ(F50,G50))</f>
        <v>0</v>
      </c>
      <c r="V50" s="1">
        <v>16</v>
      </c>
      <c r="W50">
        <v>5.4</v>
      </c>
    </row>
  </sheetData>
  <printOptions gridLines="1"/>
  <pageMargins left="0.75" right="0.75" top="1" bottom="1" header="0.511811023" footer="0.51181102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" width="11.28125" style="0" customWidth="1"/>
  </cols>
  <sheetData>
    <row r="1" ht="12.75">
      <c r="A1" s="1"/>
    </row>
  </sheetData>
  <printOptions gridLines="1"/>
  <pageMargins left="0.75" right="0.75" top="1" bottom="1" header="0.511811023" footer="0.51181102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" width="11.28125" style="0" customWidth="1"/>
  </cols>
  <sheetData>
    <row r="1" ht="12.75">
      <c r="A1" s="1"/>
    </row>
  </sheetData>
  <printOptions gridLines="1"/>
  <pageMargins left="0.75" right="0.75" top="1" bottom="1" header="0.511811023" footer="0.51181102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